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7828\Desktop\2021 ROLLS\HOPETOWN\1. NEW GV 2021\1. NEW ROLLS\FINAL ROLLS\PRINT\"/>
    </mc:Choice>
  </mc:AlternateContent>
  <bookViews>
    <workbookView xWindow="0" yWindow="0" windowWidth="20250" windowHeight="7755"/>
  </bookViews>
  <sheets>
    <sheet name="PLAAS_PRINTROL" sheetId="1" r:id="rId1"/>
    <sheet name="DORP_PRINTROL" sheetId="2" r:id="rId2"/>
  </sheets>
  <definedNames>
    <definedName name="_xlnm._FilterDatabase" localSheetId="0" hidden="1">PLAAS_PRINTROL!$A$12:$M$823</definedName>
    <definedName name="_xlnm.Print_Titles" localSheetId="1">DORP_PRINTROL!$10:$12</definedName>
    <definedName name="_xlnm.Print_Titles" localSheetId="0">PLAAS_PRINTROL!$10:$11</definedName>
  </definedNames>
  <calcPr calcId="152511"/>
</workbook>
</file>

<file path=xl/calcChain.xml><?xml version="1.0" encoding="utf-8"?>
<calcChain xmlns="http://schemas.openxmlformats.org/spreadsheetml/2006/main">
  <c r="J2919" i="2" l="1"/>
  <c r="L825" i="1"/>
  <c r="N451" i="1"/>
  <c r="N14" i="2" l="1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77" i="2"/>
  <c r="N778" i="2"/>
  <c r="N779" i="2"/>
  <c r="N780" i="2"/>
  <c r="N781" i="2"/>
  <c r="N782" i="2"/>
  <c r="N783" i="2"/>
  <c r="N784" i="2"/>
  <c r="N785" i="2"/>
  <c r="N786" i="2"/>
  <c r="N787" i="2"/>
  <c r="N788" i="2"/>
  <c r="N789" i="2"/>
  <c r="N790" i="2"/>
  <c r="N791" i="2"/>
  <c r="N792" i="2"/>
  <c r="N793" i="2"/>
  <c r="N794" i="2"/>
  <c r="N795" i="2"/>
  <c r="N796" i="2"/>
  <c r="N797" i="2"/>
  <c r="N798" i="2"/>
  <c r="N799" i="2"/>
  <c r="N800" i="2"/>
  <c r="N801" i="2"/>
  <c r="N802" i="2"/>
  <c r="N803" i="2"/>
  <c r="N804" i="2"/>
  <c r="N805" i="2"/>
  <c r="N806" i="2"/>
  <c r="N807" i="2"/>
  <c r="N808" i="2"/>
  <c r="N809" i="2"/>
  <c r="N810" i="2"/>
  <c r="N811" i="2"/>
  <c r="N812" i="2"/>
  <c r="N813" i="2"/>
  <c r="N814" i="2"/>
  <c r="N815" i="2"/>
  <c r="N816" i="2"/>
  <c r="N817" i="2"/>
  <c r="N818" i="2"/>
  <c r="N819" i="2"/>
  <c r="N820" i="2"/>
  <c r="N821" i="2"/>
  <c r="N822" i="2"/>
  <c r="N823" i="2"/>
  <c r="N824" i="2"/>
  <c r="N825" i="2"/>
  <c r="N826" i="2"/>
  <c r="N827" i="2"/>
  <c r="N828" i="2"/>
  <c r="N829" i="2"/>
  <c r="N830" i="2"/>
  <c r="N831" i="2"/>
  <c r="N832" i="2"/>
  <c r="N833" i="2"/>
  <c r="N834" i="2"/>
  <c r="N835" i="2"/>
  <c r="N836" i="2"/>
  <c r="N837" i="2"/>
  <c r="N838" i="2"/>
  <c r="N839" i="2"/>
  <c r="N840" i="2"/>
  <c r="N841" i="2"/>
  <c r="N842" i="2"/>
  <c r="N843" i="2"/>
  <c r="N844" i="2"/>
  <c r="N845" i="2"/>
  <c r="N846" i="2"/>
  <c r="N847" i="2"/>
  <c r="N848" i="2"/>
  <c r="N849" i="2"/>
  <c r="N850" i="2"/>
  <c r="N851" i="2"/>
  <c r="N852" i="2"/>
  <c r="N853" i="2"/>
  <c r="N854" i="2"/>
  <c r="N855" i="2"/>
  <c r="N856" i="2"/>
  <c r="N857" i="2"/>
  <c r="N858" i="2"/>
  <c r="N859" i="2"/>
  <c r="N860" i="2"/>
  <c r="N861" i="2"/>
  <c r="N862" i="2"/>
  <c r="N863" i="2"/>
  <c r="N864" i="2"/>
  <c r="N865" i="2"/>
  <c r="N866" i="2"/>
  <c r="N867" i="2"/>
  <c r="N868" i="2"/>
  <c r="N869" i="2"/>
  <c r="N870" i="2"/>
  <c r="N871" i="2"/>
  <c r="N872" i="2"/>
  <c r="N873" i="2"/>
  <c r="N874" i="2"/>
  <c r="N875" i="2"/>
  <c r="N876" i="2"/>
  <c r="N877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897" i="2"/>
  <c r="N898" i="2"/>
  <c r="N899" i="2"/>
  <c r="N900" i="2"/>
  <c r="N901" i="2"/>
  <c r="N902" i="2"/>
  <c r="N903" i="2"/>
  <c r="N904" i="2"/>
  <c r="N905" i="2"/>
  <c r="N906" i="2"/>
  <c r="N907" i="2"/>
  <c r="N908" i="2"/>
  <c r="N909" i="2"/>
  <c r="N910" i="2"/>
  <c r="N911" i="2"/>
  <c r="N912" i="2"/>
  <c r="N913" i="2"/>
  <c r="N914" i="2"/>
  <c r="N915" i="2"/>
  <c r="N916" i="2"/>
  <c r="N917" i="2"/>
  <c r="N918" i="2"/>
  <c r="N919" i="2"/>
  <c r="N920" i="2"/>
  <c r="N921" i="2"/>
  <c r="N922" i="2"/>
  <c r="N923" i="2"/>
  <c r="N924" i="2"/>
  <c r="N925" i="2"/>
  <c r="N926" i="2"/>
  <c r="N927" i="2"/>
  <c r="N928" i="2"/>
  <c r="N929" i="2"/>
  <c r="N930" i="2"/>
  <c r="N931" i="2"/>
  <c r="N932" i="2"/>
  <c r="N933" i="2"/>
  <c r="N934" i="2"/>
  <c r="N935" i="2"/>
  <c r="N936" i="2"/>
  <c r="N937" i="2"/>
  <c r="N938" i="2"/>
  <c r="N939" i="2"/>
  <c r="N940" i="2"/>
  <c r="N941" i="2"/>
  <c r="N942" i="2"/>
  <c r="N943" i="2"/>
  <c r="N944" i="2"/>
  <c r="N945" i="2"/>
  <c r="N946" i="2"/>
  <c r="N947" i="2"/>
  <c r="N948" i="2"/>
  <c r="N949" i="2"/>
  <c r="N950" i="2"/>
  <c r="N951" i="2"/>
  <c r="N952" i="2"/>
  <c r="N953" i="2"/>
  <c r="N954" i="2"/>
  <c r="N955" i="2"/>
  <c r="N956" i="2"/>
  <c r="N957" i="2"/>
  <c r="N958" i="2"/>
  <c r="N959" i="2"/>
  <c r="N960" i="2"/>
  <c r="N961" i="2"/>
  <c r="N962" i="2"/>
  <c r="N963" i="2"/>
  <c r="N964" i="2"/>
  <c r="N965" i="2"/>
  <c r="N966" i="2"/>
  <c r="N967" i="2"/>
  <c r="N968" i="2"/>
  <c r="N969" i="2"/>
  <c r="N970" i="2"/>
  <c r="N971" i="2"/>
  <c r="N972" i="2"/>
  <c r="N973" i="2"/>
  <c r="N974" i="2"/>
  <c r="N975" i="2"/>
  <c r="N976" i="2"/>
  <c r="N977" i="2"/>
  <c r="N978" i="2"/>
  <c r="N979" i="2"/>
  <c r="N980" i="2"/>
  <c r="N981" i="2"/>
  <c r="N982" i="2"/>
  <c r="N983" i="2"/>
  <c r="N984" i="2"/>
  <c r="N985" i="2"/>
  <c r="N986" i="2"/>
  <c r="N987" i="2"/>
  <c r="N988" i="2"/>
  <c r="N989" i="2"/>
  <c r="N990" i="2"/>
  <c r="N991" i="2"/>
  <c r="N992" i="2"/>
  <c r="N993" i="2"/>
  <c r="N994" i="2"/>
  <c r="N995" i="2"/>
  <c r="N996" i="2"/>
  <c r="N997" i="2"/>
  <c r="N998" i="2"/>
  <c r="N999" i="2"/>
  <c r="N1000" i="2"/>
  <c r="N1001" i="2"/>
  <c r="N1002" i="2"/>
  <c r="N1003" i="2"/>
  <c r="N1004" i="2"/>
  <c r="N1005" i="2"/>
  <c r="N1006" i="2"/>
  <c r="N1007" i="2"/>
  <c r="N1008" i="2"/>
  <c r="N1009" i="2"/>
  <c r="N1010" i="2"/>
  <c r="N1011" i="2"/>
  <c r="N1012" i="2"/>
  <c r="N1013" i="2"/>
  <c r="N1014" i="2"/>
  <c r="N1015" i="2"/>
  <c r="N1016" i="2"/>
  <c r="N1017" i="2"/>
  <c r="N1018" i="2"/>
  <c r="N1019" i="2"/>
  <c r="N1020" i="2"/>
  <c r="N1021" i="2"/>
  <c r="N1022" i="2"/>
  <c r="N1023" i="2"/>
  <c r="N1024" i="2"/>
  <c r="N1025" i="2"/>
  <c r="N1026" i="2"/>
  <c r="N1027" i="2"/>
  <c r="N1028" i="2"/>
  <c r="N1029" i="2"/>
  <c r="N1030" i="2"/>
  <c r="N1031" i="2"/>
  <c r="N1032" i="2"/>
  <c r="N1033" i="2"/>
  <c r="N1034" i="2"/>
  <c r="N1035" i="2"/>
  <c r="N1036" i="2"/>
  <c r="N1037" i="2"/>
  <c r="N1038" i="2"/>
  <c r="N1039" i="2"/>
  <c r="N1040" i="2"/>
  <c r="N1041" i="2"/>
  <c r="N1042" i="2"/>
  <c r="N1043" i="2"/>
  <c r="N1044" i="2"/>
  <c r="N1045" i="2"/>
  <c r="N1046" i="2"/>
  <c r="N1047" i="2"/>
  <c r="N1048" i="2"/>
  <c r="N1049" i="2"/>
  <c r="N1050" i="2"/>
  <c r="N1051" i="2"/>
  <c r="N1052" i="2"/>
  <c r="N1053" i="2"/>
  <c r="N1054" i="2"/>
  <c r="N1055" i="2"/>
  <c r="N1056" i="2"/>
  <c r="N1057" i="2"/>
  <c r="N1058" i="2"/>
  <c r="N1059" i="2"/>
  <c r="N1060" i="2"/>
  <c r="N1061" i="2"/>
  <c r="N1062" i="2"/>
  <c r="N1063" i="2"/>
  <c r="N1064" i="2"/>
  <c r="N1065" i="2"/>
  <c r="N1066" i="2"/>
  <c r="N1067" i="2"/>
  <c r="N1068" i="2"/>
  <c r="N1069" i="2"/>
  <c r="N1070" i="2"/>
  <c r="N1071" i="2"/>
  <c r="N1072" i="2"/>
  <c r="N1073" i="2"/>
  <c r="N1074" i="2"/>
  <c r="N1075" i="2"/>
  <c r="N1076" i="2"/>
  <c r="N1077" i="2"/>
  <c r="N1078" i="2"/>
  <c r="N1079" i="2"/>
  <c r="N1080" i="2"/>
  <c r="N1081" i="2"/>
  <c r="N1082" i="2"/>
  <c r="N1083" i="2"/>
  <c r="N1084" i="2"/>
  <c r="N1085" i="2"/>
  <c r="N1086" i="2"/>
  <c r="N1087" i="2"/>
  <c r="N1088" i="2"/>
  <c r="N1089" i="2"/>
  <c r="N1090" i="2"/>
  <c r="N1091" i="2"/>
  <c r="N1092" i="2"/>
  <c r="N1093" i="2"/>
  <c r="N1094" i="2"/>
  <c r="N1095" i="2"/>
  <c r="N1096" i="2"/>
  <c r="N1097" i="2"/>
  <c r="N1098" i="2"/>
  <c r="N1099" i="2"/>
  <c r="N1100" i="2"/>
  <c r="N1101" i="2"/>
  <c r="N1102" i="2"/>
  <c r="N1103" i="2"/>
  <c r="N1104" i="2"/>
  <c r="N1105" i="2"/>
  <c r="N1106" i="2"/>
  <c r="N1107" i="2"/>
  <c r="N1108" i="2"/>
  <c r="N1109" i="2"/>
  <c r="N1110" i="2"/>
  <c r="N1111" i="2"/>
  <c r="N1112" i="2"/>
  <c r="N1113" i="2"/>
  <c r="N1114" i="2"/>
  <c r="N1115" i="2"/>
  <c r="N1116" i="2"/>
  <c r="N1117" i="2"/>
  <c r="N1118" i="2"/>
  <c r="N1119" i="2"/>
  <c r="N1120" i="2"/>
  <c r="N1121" i="2"/>
  <c r="N1122" i="2"/>
  <c r="N1123" i="2"/>
  <c r="N1124" i="2"/>
  <c r="N1125" i="2"/>
  <c r="N1126" i="2"/>
  <c r="N1127" i="2"/>
  <c r="N1128" i="2"/>
  <c r="N1129" i="2"/>
  <c r="N1130" i="2"/>
  <c r="N1131" i="2"/>
  <c r="N1132" i="2"/>
  <c r="N1133" i="2"/>
  <c r="N1134" i="2"/>
  <c r="N1135" i="2"/>
  <c r="N1136" i="2"/>
  <c r="N1137" i="2"/>
  <c r="N1138" i="2"/>
  <c r="N1139" i="2"/>
  <c r="N1140" i="2"/>
  <c r="N1141" i="2"/>
  <c r="N1142" i="2"/>
  <c r="N1143" i="2"/>
  <c r="N1144" i="2"/>
  <c r="N1145" i="2"/>
  <c r="N1146" i="2"/>
  <c r="N1147" i="2"/>
  <c r="N1148" i="2"/>
  <c r="N1149" i="2"/>
  <c r="N1150" i="2"/>
  <c r="N1151" i="2"/>
  <c r="N1152" i="2"/>
  <c r="N1153" i="2"/>
  <c r="N1154" i="2"/>
  <c r="N1155" i="2"/>
  <c r="N1156" i="2"/>
  <c r="N1157" i="2"/>
  <c r="N1158" i="2"/>
  <c r="N1159" i="2"/>
  <c r="N1160" i="2"/>
  <c r="N1161" i="2"/>
  <c r="N1162" i="2"/>
  <c r="N1163" i="2"/>
  <c r="N1164" i="2"/>
  <c r="N1165" i="2"/>
  <c r="N1166" i="2"/>
  <c r="N1167" i="2"/>
  <c r="N1168" i="2"/>
  <c r="N1169" i="2"/>
  <c r="N1170" i="2"/>
  <c r="N1171" i="2"/>
  <c r="N1172" i="2"/>
  <c r="N1173" i="2"/>
  <c r="N1174" i="2"/>
  <c r="N1175" i="2"/>
  <c r="N1176" i="2"/>
  <c r="N1177" i="2"/>
  <c r="N1178" i="2"/>
  <c r="N1179" i="2"/>
  <c r="N1180" i="2"/>
  <c r="N1181" i="2"/>
  <c r="N1182" i="2"/>
  <c r="N1183" i="2"/>
  <c r="N1184" i="2"/>
  <c r="N1185" i="2"/>
  <c r="N1186" i="2"/>
  <c r="N1187" i="2"/>
  <c r="N1188" i="2"/>
  <c r="N1189" i="2"/>
  <c r="N1190" i="2"/>
  <c r="N1191" i="2"/>
  <c r="N1192" i="2"/>
  <c r="N1193" i="2"/>
  <c r="N1194" i="2"/>
  <c r="N1195" i="2"/>
  <c r="N1196" i="2"/>
  <c r="N1197" i="2"/>
  <c r="N1198" i="2"/>
  <c r="N1199" i="2"/>
  <c r="N1200" i="2"/>
  <c r="N1201" i="2"/>
  <c r="N1202" i="2"/>
  <c r="N1203" i="2"/>
  <c r="N1204" i="2"/>
  <c r="N1205" i="2"/>
  <c r="N1206" i="2"/>
  <c r="N1207" i="2"/>
  <c r="N1208" i="2"/>
  <c r="N1209" i="2"/>
  <c r="N1210" i="2"/>
  <c r="N1211" i="2"/>
  <c r="N1212" i="2"/>
  <c r="N1213" i="2"/>
  <c r="N1214" i="2"/>
  <c r="N1215" i="2"/>
  <c r="N1216" i="2"/>
  <c r="N1217" i="2"/>
  <c r="N1218" i="2"/>
  <c r="N1219" i="2"/>
  <c r="N1220" i="2"/>
  <c r="N1221" i="2"/>
  <c r="N1222" i="2"/>
  <c r="N1223" i="2"/>
  <c r="N1224" i="2"/>
  <c r="N1225" i="2"/>
  <c r="N1226" i="2"/>
  <c r="N1227" i="2"/>
  <c r="N1228" i="2"/>
  <c r="N1229" i="2"/>
  <c r="N1230" i="2"/>
  <c r="N1231" i="2"/>
  <c r="N1232" i="2"/>
  <c r="N1233" i="2"/>
  <c r="N1234" i="2"/>
  <c r="N1235" i="2"/>
  <c r="N1236" i="2"/>
  <c r="N1237" i="2"/>
  <c r="N1238" i="2"/>
  <c r="N1239" i="2"/>
  <c r="N1240" i="2"/>
  <c r="N1241" i="2"/>
  <c r="N1242" i="2"/>
  <c r="N1243" i="2"/>
  <c r="N1244" i="2"/>
  <c r="N1245" i="2"/>
  <c r="N1246" i="2"/>
  <c r="N1247" i="2"/>
  <c r="N1248" i="2"/>
  <c r="N1249" i="2"/>
  <c r="N1250" i="2"/>
  <c r="N1251" i="2"/>
  <c r="N1252" i="2"/>
  <c r="N1253" i="2"/>
  <c r="N1254" i="2"/>
  <c r="N1255" i="2"/>
  <c r="N1256" i="2"/>
  <c r="N1257" i="2"/>
  <c r="N1258" i="2"/>
  <c r="N1259" i="2"/>
  <c r="N1260" i="2"/>
  <c r="N1261" i="2"/>
  <c r="N1262" i="2"/>
  <c r="N1263" i="2"/>
  <c r="N1264" i="2"/>
  <c r="N1265" i="2"/>
  <c r="N1266" i="2"/>
  <c r="N1267" i="2"/>
  <c r="N1268" i="2"/>
  <c r="N1269" i="2"/>
  <c r="N1270" i="2"/>
  <c r="N1271" i="2"/>
  <c r="N1272" i="2"/>
  <c r="N1273" i="2"/>
  <c r="N1274" i="2"/>
  <c r="N1275" i="2"/>
  <c r="N1276" i="2"/>
  <c r="N1277" i="2"/>
  <c r="N1278" i="2"/>
  <c r="N1279" i="2"/>
  <c r="N1280" i="2"/>
  <c r="N1281" i="2"/>
  <c r="N1282" i="2"/>
  <c r="N1283" i="2"/>
  <c r="N1284" i="2"/>
  <c r="N1285" i="2"/>
  <c r="N1286" i="2"/>
  <c r="N1287" i="2"/>
  <c r="N1288" i="2"/>
  <c r="N1289" i="2"/>
  <c r="N1290" i="2"/>
  <c r="N1291" i="2"/>
  <c r="N1292" i="2"/>
  <c r="N1293" i="2"/>
  <c r="N1294" i="2"/>
  <c r="N1295" i="2"/>
  <c r="N1296" i="2"/>
  <c r="N1297" i="2"/>
  <c r="N1298" i="2"/>
  <c r="N1299" i="2"/>
  <c r="N1300" i="2"/>
  <c r="N1301" i="2"/>
  <c r="N1302" i="2"/>
  <c r="N1303" i="2"/>
  <c r="N1304" i="2"/>
  <c r="N1305" i="2"/>
  <c r="N1306" i="2"/>
  <c r="N1307" i="2"/>
  <c r="N1308" i="2"/>
  <c r="N1309" i="2"/>
  <c r="N1310" i="2"/>
  <c r="N1311" i="2"/>
  <c r="N1312" i="2"/>
  <c r="N1313" i="2"/>
  <c r="N1314" i="2"/>
  <c r="N1315" i="2"/>
  <c r="N1316" i="2"/>
  <c r="N1317" i="2"/>
  <c r="N1318" i="2"/>
  <c r="N1319" i="2"/>
  <c r="N1320" i="2"/>
  <c r="N1321" i="2"/>
  <c r="N1322" i="2"/>
  <c r="N1323" i="2"/>
  <c r="N1324" i="2"/>
  <c r="N1325" i="2"/>
  <c r="N1326" i="2"/>
  <c r="N1327" i="2"/>
  <c r="N1328" i="2"/>
  <c r="N1329" i="2"/>
  <c r="N1330" i="2"/>
  <c r="N1331" i="2"/>
  <c r="N1332" i="2"/>
  <c r="N1333" i="2"/>
  <c r="N1334" i="2"/>
  <c r="N1335" i="2"/>
  <c r="N1336" i="2"/>
  <c r="N1337" i="2"/>
  <c r="N1338" i="2"/>
  <c r="N1339" i="2"/>
  <c r="N1340" i="2"/>
  <c r="N1341" i="2"/>
  <c r="N1342" i="2"/>
  <c r="N1343" i="2"/>
  <c r="N1344" i="2"/>
  <c r="N1345" i="2"/>
  <c r="N1346" i="2"/>
  <c r="N1347" i="2"/>
  <c r="N1348" i="2"/>
  <c r="N1349" i="2"/>
  <c r="N1350" i="2"/>
  <c r="N1351" i="2"/>
  <c r="N1352" i="2"/>
  <c r="N1353" i="2"/>
  <c r="N1354" i="2"/>
  <c r="N1355" i="2"/>
  <c r="N1356" i="2"/>
  <c r="N1357" i="2"/>
  <c r="N1358" i="2"/>
  <c r="N1359" i="2"/>
  <c r="N1360" i="2"/>
  <c r="N1361" i="2"/>
  <c r="N1362" i="2"/>
  <c r="N1363" i="2"/>
  <c r="N1364" i="2"/>
  <c r="N1365" i="2"/>
  <c r="N1366" i="2"/>
  <c r="N1367" i="2"/>
  <c r="N1368" i="2"/>
  <c r="N1369" i="2"/>
  <c r="N1370" i="2"/>
  <c r="N1371" i="2"/>
  <c r="N1372" i="2"/>
  <c r="N1373" i="2"/>
  <c r="N1374" i="2"/>
  <c r="N1375" i="2"/>
  <c r="N1376" i="2"/>
  <c r="N1377" i="2"/>
  <c r="N1378" i="2"/>
  <c r="N1379" i="2"/>
  <c r="N1380" i="2"/>
  <c r="N1381" i="2"/>
  <c r="N1382" i="2"/>
  <c r="N1383" i="2"/>
  <c r="N1384" i="2"/>
  <c r="N1385" i="2"/>
  <c r="N1386" i="2"/>
  <c r="N1387" i="2"/>
  <c r="N1388" i="2"/>
  <c r="N1389" i="2"/>
  <c r="N1390" i="2"/>
  <c r="N1391" i="2"/>
  <c r="N1392" i="2"/>
  <c r="N1393" i="2"/>
  <c r="N1394" i="2"/>
  <c r="N1395" i="2"/>
  <c r="N1396" i="2"/>
  <c r="N1397" i="2"/>
  <c r="N1398" i="2"/>
  <c r="N1399" i="2"/>
  <c r="N1400" i="2"/>
  <c r="N1401" i="2"/>
  <c r="N1402" i="2"/>
  <c r="N1403" i="2"/>
  <c r="N1404" i="2"/>
  <c r="N1405" i="2"/>
  <c r="N1406" i="2"/>
  <c r="N1407" i="2"/>
  <c r="N1408" i="2"/>
  <c r="N1409" i="2"/>
  <c r="N1410" i="2"/>
  <c r="N1411" i="2"/>
  <c r="N1412" i="2"/>
  <c r="N1413" i="2"/>
  <c r="N1414" i="2"/>
  <c r="N1415" i="2"/>
  <c r="N1416" i="2"/>
  <c r="N1417" i="2"/>
  <c r="N1418" i="2"/>
  <c r="N1419" i="2"/>
  <c r="N1420" i="2"/>
  <c r="N1421" i="2"/>
  <c r="N1422" i="2"/>
  <c r="N1423" i="2"/>
  <c r="N1424" i="2"/>
  <c r="N1425" i="2"/>
  <c r="N1426" i="2"/>
  <c r="N1427" i="2"/>
  <c r="N1428" i="2"/>
  <c r="N1429" i="2"/>
  <c r="N1430" i="2"/>
  <c r="N1431" i="2"/>
  <c r="N1432" i="2"/>
  <c r="N1433" i="2"/>
  <c r="N1434" i="2"/>
  <c r="N1435" i="2"/>
  <c r="N1436" i="2"/>
  <c r="N1437" i="2"/>
  <c r="N1438" i="2"/>
  <c r="N1439" i="2"/>
  <c r="N1440" i="2"/>
  <c r="N1441" i="2"/>
  <c r="N1442" i="2"/>
  <c r="N1443" i="2"/>
  <c r="N1444" i="2"/>
  <c r="N1445" i="2"/>
  <c r="N1446" i="2"/>
  <c r="N1447" i="2"/>
  <c r="N1448" i="2"/>
  <c r="N1449" i="2"/>
  <c r="N1450" i="2"/>
  <c r="N1451" i="2"/>
  <c r="N1452" i="2"/>
  <c r="N1453" i="2"/>
  <c r="N1454" i="2"/>
  <c r="N1455" i="2"/>
  <c r="N1456" i="2"/>
  <c r="N1457" i="2"/>
  <c r="N1458" i="2"/>
  <c r="N1459" i="2"/>
  <c r="N1460" i="2"/>
  <c r="N1461" i="2"/>
  <c r="N1462" i="2"/>
  <c r="N1463" i="2"/>
  <c r="N1464" i="2"/>
  <c r="N1465" i="2"/>
  <c r="N1466" i="2"/>
  <c r="N1467" i="2"/>
  <c r="N1468" i="2"/>
  <c r="N1469" i="2"/>
  <c r="N1470" i="2"/>
  <c r="N1471" i="2"/>
  <c r="N1472" i="2"/>
  <c r="N1473" i="2"/>
  <c r="N1474" i="2"/>
  <c r="N1475" i="2"/>
  <c r="N1476" i="2"/>
  <c r="N1477" i="2"/>
  <c r="N1478" i="2"/>
  <c r="N1479" i="2"/>
  <c r="N1480" i="2"/>
  <c r="N1481" i="2"/>
  <c r="N1482" i="2"/>
  <c r="N1483" i="2"/>
  <c r="N1484" i="2"/>
  <c r="N1485" i="2"/>
  <c r="N1486" i="2"/>
  <c r="N1487" i="2"/>
  <c r="N1488" i="2"/>
  <c r="N1489" i="2"/>
  <c r="N1490" i="2"/>
  <c r="N1491" i="2"/>
  <c r="N1492" i="2"/>
  <c r="N1493" i="2"/>
  <c r="N1494" i="2"/>
  <c r="N1495" i="2"/>
  <c r="N1496" i="2"/>
  <c r="N1497" i="2"/>
  <c r="N1498" i="2"/>
  <c r="N1499" i="2"/>
  <c r="N1500" i="2"/>
  <c r="N1501" i="2"/>
  <c r="N1502" i="2"/>
  <c r="N1503" i="2"/>
  <c r="N1504" i="2"/>
  <c r="N1505" i="2"/>
  <c r="N1506" i="2"/>
  <c r="N1507" i="2"/>
  <c r="N1508" i="2"/>
  <c r="N1509" i="2"/>
  <c r="N1510" i="2"/>
  <c r="N1511" i="2"/>
  <c r="N1512" i="2"/>
  <c r="N1513" i="2"/>
  <c r="N1514" i="2"/>
  <c r="N1515" i="2"/>
  <c r="N1516" i="2"/>
  <c r="N1517" i="2"/>
  <c r="N1518" i="2"/>
  <c r="N1519" i="2"/>
  <c r="N1520" i="2"/>
  <c r="N1521" i="2"/>
  <c r="N1522" i="2"/>
  <c r="N1523" i="2"/>
  <c r="N1524" i="2"/>
  <c r="N1525" i="2"/>
  <c r="N1526" i="2"/>
  <c r="N1527" i="2"/>
  <c r="N1528" i="2"/>
  <c r="N1529" i="2"/>
  <c r="N1530" i="2"/>
  <c r="N1531" i="2"/>
  <c r="N1532" i="2"/>
  <c r="N1533" i="2"/>
  <c r="N1534" i="2"/>
  <c r="N1535" i="2"/>
  <c r="N1536" i="2"/>
  <c r="N1537" i="2"/>
  <c r="N1538" i="2"/>
  <c r="N1539" i="2"/>
  <c r="N1540" i="2"/>
  <c r="N1541" i="2"/>
  <c r="N1542" i="2"/>
  <c r="N1543" i="2"/>
  <c r="N1544" i="2"/>
  <c r="N1545" i="2"/>
  <c r="N1546" i="2"/>
  <c r="N1547" i="2"/>
  <c r="N1548" i="2"/>
  <c r="N1549" i="2"/>
  <c r="N1550" i="2"/>
  <c r="N1551" i="2"/>
  <c r="N1552" i="2"/>
  <c r="N1553" i="2"/>
  <c r="N1554" i="2"/>
  <c r="N1555" i="2"/>
  <c r="N1556" i="2"/>
  <c r="N1557" i="2"/>
  <c r="N1558" i="2"/>
  <c r="N1559" i="2"/>
  <c r="N1560" i="2"/>
  <c r="N1561" i="2"/>
  <c r="N1562" i="2"/>
  <c r="N1563" i="2"/>
  <c r="N1564" i="2"/>
  <c r="N1565" i="2"/>
  <c r="N1566" i="2"/>
  <c r="N1567" i="2"/>
  <c r="N1568" i="2"/>
  <c r="N1569" i="2"/>
  <c r="N1570" i="2"/>
  <c r="N1571" i="2"/>
  <c r="N1572" i="2"/>
  <c r="N1573" i="2"/>
  <c r="N1574" i="2"/>
  <c r="N1575" i="2"/>
  <c r="N1576" i="2"/>
  <c r="N1577" i="2"/>
  <c r="N1578" i="2"/>
  <c r="N1579" i="2"/>
  <c r="N1580" i="2"/>
  <c r="N1581" i="2"/>
  <c r="N1582" i="2"/>
  <c r="N1583" i="2"/>
  <c r="N1584" i="2"/>
  <c r="N1585" i="2"/>
  <c r="N1586" i="2"/>
  <c r="N1587" i="2"/>
  <c r="N1588" i="2"/>
  <c r="N1589" i="2"/>
  <c r="N1590" i="2"/>
  <c r="N1591" i="2"/>
  <c r="N1592" i="2"/>
  <c r="N1593" i="2"/>
  <c r="N1594" i="2"/>
  <c r="N1595" i="2"/>
  <c r="N1596" i="2"/>
  <c r="N1597" i="2"/>
  <c r="N1598" i="2"/>
  <c r="N1599" i="2"/>
  <c r="N1600" i="2"/>
  <c r="N1601" i="2"/>
  <c r="N1602" i="2"/>
  <c r="N1603" i="2"/>
  <c r="N1604" i="2"/>
  <c r="N1605" i="2"/>
  <c r="N1606" i="2"/>
  <c r="N1607" i="2"/>
  <c r="N1608" i="2"/>
  <c r="N1609" i="2"/>
  <c r="N1610" i="2"/>
  <c r="N1611" i="2"/>
  <c r="N1612" i="2"/>
  <c r="N1613" i="2"/>
  <c r="N1614" i="2"/>
  <c r="N1615" i="2"/>
  <c r="N1616" i="2"/>
  <c r="N1617" i="2"/>
  <c r="N1618" i="2"/>
  <c r="N1619" i="2"/>
  <c r="N1620" i="2"/>
  <c r="N1621" i="2"/>
  <c r="N1622" i="2"/>
  <c r="N1623" i="2"/>
  <c r="N1624" i="2"/>
  <c r="N1625" i="2"/>
  <c r="N1626" i="2"/>
  <c r="N1627" i="2"/>
  <c r="N1628" i="2"/>
  <c r="N1629" i="2"/>
  <c r="N1630" i="2"/>
  <c r="N1631" i="2"/>
  <c r="N1632" i="2"/>
  <c r="N1633" i="2"/>
  <c r="N1634" i="2"/>
  <c r="N1635" i="2"/>
  <c r="N1636" i="2"/>
  <c r="N1637" i="2"/>
  <c r="N1638" i="2"/>
  <c r="N1639" i="2"/>
  <c r="N1640" i="2"/>
  <c r="N1641" i="2"/>
  <c r="N1642" i="2"/>
  <c r="N1643" i="2"/>
  <c r="N1644" i="2"/>
  <c r="N1645" i="2"/>
  <c r="N1646" i="2"/>
  <c r="N1647" i="2"/>
  <c r="N1648" i="2"/>
  <c r="N1649" i="2"/>
  <c r="N1650" i="2"/>
  <c r="N1651" i="2"/>
  <c r="N1652" i="2"/>
  <c r="N1653" i="2"/>
  <c r="N1654" i="2"/>
  <c r="N1655" i="2"/>
  <c r="N1656" i="2"/>
  <c r="N1657" i="2"/>
  <c r="N1658" i="2"/>
  <c r="N1659" i="2"/>
  <c r="N1660" i="2"/>
  <c r="N1661" i="2"/>
  <c r="N1662" i="2"/>
  <c r="N1663" i="2"/>
  <c r="N1664" i="2"/>
  <c r="N1665" i="2"/>
  <c r="N1666" i="2"/>
  <c r="N1667" i="2"/>
  <c r="N1668" i="2"/>
  <c r="N1669" i="2"/>
  <c r="N1670" i="2"/>
  <c r="N1671" i="2"/>
  <c r="N1672" i="2"/>
  <c r="N1673" i="2"/>
  <c r="N1674" i="2"/>
  <c r="N1675" i="2"/>
  <c r="N1676" i="2"/>
  <c r="N1677" i="2"/>
  <c r="N1678" i="2"/>
  <c r="N1679" i="2"/>
  <c r="N1680" i="2"/>
  <c r="N1681" i="2"/>
  <c r="N1682" i="2"/>
  <c r="N1683" i="2"/>
  <c r="N1684" i="2"/>
  <c r="N1685" i="2"/>
  <c r="N1686" i="2"/>
  <c r="N1687" i="2"/>
  <c r="N1688" i="2"/>
  <c r="N1689" i="2"/>
  <c r="N1690" i="2"/>
  <c r="N1691" i="2"/>
  <c r="N1692" i="2"/>
  <c r="N1693" i="2"/>
  <c r="N1694" i="2"/>
  <c r="N1695" i="2"/>
  <c r="N1696" i="2"/>
  <c r="N1697" i="2"/>
  <c r="N1698" i="2"/>
  <c r="N1699" i="2"/>
  <c r="N1700" i="2"/>
  <c r="N1701" i="2"/>
  <c r="N1702" i="2"/>
  <c r="N1703" i="2"/>
  <c r="N1704" i="2"/>
  <c r="N1705" i="2"/>
  <c r="N1706" i="2"/>
  <c r="N1707" i="2"/>
  <c r="N1708" i="2"/>
  <c r="N1709" i="2"/>
  <c r="N1710" i="2"/>
  <c r="N1711" i="2"/>
  <c r="N1712" i="2"/>
  <c r="N1713" i="2"/>
  <c r="N1714" i="2"/>
  <c r="N1715" i="2"/>
  <c r="N1716" i="2"/>
  <c r="N1717" i="2"/>
  <c r="N1718" i="2"/>
  <c r="N1719" i="2"/>
  <c r="N1720" i="2"/>
  <c r="N1721" i="2"/>
  <c r="N1722" i="2"/>
  <c r="N1723" i="2"/>
  <c r="N1724" i="2"/>
  <c r="N1725" i="2"/>
  <c r="N1726" i="2"/>
  <c r="N1727" i="2"/>
  <c r="N1728" i="2"/>
  <c r="N1729" i="2"/>
  <c r="N1730" i="2"/>
  <c r="N1731" i="2"/>
  <c r="N1732" i="2"/>
  <c r="N1733" i="2"/>
  <c r="N1734" i="2"/>
  <c r="N1735" i="2"/>
  <c r="N1736" i="2"/>
  <c r="N1737" i="2"/>
  <c r="N1738" i="2"/>
  <c r="N1739" i="2"/>
  <c r="N1740" i="2"/>
  <c r="N1741" i="2"/>
  <c r="N1742" i="2"/>
  <c r="N1743" i="2"/>
  <c r="N1744" i="2"/>
  <c r="N1745" i="2"/>
  <c r="N1746" i="2"/>
  <c r="N1747" i="2"/>
  <c r="N1748" i="2"/>
  <c r="N1749" i="2"/>
  <c r="N1750" i="2"/>
  <c r="N1751" i="2"/>
  <c r="N1752" i="2"/>
  <c r="N1753" i="2"/>
  <c r="N1754" i="2"/>
  <c r="N1755" i="2"/>
  <c r="N1756" i="2"/>
  <c r="N1757" i="2"/>
  <c r="N1758" i="2"/>
  <c r="N1759" i="2"/>
  <c r="N1760" i="2"/>
  <c r="N1761" i="2"/>
  <c r="N1762" i="2"/>
  <c r="N1763" i="2"/>
  <c r="N1764" i="2"/>
  <c r="N1765" i="2"/>
  <c r="N1766" i="2"/>
  <c r="N1767" i="2"/>
  <c r="N1768" i="2"/>
  <c r="N1769" i="2"/>
  <c r="N1770" i="2"/>
  <c r="N1771" i="2"/>
  <c r="N1772" i="2"/>
  <c r="N1773" i="2"/>
  <c r="N1774" i="2"/>
  <c r="N1775" i="2"/>
  <c r="N1776" i="2"/>
  <c r="N1777" i="2"/>
  <c r="N1778" i="2"/>
  <c r="N1779" i="2"/>
  <c r="N1780" i="2"/>
  <c r="N1781" i="2"/>
  <c r="N1782" i="2"/>
  <c r="N1783" i="2"/>
  <c r="N1784" i="2"/>
  <c r="N1785" i="2"/>
  <c r="N1786" i="2"/>
  <c r="N1787" i="2"/>
  <c r="N1788" i="2"/>
  <c r="N1789" i="2"/>
  <c r="N1790" i="2"/>
  <c r="N1791" i="2"/>
  <c r="N1792" i="2"/>
  <c r="N1793" i="2"/>
  <c r="N1794" i="2"/>
  <c r="N1795" i="2"/>
  <c r="N1796" i="2"/>
  <c r="N1797" i="2"/>
  <c r="N1798" i="2"/>
  <c r="N1799" i="2"/>
  <c r="N1800" i="2"/>
  <c r="N1801" i="2"/>
  <c r="N1802" i="2"/>
  <c r="N1803" i="2"/>
  <c r="N1804" i="2"/>
  <c r="N1805" i="2"/>
  <c r="N1806" i="2"/>
  <c r="N1807" i="2"/>
  <c r="N1808" i="2"/>
  <c r="N1809" i="2"/>
  <c r="N1810" i="2"/>
  <c r="N1811" i="2"/>
  <c r="N1812" i="2"/>
  <c r="N1813" i="2"/>
  <c r="N1814" i="2"/>
  <c r="N1815" i="2"/>
  <c r="N1816" i="2"/>
  <c r="N1817" i="2"/>
  <c r="N1818" i="2"/>
  <c r="N1819" i="2"/>
  <c r="N1820" i="2"/>
  <c r="N1821" i="2"/>
  <c r="N1822" i="2"/>
  <c r="N1823" i="2"/>
  <c r="N1824" i="2"/>
  <c r="N1825" i="2"/>
  <c r="N1826" i="2"/>
  <c r="N1827" i="2"/>
  <c r="N1828" i="2"/>
  <c r="N1829" i="2"/>
  <c r="N1830" i="2"/>
  <c r="N1831" i="2"/>
  <c r="N1832" i="2"/>
  <c r="N1833" i="2"/>
  <c r="N1834" i="2"/>
  <c r="N1835" i="2"/>
  <c r="N1836" i="2"/>
  <c r="N1837" i="2"/>
  <c r="N1838" i="2"/>
  <c r="N1839" i="2"/>
  <c r="N1840" i="2"/>
  <c r="N1841" i="2"/>
  <c r="N1842" i="2"/>
  <c r="N1843" i="2"/>
  <c r="N1844" i="2"/>
  <c r="N1845" i="2"/>
  <c r="N1846" i="2"/>
  <c r="N1847" i="2"/>
  <c r="N1848" i="2"/>
  <c r="N1849" i="2"/>
  <c r="N1850" i="2"/>
  <c r="N1851" i="2"/>
  <c r="N1852" i="2"/>
  <c r="N1853" i="2"/>
  <c r="N1854" i="2"/>
  <c r="N1855" i="2"/>
  <c r="N1856" i="2"/>
  <c r="N1857" i="2"/>
  <c r="N1858" i="2"/>
  <c r="N1859" i="2"/>
  <c r="N1860" i="2"/>
  <c r="N1861" i="2"/>
  <c r="N1862" i="2"/>
  <c r="N1863" i="2"/>
  <c r="N1864" i="2"/>
  <c r="N1865" i="2"/>
  <c r="N1866" i="2"/>
  <c r="N1867" i="2"/>
  <c r="N1868" i="2"/>
  <c r="N1869" i="2"/>
  <c r="N1870" i="2"/>
  <c r="N1871" i="2"/>
  <c r="N1872" i="2"/>
  <c r="N1873" i="2"/>
  <c r="N1874" i="2"/>
  <c r="N1875" i="2"/>
  <c r="N1876" i="2"/>
  <c r="N1877" i="2"/>
  <c r="N1878" i="2"/>
  <c r="N1879" i="2"/>
  <c r="N1880" i="2"/>
  <c r="N1881" i="2"/>
  <c r="N1882" i="2"/>
  <c r="N1883" i="2"/>
  <c r="N1884" i="2"/>
  <c r="N1885" i="2"/>
  <c r="N1886" i="2"/>
  <c r="N1887" i="2"/>
  <c r="N1888" i="2"/>
  <c r="N1889" i="2"/>
  <c r="N1890" i="2"/>
  <c r="N1891" i="2"/>
  <c r="N1892" i="2"/>
  <c r="N1893" i="2"/>
  <c r="N1894" i="2"/>
  <c r="N1895" i="2"/>
  <c r="N1896" i="2"/>
  <c r="N1897" i="2"/>
  <c r="N1898" i="2"/>
  <c r="N1899" i="2"/>
  <c r="N1900" i="2"/>
  <c r="N1901" i="2"/>
  <c r="N1902" i="2"/>
  <c r="N1903" i="2"/>
  <c r="N1904" i="2"/>
  <c r="N1905" i="2"/>
  <c r="N1906" i="2"/>
  <c r="N1907" i="2"/>
  <c r="N1908" i="2"/>
  <c r="N1909" i="2"/>
  <c r="N1910" i="2"/>
  <c r="N1911" i="2"/>
  <c r="N1912" i="2"/>
  <c r="N1913" i="2"/>
  <c r="N1914" i="2"/>
  <c r="N1915" i="2"/>
  <c r="N1916" i="2"/>
  <c r="N1917" i="2"/>
  <c r="N1918" i="2"/>
  <c r="N1919" i="2"/>
  <c r="N1920" i="2"/>
  <c r="N1921" i="2"/>
  <c r="N1922" i="2"/>
  <c r="N1923" i="2"/>
  <c r="N1924" i="2"/>
  <c r="N1925" i="2"/>
  <c r="N1926" i="2"/>
  <c r="N1927" i="2"/>
  <c r="N1928" i="2"/>
  <c r="N1929" i="2"/>
  <c r="N1930" i="2"/>
  <c r="N1931" i="2"/>
  <c r="N1932" i="2"/>
  <c r="N1933" i="2"/>
  <c r="N1934" i="2"/>
  <c r="N1935" i="2"/>
  <c r="N1936" i="2"/>
  <c r="N1937" i="2"/>
  <c r="N1938" i="2"/>
  <c r="N1939" i="2"/>
  <c r="N1940" i="2"/>
  <c r="N1941" i="2"/>
  <c r="N1942" i="2"/>
  <c r="N1943" i="2"/>
  <c r="N1944" i="2"/>
  <c r="N1945" i="2"/>
  <c r="N1946" i="2"/>
  <c r="N1947" i="2"/>
  <c r="N1948" i="2"/>
  <c r="N1949" i="2"/>
  <c r="N1950" i="2"/>
  <c r="N1951" i="2"/>
  <c r="N1952" i="2"/>
  <c r="N1953" i="2"/>
  <c r="N1954" i="2"/>
  <c r="N1955" i="2"/>
  <c r="N1956" i="2"/>
  <c r="N1957" i="2"/>
  <c r="N1958" i="2"/>
  <c r="N1959" i="2"/>
  <c r="N1960" i="2"/>
  <c r="N1961" i="2"/>
  <c r="N1962" i="2"/>
  <c r="N1963" i="2"/>
  <c r="N1964" i="2"/>
  <c r="N1965" i="2"/>
  <c r="N1966" i="2"/>
  <c r="N1967" i="2"/>
  <c r="N1968" i="2"/>
  <c r="N1969" i="2"/>
  <c r="N1970" i="2"/>
  <c r="N1971" i="2"/>
  <c r="N1972" i="2"/>
  <c r="N1973" i="2"/>
  <c r="N1974" i="2"/>
  <c r="N1975" i="2"/>
  <c r="N1976" i="2"/>
  <c r="N1977" i="2"/>
  <c r="N1978" i="2"/>
  <c r="N1979" i="2"/>
  <c r="N1980" i="2"/>
  <c r="N1981" i="2"/>
  <c r="N1982" i="2"/>
  <c r="N1983" i="2"/>
  <c r="N1984" i="2"/>
  <c r="N1985" i="2"/>
  <c r="N1986" i="2"/>
  <c r="N1987" i="2"/>
  <c r="N1988" i="2"/>
  <c r="N1989" i="2"/>
  <c r="N1990" i="2"/>
  <c r="N1991" i="2"/>
  <c r="N1992" i="2"/>
  <c r="N1993" i="2"/>
  <c r="N1994" i="2"/>
  <c r="N1995" i="2"/>
  <c r="N1996" i="2"/>
  <c r="N1997" i="2"/>
  <c r="N1998" i="2"/>
  <c r="N1999" i="2"/>
  <c r="N2000" i="2"/>
  <c r="N2001" i="2"/>
  <c r="N2002" i="2"/>
  <c r="N2003" i="2"/>
  <c r="N2004" i="2"/>
  <c r="N2005" i="2"/>
  <c r="N2006" i="2"/>
  <c r="N2007" i="2"/>
  <c r="N2008" i="2"/>
  <c r="N2009" i="2"/>
  <c r="N2010" i="2"/>
  <c r="N2011" i="2"/>
  <c r="N2012" i="2"/>
  <c r="N2013" i="2"/>
  <c r="N2014" i="2"/>
  <c r="N2015" i="2"/>
  <c r="N2016" i="2"/>
  <c r="N2017" i="2"/>
  <c r="N2018" i="2"/>
  <c r="N2019" i="2"/>
  <c r="N2020" i="2"/>
  <c r="N2021" i="2"/>
  <c r="N2022" i="2"/>
  <c r="N2023" i="2"/>
  <c r="N2024" i="2"/>
  <c r="N2025" i="2"/>
  <c r="N2026" i="2"/>
  <c r="N2027" i="2"/>
  <c r="N2028" i="2"/>
  <c r="N2029" i="2"/>
  <c r="N2030" i="2"/>
  <c r="N2031" i="2"/>
  <c r="N2032" i="2"/>
  <c r="N2033" i="2"/>
  <c r="N2034" i="2"/>
  <c r="N2035" i="2"/>
  <c r="N2036" i="2"/>
  <c r="N2037" i="2"/>
  <c r="N2038" i="2"/>
  <c r="N2039" i="2"/>
  <c r="N2040" i="2"/>
  <c r="N2041" i="2"/>
  <c r="N2042" i="2"/>
  <c r="N2043" i="2"/>
  <c r="N2044" i="2"/>
  <c r="N2045" i="2"/>
  <c r="N2046" i="2"/>
  <c r="N2047" i="2"/>
  <c r="N2048" i="2"/>
  <c r="N2049" i="2"/>
  <c r="N2050" i="2"/>
  <c r="N2051" i="2"/>
  <c r="N2052" i="2"/>
  <c r="N2053" i="2"/>
  <c r="N2054" i="2"/>
  <c r="N2055" i="2"/>
  <c r="N2056" i="2"/>
  <c r="N2057" i="2"/>
  <c r="N2058" i="2"/>
  <c r="N2059" i="2"/>
  <c r="N2060" i="2"/>
  <c r="N2061" i="2"/>
  <c r="N2062" i="2"/>
  <c r="N2063" i="2"/>
  <c r="N2064" i="2"/>
  <c r="N2065" i="2"/>
  <c r="N2066" i="2"/>
  <c r="N2067" i="2"/>
  <c r="N2068" i="2"/>
  <c r="N2069" i="2"/>
  <c r="N2070" i="2"/>
  <c r="N2071" i="2"/>
  <c r="N2072" i="2"/>
  <c r="N2073" i="2"/>
  <c r="N2074" i="2"/>
  <c r="N2075" i="2"/>
  <c r="N2076" i="2"/>
  <c r="N2077" i="2"/>
  <c r="N2078" i="2"/>
  <c r="N2079" i="2"/>
  <c r="N2080" i="2"/>
  <c r="N2081" i="2"/>
  <c r="N2082" i="2"/>
  <c r="N2083" i="2"/>
  <c r="N2084" i="2"/>
  <c r="N2085" i="2"/>
  <c r="N2086" i="2"/>
  <c r="N2087" i="2"/>
  <c r="N2088" i="2"/>
  <c r="N2089" i="2"/>
  <c r="N2090" i="2"/>
  <c r="N2091" i="2"/>
  <c r="N2092" i="2"/>
  <c r="N2093" i="2"/>
  <c r="N2094" i="2"/>
  <c r="N2095" i="2"/>
  <c r="N2096" i="2"/>
  <c r="N2097" i="2"/>
  <c r="N2098" i="2"/>
  <c r="N2099" i="2"/>
  <c r="N2100" i="2"/>
  <c r="N2101" i="2"/>
  <c r="N2102" i="2"/>
  <c r="N2103" i="2"/>
  <c r="N2104" i="2"/>
  <c r="N2105" i="2"/>
  <c r="N2106" i="2"/>
  <c r="N2107" i="2"/>
  <c r="N2108" i="2"/>
  <c r="N2109" i="2"/>
  <c r="N2110" i="2"/>
  <c r="N2111" i="2"/>
  <c r="N2112" i="2"/>
  <c r="N2113" i="2"/>
  <c r="N2114" i="2"/>
  <c r="N2115" i="2"/>
  <c r="N2116" i="2"/>
  <c r="N2117" i="2"/>
  <c r="N2118" i="2"/>
  <c r="N2119" i="2"/>
  <c r="N2120" i="2"/>
  <c r="N2121" i="2"/>
  <c r="N2122" i="2"/>
  <c r="N2123" i="2"/>
  <c r="N2124" i="2"/>
  <c r="N2125" i="2"/>
  <c r="N2126" i="2"/>
  <c r="N2127" i="2"/>
  <c r="N2128" i="2"/>
  <c r="N2129" i="2"/>
  <c r="N2130" i="2"/>
  <c r="N2131" i="2"/>
  <c r="N2132" i="2"/>
  <c r="N2133" i="2"/>
  <c r="N2134" i="2"/>
  <c r="N2135" i="2"/>
  <c r="N2136" i="2"/>
  <c r="N2137" i="2"/>
  <c r="N2138" i="2"/>
  <c r="N2139" i="2"/>
  <c r="N2140" i="2"/>
  <c r="N2141" i="2"/>
  <c r="N2142" i="2"/>
  <c r="N2143" i="2"/>
  <c r="N2144" i="2"/>
  <c r="N2145" i="2"/>
  <c r="N2146" i="2"/>
  <c r="N2147" i="2"/>
  <c r="N2148" i="2"/>
  <c r="N2149" i="2"/>
  <c r="N2150" i="2"/>
  <c r="N2151" i="2"/>
  <c r="N2152" i="2"/>
  <c r="N2153" i="2"/>
  <c r="N2154" i="2"/>
  <c r="N2155" i="2"/>
  <c r="N2156" i="2"/>
  <c r="N2157" i="2"/>
  <c r="N2158" i="2"/>
  <c r="N2159" i="2"/>
  <c r="N2160" i="2"/>
  <c r="N2161" i="2"/>
  <c r="N2162" i="2"/>
  <c r="N2163" i="2"/>
  <c r="N2164" i="2"/>
  <c r="N2165" i="2"/>
  <c r="N2166" i="2"/>
  <c r="N2167" i="2"/>
  <c r="N2168" i="2"/>
  <c r="N2169" i="2"/>
  <c r="N2170" i="2"/>
  <c r="N2171" i="2"/>
  <c r="N2172" i="2"/>
  <c r="N2173" i="2"/>
  <c r="N2174" i="2"/>
  <c r="N2175" i="2"/>
  <c r="N2176" i="2"/>
  <c r="N2177" i="2"/>
  <c r="N2178" i="2"/>
  <c r="N2179" i="2"/>
  <c r="N2180" i="2"/>
  <c r="N2181" i="2"/>
  <c r="N2182" i="2"/>
  <c r="N2183" i="2"/>
  <c r="N2184" i="2"/>
  <c r="N2185" i="2"/>
  <c r="N2186" i="2"/>
  <c r="N2187" i="2"/>
  <c r="N2188" i="2"/>
  <c r="N2189" i="2"/>
  <c r="N2190" i="2"/>
  <c r="N2191" i="2"/>
  <c r="N2192" i="2"/>
  <c r="N2193" i="2"/>
  <c r="N2194" i="2"/>
  <c r="N2195" i="2"/>
  <c r="N2196" i="2"/>
  <c r="N2197" i="2"/>
  <c r="N2198" i="2"/>
  <c r="N2199" i="2"/>
  <c r="N2200" i="2"/>
  <c r="N2201" i="2"/>
  <c r="N2202" i="2"/>
  <c r="N2203" i="2"/>
  <c r="N2204" i="2"/>
  <c r="N2205" i="2"/>
  <c r="N2206" i="2"/>
  <c r="N2207" i="2"/>
  <c r="N2208" i="2"/>
  <c r="N2209" i="2"/>
  <c r="N2210" i="2"/>
  <c r="N2211" i="2"/>
  <c r="N2212" i="2"/>
  <c r="N2213" i="2"/>
  <c r="N2214" i="2"/>
  <c r="N2215" i="2"/>
  <c r="N2216" i="2"/>
  <c r="N2217" i="2"/>
  <c r="N2218" i="2"/>
  <c r="N2219" i="2"/>
  <c r="N2220" i="2"/>
  <c r="N2221" i="2"/>
  <c r="N2222" i="2"/>
  <c r="N2223" i="2"/>
  <c r="N2224" i="2"/>
  <c r="N2225" i="2"/>
  <c r="N2226" i="2"/>
  <c r="N2227" i="2"/>
  <c r="N2228" i="2"/>
  <c r="N2229" i="2"/>
  <c r="N2230" i="2"/>
  <c r="N2231" i="2"/>
  <c r="N2232" i="2"/>
  <c r="N2233" i="2"/>
  <c r="N2234" i="2"/>
  <c r="N2235" i="2"/>
  <c r="N2236" i="2"/>
  <c r="N2237" i="2"/>
  <c r="N2238" i="2"/>
  <c r="N2239" i="2"/>
  <c r="N2240" i="2"/>
  <c r="N2241" i="2"/>
  <c r="N2242" i="2"/>
  <c r="N2243" i="2"/>
  <c r="N2244" i="2"/>
  <c r="N2245" i="2"/>
  <c r="N2246" i="2"/>
  <c r="N2247" i="2"/>
  <c r="N2248" i="2"/>
  <c r="N2249" i="2"/>
  <c r="N2250" i="2"/>
  <c r="N2251" i="2"/>
  <c r="N2252" i="2"/>
  <c r="N2253" i="2"/>
  <c r="N2254" i="2"/>
  <c r="N2255" i="2"/>
  <c r="N2256" i="2"/>
  <c r="N2257" i="2"/>
  <c r="N2258" i="2"/>
  <c r="N2259" i="2"/>
  <c r="N2260" i="2"/>
  <c r="N2261" i="2"/>
  <c r="N2262" i="2"/>
  <c r="N2263" i="2"/>
  <c r="N2264" i="2"/>
  <c r="N2265" i="2"/>
  <c r="N2266" i="2"/>
  <c r="N2267" i="2"/>
  <c r="N2268" i="2"/>
  <c r="N2269" i="2"/>
  <c r="N2270" i="2"/>
  <c r="N2271" i="2"/>
  <c r="N2272" i="2"/>
  <c r="N2273" i="2"/>
  <c r="N2274" i="2"/>
  <c r="N2275" i="2"/>
  <c r="N2276" i="2"/>
  <c r="N2277" i="2"/>
  <c r="N2278" i="2"/>
  <c r="N2279" i="2"/>
  <c r="N2280" i="2"/>
  <c r="N2281" i="2"/>
  <c r="N2282" i="2"/>
  <c r="N2283" i="2"/>
  <c r="N2284" i="2"/>
  <c r="N2285" i="2"/>
  <c r="N2286" i="2"/>
  <c r="N2287" i="2"/>
  <c r="N2288" i="2"/>
  <c r="N2289" i="2"/>
  <c r="N2290" i="2"/>
  <c r="N2291" i="2"/>
  <c r="N2292" i="2"/>
  <c r="N2293" i="2"/>
  <c r="N2294" i="2"/>
  <c r="N2295" i="2"/>
  <c r="N2296" i="2"/>
  <c r="N2297" i="2"/>
  <c r="N2298" i="2"/>
  <c r="N2299" i="2"/>
  <c r="N2300" i="2"/>
  <c r="N2301" i="2"/>
  <c r="N2302" i="2"/>
  <c r="N2303" i="2"/>
  <c r="N2304" i="2"/>
  <c r="N2305" i="2"/>
  <c r="N2306" i="2"/>
  <c r="N2307" i="2"/>
  <c r="N2308" i="2"/>
  <c r="N2309" i="2"/>
  <c r="N2310" i="2"/>
  <c r="N2311" i="2"/>
  <c r="N2312" i="2"/>
  <c r="N2313" i="2"/>
  <c r="N2314" i="2"/>
  <c r="N2315" i="2"/>
  <c r="N2316" i="2"/>
  <c r="N2317" i="2"/>
  <c r="N2318" i="2"/>
  <c r="N2319" i="2"/>
  <c r="N2320" i="2"/>
  <c r="N2321" i="2"/>
  <c r="N2322" i="2"/>
  <c r="N2323" i="2"/>
  <c r="N2324" i="2"/>
  <c r="N2325" i="2"/>
  <c r="N2326" i="2"/>
  <c r="N2327" i="2"/>
  <c r="N2328" i="2"/>
  <c r="N2329" i="2"/>
  <c r="N2330" i="2"/>
  <c r="N2331" i="2"/>
  <c r="N2332" i="2"/>
  <c r="N2333" i="2"/>
  <c r="N2334" i="2"/>
  <c r="N2335" i="2"/>
  <c r="N2336" i="2"/>
  <c r="N2337" i="2"/>
  <c r="N2338" i="2"/>
  <c r="N2339" i="2"/>
  <c r="N2340" i="2"/>
  <c r="N2341" i="2"/>
  <c r="N2342" i="2"/>
  <c r="N2343" i="2"/>
  <c r="N2344" i="2"/>
  <c r="N2345" i="2"/>
  <c r="N2346" i="2"/>
  <c r="N2347" i="2"/>
  <c r="N2348" i="2"/>
  <c r="N2349" i="2"/>
  <c r="N2350" i="2"/>
  <c r="N2351" i="2"/>
  <c r="N2352" i="2"/>
  <c r="N2353" i="2"/>
  <c r="N2354" i="2"/>
  <c r="N2355" i="2"/>
  <c r="N2356" i="2"/>
  <c r="N2357" i="2"/>
  <c r="N2358" i="2"/>
  <c r="N2359" i="2"/>
  <c r="N2360" i="2"/>
  <c r="N2361" i="2"/>
  <c r="N2362" i="2"/>
  <c r="N2363" i="2"/>
  <c r="N2364" i="2"/>
  <c r="N2365" i="2"/>
  <c r="N2366" i="2"/>
  <c r="N2367" i="2"/>
  <c r="N2368" i="2"/>
  <c r="N2369" i="2"/>
  <c r="N2370" i="2"/>
  <c r="N2371" i="2"/>
  <c r="N2372" i="2"/>
  <c r="N2373" i="2"/>
  <c r="N2374" i="2"/>
  <c r="N2375" i="2"/>
  <c r="N2376" i="2"/>
  <c r="N2377" i="2"/>
  <c r="N2378" i="2"/>
  <c r="N2379" i="2"/>
  <c r="N2380" i="2"/>
  <c r="N2381" i="2"/>
  <c r="N2382" i="2"/>
  <c r="N2383" i="2"/>
  <c r="N2384" i="2"/>
  <c r="N2385" i="2"/>
  <c r="N2386" i="2"/>
  <c r="N2387" i="2"/>
  <c r="N2388" i="2"/>
  <c r="N2389" i="2"/>
  <c r="N2390" i="2"/>
  <c r="N2391" i="2"/>
  <c r="N2392" i="2"/>
  <c r="N2393" i="2"/>
  <c r="N2394" i="2"/>
  <c r="N2395" i="2"/>
  <c r="N2396" i="2"/>
  <c r="N2397" i="2"/>
  <c r="N2398" i="2"/>
  <c r="N2399" i="2"/>
  <c r="N2400" i="2"/>
  <c r="N2401" i="2"/>
  <c r="N2402" i="2"/>
  <c r="N2403" i="2"/>
  <c r="N2404" i="2"/>
  <c r="N2405" i="2"/>
  <c r="N2406" i="2"/>
  <c r="N2407" i="2"/>
  <c r="N2408" i="2"/>
  <c r="N2409" i="2"/>
  <c r="N2410" i="2"/>
  <c r="N2411" i="2"/>
  <c r="N2412" i="2"/>
  <c r="N2413" i="2"/>
  <c r="N2414" i="2"/>
  <c r="N2415" i="2"/>
  <c r="N2416" i="2"/>
  <c r="N2417" i="2"/>
  <c r="N2418" i="2"/>
  <c r="N2419" i="2"/>
  <c r="N2420" i="2"/>
  <c r="N2421" i="2"/>
  <c r="N2422" i="2"/>
  <c r="N2423" i="2"/>
  <c r="N2424" i="2"/>
  <c r="N2425" i="2"/>
  <c r="N2426" i="2"/>
  <c r="N2427" i="2"/>
  <c r="N2428" i="2"/>
  <c r="N2429" i="2"/>
  <c r="N2430" i="2"/>
  <c r="N2431" i="2"/>
  <c r="N2432" i="2"/>
  <c r="N2433" i="2"/>
  <c r="N2434" i="2"/>
  <c r="N2435" i="2"/>
  <c r="N2436" i="2"/>
  <c r="N2437" i="2"/>
  <c r="N2438" i="2"/>
  <c r="N2439" i="2"/>
  <c r="N2440" i="2"/>
  <c r="N2441" i="2"/>
  <c r="N2442" i="2"/>
  <c r="N2443" i="2"/>
  <c r="N2444" i="2"/>
  <c r="N2445" i="2"/>
  <c r="N2446" i="2"/>
  <c r="N2447" i="2"/>
  <c r="N2448" i="2"/>
  <c r="N2449" i="2"/>
  <c r="N2450" i="2"/>
  <c r="N2451" i="2"/>
  <c r="N2452" i="2"/>
  <c r="N2453" i="2"/>
  <c r="N2454" i="2"/>
  <c r="N2455" i="2"/>
  <c r="N2456" i="2"/>
  <c r="N2457" i="2"/>
  <c r="N2458" i="2"/>
  <c r="N2459" i="2"/>
  <c r="N2460" i="2"/>
  <c r="N2461" i="2"/>
  <c r="N2462" i="2"/>
  <c r="N2463" i="2"/>
  <c r="N2464" i="2"/>
  <c r="N2465" i="2"/>
  <c r="N2466" i="2"/>
  <c r="N2467" i="2"/>
  <c r="N2468" i="2"/>
  <c r="N2469" i="2"/>
  <c r="N2470" i="2"/>
  <c r="N2471" i="2"/>
  <c r="N2472" i="2"/>
  <c r="N2473" i="2"/>
  <c r="N2474" i="2"/>
  <c r="N2475" i="2"/>
  <c r="N2476" i="2"/>
  <c r="N2477" i="2"/>
  <c r="N2478" i="2"/>
  <c r="N2479" i="2"/>
  <c r="N2480" i="2"/>
  <c r="N2481" i="2"/>
  <c r="N2482" i="2"/>
  <c r="N2483" i="2"/>
  <c r="N2484" i="2"/>
  <c r="N2485" i="2"/>
  <c r="N2486" i="2"/>
  <c r="N2487" i="2"/>
  <c r="N2488" i="2"/>
  <c r="N2489" i="2"/>
  <c r="N2490" i="2"/>
  <c r="N2491" i="2"/>
  <c r="N2492" i="2"/>
  <c r="N2493" i="2"/>
  <c r="N2494" i="2"/>
  <c r="N2495" i="2"/>
  <c r="N2496" i="2"/>
  <c r="N2497" i="2"/>
  <c r="N2498" i="2"/>
  <c r="N2499" i="2"/>
  <c r="N2500" i="2"/>
  <c r="N2501" i="2"/>
  <c r="N2502" i="2"/>
  <c r="N2503" i="2"/>
  <c r="N2504" i="2"/>
  <c r="N2505" i="2"/>
  <c r="N2506" i="2"/>
  <c r="N2507" i="2"/>
  <c r="N2508" i="2"/>
  <c r="N2509" i="2"/>
  <c r="N2510" i="2"/>
  <c r="N2511" i="2"/>
  <c r="N2512" i="2"/>
  <c r="N2513" i="2"/>
  <c r="N2514" i="2"/>
  <c r="N2515" i="2"/>
  <c r="N2516" i="2"/>
  <c r="N2517" i="2"/>
  <c r="N2518" i="2"/>
  <c r="N2519" i="2"/>
  <c r="N2520" i="2"/>
  <c r="N2521" i="2"/>
  <c r="N2522" i="2"/>
  <c r="N2523" i="2"/>
  <c r="N2524" i="2"/>
  <c r="N2525" i="2"/>
  <c r="N2526" i="2"/>
  <c r="N2527" i="2"/>
  <c r="N2528" i="2"/>
  <c r="N2529" i="2"/>
  <c r="N2530" i="2"/>
  <c r="N2531" i="2"/>
  <c r="N2532" i="2"/>
  <c r="N2533" i="2"/>
  <c r="N2534" i="2"/>
  <c r="N2535" i="2"/>
  <c r="N2536" i="2"/>
  <c r="N2537" i="2"/>
  <c r="N2538" i="2"/>
  <c r="N2539" i="2"/>
  <c r="N2540" i="2"/>
  <c r="N2541" i="2"/>
  <c r="N2542" i="2"/>
  <c r="N2543" i="2"/>
  <c r="N2544" i="2"/>
  <c r="N2545" i="2"/>
  <c r="N2546" i="2"/>
  <c r="N2547" i="2"/>
  <c r="N2548" i="2"/>
  <c r="N2549" i="2"/>
  <c r="N2550" i="2"/>
  <c r="N2551" i="2"/>
  <c r="N2552" i="2"/>
  <c r="N2553" i="2"/>
  <c r="N2554" i="2"/>
  <c r="N2555" i="2"/>
  <c r="N2556" i="2"/>
  <c r="N2557" i="2"/>
  <c r="N2558" i="2"/>
  <c r="N2559" i="2"/>
  <c r="N2560" i="2"/>
  <c r="N2561" i="2"/>
  <c r="N2562" i="2"/>
  <c r="N2563" i="2"/>
  <c r="N2564" i="2"/>
  <c r="N2565" i="2"/>
  <c r="N2566" i="2"/>
  <c r="N2567" i="2"/>
  <c r="N2568" i="2"/>
  <c r="N2569" i="2"/>
  <c r="N2570" i="2"/>
  <c r="N2571" i="2"/>
  <c r="N2572" i="2"/>
  <c r="N2573" i="2"/>
  <c r="N2574" i="2"/>
  <c r="N2575" i="2"/>
  <c r="N2576" i="2"/>
  <c r="N2577" i="2"/>
  <c r="N2578" i="2"/>
  <c r="N2579" i="2"/>
  <c r="N2580" i="2"/>
  <c r="N2581" i="2"/>
  <c r="N2582" i="2"/>
  <c r="N2583" i="2"/>
  <c r="N2584" i="2"/>
  <c r="N2585" i="2"/>
  <c r="N2586" i="2"/>
  <c r="N2587" i="2"/>
  <c r="N2588" i="2"/>
  <c r="N2589" i="2"/>
  <c r="N2590" i="2"/>
  <c r="N2591" i="2"/>
  <c r="N2592" i="2"/>
  <c r="N2593" i="2"/>
  <c r="N2594" i="2"/>
  <c r="N2595" i="2"/>
  <c r="N2596" i="2"/>
  <c r="N2597" i="2"/>
  <c r="N2598" i="2"/>
  <c r="N2599" i="2"/>
  <c r="N2600" i="2"/>
  <c r="N2601" i="2"/>
  <c r="N2602" i="2"/>
  <c r="N2603" i="2"/>
  <c r="N2604" i="2"/>
  <c r="N2605" i="2"/>
  <c r="N2606" i="2"/>
  <c r="N2607" i="2"/>
  <c r="N2608" i="2"/>
  <c r="N2609" i="2"/>
  <c r="N2610" i="2"/>
  <c r="N2611" i="2"/>
  <c r="N2612" i="2"/>
  <c r="N2613" i="2"/>
  <c r="N2614" i="2"/>
  <c r="N2615" i="2"/>
  <c r="N2616" i="2"/>
  <c r="N2617" i="2"/>
  <c r="N2618" i="2"/>
  <c r="N2619" i="2"/>
  <c r="N2620" i="2"/>
  <c r="N2621" i="2"/>
  <c r="N2622" i="2"/>
  <c r="N2623" i="2"/>
  <c r="N2624" i="2"/>
  <c r="N2625" i="2"/>
  <c r="N2626" i="2"/>
  <c r="N2627" i="2"/>
  <c r="N2628" i="2"/>
  <c r="N2629" i="2"/>
  <c r="N2630" i="2"/>
  <c r="N2631" i="2"/>
  <c r="N2632" i="2"/>
  <c r="N2633" i="2"/>
  <c r="N2634" i="2"/>
  <c r="N2635" i="2"/>
  <c r="N2636" i="2"/>
  <c r="N2637" i="2"/>
  <c r="N2638" i="2"/>
  <c r="N2639" i="2"/>
  <c r="N2640" i="2"/>
  <c r="N2641" i="2"/>
  <c r="N2642" i="2"/>
  <c r="N2643" i="2"/>
  <c r="N2644" i="2"/>
  <c r="N2645" i="2"/>
  <c r="N2646" i="2"/>
  <c r="N2647" i="2"/>
  <c r="N2648" i="2"/>
  <c r="N2649" i="2"/>
  <c r="N2650" i="2"/>
  <c r="N2651" i="2"/>
  <c r="N2652" i="2"/>
  <c r="N2653" i="2"/>
  <c r="N2654" i="2"/>
  <c r="N2655" i="2"/>
  <c r="N2656" i="2"/>
  <c r="N2657" i="2"/>
  <c r="N2658" i="2"/>
  <c r="N2659" i="2"/>
  <c r="N2660" i="2"/>
  <c r="N2661" i="2"/>
  <c r="N2662" i="2"/>
  <c r="N2663" i="2"/>
  <c r="N2664" i="2"/>
  <c r="N2665" i="2"/>
  <c r="N2666" i="2"/>
  <c r="N2667" i="2"/>
  <c r="N2668" i="2"/>
  <c r="N2669" i="2"/>
  <c r="N2670" i="2"/>
  <c r="N2671" i="2"/>
  <c r="N2672" i="2"/>
  <c r="N2673" i="2"/>
  <c r="N2674" i="2"/>
  <c r="N2675" i="2"/>
  <c r="N2676" i="2"/>
  <c r="N2677" i="2"/>
  <c r="N2678" i="2"/>
  <c r="N2679" i="2"/>
  <c r="N2680" i="2"/>
  <c r="N2681" i="2"/>
  <c r="N2682" i="2"/>
  <c r="N2683" i="2"/>
  <c r="N2684" i="2"/>
  <c r="N2685" i="2"/>
  <c r="N2686" i="2"/>
  <c r="N2687" i="2"/>
  <c r="N2688" i="2"/>
  <c r="N2689" i="2"/>
  <c r="N2690" i="2"/>
  <c r="N2691" i="2"/>
  <c r="N2692" i="2"/>
  <c r="N2693" i="2"/>
  <c r="N2694" i="2"/>
  <c r="N2695" i="2"/>
  <c r="N2696" i="2"/>
  <c r="N2697" i="2"/>
  <c r="N2698" i="2"/>
  <c r="N2699" i="2"/>
  <c r="N2700" i="2"/>
  <c r="N2701" i="2"/>
  <c r="N2702" i="2"/>
  <c r="N2703" i="2"/>
  <c r="N2704" i="2"/>
  <c r="N2705" i="2"/>
  <c r="N2706" i="2"/>
  <c r="N2707" i="2"/>
  <c r="N2708" i="2"/>
  <c r="N2709" i="2"/>
  <c r="N2710" i="2"/>
  <c r="N2711" i="2"/>
  <c r="N2712" i="2"/>
  <c r="N2713" i="2"/>
  <c r="N2714" i="2"/>
  <c r="N2715" i="2"/>
  <c r="N2716" i="2"/>
  <c r="N2717" i="2"/>
  <c r="N2718" i="2"/>
  <c r="N2719" i="2"/>
  <c r="N2720" i="2"/>
  <c r="N2721" i="2"/>
  <c r="N2722" i="2"/>
  <c r="N2723" i="2"/>
  <c r="N2724" i="2"/>
  <c r="N2725" i="2"/>
  <c r="N2726" i="2"/>
  <c r="N2727" i="2"/>
  <c r="N2728" i="2"/>
  <c r="N2729" i="2"/>
  <c r="N2730" i="2"/>
  <c r="N2731" i="2"/>
  <c r="N2732" i="2"/>
  <c r="N2733" i="2"/>
  <c r="N2734" i="2"/>
  <c r="N2735" i="2"/>
  <c r="N2736" i="2"/>
  <c r="N2737" i="2"/>
  <c r="N2738" i="2"/>
  <c r="N2739" i="2"/>
  <c r="N2740" i="2"/>
  <c r="N2741" i="2"/>
  <c r="N2742" i="2"/>
  <c r="N2743" i="2"/>
  <c r="N2744" i="2"/>
  <c r="N2745" i="2"/>
  <c r="N2746" i="2"/>
  <c r="N2747" i="2"/>
  <c r="N2748" i="2"/>
  <c r="N2749" i="2"/>
  <c r="N2750" i="2"/>
  <c r="N2751" i="2"/>
  <c r="N2752" i="2"/>
  <c r="N2753" i="2"/>
  <c r="N2754" i="2"/>
  <c r="N2755" i="2"/>
  <c r="N2756" i="2"/>
  <c r="N2757" i="2"/>
  <c r="N2758" i="2"/>
  <c r="N2759" i="2"/>
  <c r="N2760" i="2"/>
  <c r="N2761" i="2"/>
  <c r="N2762" i="2"/>
  <c r="N2763" i="2"/>
  <c r="N2764" i="2"/>
  <c r="N2765" i="2"/>
  <c r="N2766" i="2"/>
  <c r="N2767" i="2"/>
  <c r="N2768" i="2"/>
  <c r="N2769" i="2"/>
  <c r="N2770" i="2"/>
  <c r="N2771" i="2"/>
  <c r="N2772" i="2"/>
  <c r="N2773" i="2"/>
  <c r="N2774" i="2"/>
  <c r="N2775" i="2"/>
  <c r="N2776" i="2"/>
  <c r="N2777" i="2"/>
  <c r="N2778" i="2"/>
  <c r="N2779" i="2"/>
  <c r="N2780" i="2"/>
  <c r="N2781" i="2"/>
  <c r="N2782" i="2"/>
  <c r="N2783" i="2"/>
  <c r="N2784" i="2"/>
  <c r="N2785" i="2"/>
  <c r="N2786" i="2"/>
  <c r="N2787" i="2"/>
  <c r="N2788" i="2"/>
  <c r="N2789" i="2"/>
  <c r="N2790" i="2"/>
  <c r="N2791" i="2"/>
  <c r="N2792" i="2"/>
  <c r="N2793" i="2"/>
  <c r="N2794" i="2"/>
  <c r="N2795" i="2"/>
  <c r="N2796" i="2"/>
  <c r="N2797" i="2"/>
  <c r="N2798" i="2"/>
  <c r="N2799" i="2"/>
  <c r="N2800" i="2"/>
  <c r="N2801" i="2"/>
  <c r="N2802" i="2"/>
  <c r="N2803" i="2"/>
  <c r="N2804" i="2"/>
  <c r="N2805" i="2"/>
  <c r="N2806" i="2"/>
  <c r="N2807" i="2"/>
  <c r="N2808" i="2"/>
  <c r="N2809" i="2"/>
  <c r="N2810" i="2"/>
  <c r="N2811" i="2"/>
  <c r="N2812" i="2"/>
  <c r="N2813" i="2"/>
  <c r="N2814" i="2"/>
  <c r="N2815" i="2"/>
  <c r="N2816" i="2"/>
  <c r="N2817" i="2"/>
  <c r="N2818" i="2"/>
  <c r="N2819" i="2"/>
  <c r="N2820" i="2"/>
  <c r="N2821" i="2"/>
  <c r="N2822" i="2"/>
  <c r="N2823" i="2"/>
  <c r="N2824" i="2"/>
  <c r="N2825" i="2"/>
  <c r="N2826" i="2"/>
  <c r="N2827" i="2"/>
  <c r="N2828" i="2"/>
  <c r="N2829" i="2"/>
  <c r="N2830" i="2"/>
  <c r="N2831" i="2"/>
  <c r="N2832" i="2"/>
  <c r="N2833" i="2"/>
  <c r="N2834" i="2"/>
  <c r="N2835" i="2"/>
  <c r="N2836" i="2"/>
  <c r="N2837" i="2"/>
  <c r="N2838" i="2"/>
  <c r="N2839" i="2"/>
  <c r="N2840" i="2"/>
  <c r="N2841" i="2"/>
  <c r="N2842" i="2"/>
  <c r="N2843" i="2"/>
  <c r="N2844" i="2"/>
  <c r="N2845" i="2"/>
  <c r="N2846" i="2"/>
  <c r="N2847" i="2"/>
  <c r="N2848" i="2"/>
  <c r="N2849" i="2"/>
  <c r="N2850" i="2"/>
  <c r="N2851" i="2"/>
  <c r="N2852" i="2"/>
  <c r="N2853" i="2"/>
  <c r="N2854" i="2"/>
  <c r="N2855" i="2"/>
  <c r="N2856" i="2"/>
  <c r="N2857" i="2"/>
  <c r="N2858" i="2"/>
  <c r="N2859" i="2"/>
  <c r="N2860" i="2"/>
  <c r="N2861" i="2"/>
  <c r="N2862" i="2"/>
  <c r="N2863" i="2"/>
  <c r="N2864" i="2"/>
  <c r="N2865" i="2"/>
  <c r="N2866" i="2"/>
  <c r="N2867" i="2"/>
  <c r="N2868" i="2"/>
  <c r="N2869" i="2"/>
  <c r="N2870" i="2"/>
  <c r="N2871" i="2"/>
  <c r="N2872" i="2"/>
  <c r="N2873" i="2"/>
  <c r="N2874" i="2"/>
  <c r="N2875" i="2"/>
  <c r="N2876" i="2"/>
  <c r="N2877" i="2"/>
  <c r="N2878" i="2"/>
  <c r="N2879" i="2"/>
  <c r="N2880" i="2"/>
  <c r="N2881" i="2"/>
  <c r="N2882" i="2"/>
  <c r="N2883" i="2"/>
  <c r="N2884" i="2"/>
  <c r="N2885" i="2"/>
  <c r="N2886" i="2"/>
  <c r="N2887" i="2"/>
  <c r="N2888" i="2"/>
  <c r="N2889" i="2"/>
  <c r="N2890" i="2"/>
  <c r="N2891" i="2"/>
  <c r="N2892" i="2"/>
  <c r="N2893" i="2"/>
  <c r="N2894" i="2"/>
  <c r="N2895" i="2"/>
  <c r="N2896" i="2"/>
  <c r="N2897" i="2"/>
  <c r="N2898" i="2"/>
  <c r="N2899" i="2"/>
  <c r="N2900" i="2"/>
  <c r="N2901" i="2"/>
  <c r="N2902" i="2"/>
  <c r="N2903" i="2"/>
  <c r="N2904" i="2"/>
  <c r="N2905" i="2"/>
  <c r="N2906" i="2"/>
  <c r="N2907" i="2"/>
  <c r="N2908" i="2"/>
  <c r="N2909" i="2"/>
  <c r="N2910" i="2"/>
  <c r="N2911" i="2"/>
  <c r="N2912" i="2"/>
  <c r="N2913" i="2"/>
  <c r="N2914" i="2"/>
  <c r="N2915" i="2"/>
  <c r="N2916" i="2"/>
  <c r="N2917" i="2"/>
  <c r="N13" i="2"/>
  <c r="O54" i="1"/>
  <c r="O55" i="1"/>
  <c r="O80" i="1"/>
  <c r="O81" i="1"/>
  <c r="O96" i="1"/>
  <c r="O100" i="1"/>
  <c r="O144" i="1"/>
  <c r="O158" i="1"/>
  <c r="O266" i="1"/>
  <c r="O274" i="1"/>
  <c r="O293" i="1"/>
  <c r="O395" i="1"/>
  <c r="N614" i="1"/>
  <c r="AD444" i="1" l="1"/>
  <c r="AD291" i="1"/>
  <c r="AD290" i="1"/>
  <c r="AD288" i="1"/>
  <c r="Y263" i="1"/>
  <c r="AD205" i="1"/>
  <c r="AD40" i="1"/>
  <c r="AD823" i="1"/>
  <c r="S99" i="1"/>
  <c r="V99" i="1"/>
  <c r="Y99" i="1"/>
  <c r="AB99" i="1"/>
  <c r="AD99" i="1"/>
  <c r="S95" i="1"/>
  <c r="V95" i="1"/>
  <c r="Y95" i="1"/>
  <c r="AB95" i="1"/>
  <c r="AD95" i="1"/>
  <c r="Z95" i="1" l="1"/>
  <c r="N95" i="1" s="1"/>
  <c r="O95" i="1" s="1"/>
  <c r="Z99" i="1"/>
  <c r="N99" i="1" s="1"/>
  <c r="O99" i="1" s="1"/>
  <c r="S811" i="1" l="1"/>
  <c r="V811" i="1"/>
  <c r="Y811" i="1"/>
  <c r="AB811" i="1"/>
  <c r="AD811" i="1"/>
  <c r="AB823" i="1"/>
  <c r="Y823" i="1"/>
  <c r="V823" i="1"/>
  <c r="S823" i="1"/>
  <c r="AD822" i="1"/>
  <c r="AB822" i="1"/>
  <c r="Y822" i="1"/>
  <c r="V822" i="1"/>
  <c r="S822" i="1"/>
  <c r="AD821" i="1"/>
  <c r="AB821" i="1"/>
  <c r="Y821" i="1"/>
  <c r="V821" i="1"/>
  <c r="S821" i="1"/>
  <c r="AD820" i="1"/>
  <c r="AB820" i="1"/>
  <c r="Y820" i="1"/>
  <c r="V820" i="1"/>
  <c r="AD819" i="1"/>
  <c r="AB819" i="1"/>
  <c r="Y819" i="1"/>
  <c r="V819" i="1"/>
  <c r="S819" i="1"/>
  <c r="AD818" i="1"/>
  <c r="AB818" i="1"/>
  <c r="Y818" i="1"/>
  <c r="V818" i="1"/>
  <c r="S818" i="1"/>
  <c r="AD817" i="1"/>
  <c r="AB817" i="1"/>
  <c r="Y817" i="1"/>
  <c r="V817" i="1"/>
  <c r="S817" i="1"/>
  <c r="AD816" i="1"/>
  <c r="AB816" i="1"/>
  <c r="Y816" i="1"/>
  <c r="V816" i="1"/>
  <c r="S816" i="1"/>
  <c r="AD815" i="1"/>
  <c r="AB815" i="1"/>
  <c r="Y815" i="1"/>
  <c r="V815" i="1"/>
  <c r="S815" i="1"/>
  <c r="AD814" i="1"/>
  <c r="AB814" i="1"/>
  <c r="Y814" i="1"/>
  <c r="V814" i="1"/>
  <c r="S814" i="1"/>
  <c r="AD813" i="1"/>
  <c r="AB813" i="1"/>
  <c r="Y813" i="1"/>
  <c r="V813" i="1"/>
  <c r="S813" i="1"/>
  <c r="AD812" i="1"/>
  <c r="AB812" i="1"/>
  <c r="Y812" i="1"/>
  <c r="V812" i="1"/>
  <c r="S812" i="1"/>
  <c r="AD810" i="1"/>
  <c r="AB810" i="1"/>
  <c r="Y810" i="1"/>
  <c r="V810" i="1"/>
  <c r="S810" i="1"/>
  <c r="AD809" i="1"/>
  <c r="AB809" i="1"/>
  <c r="Y809" i="1"/>
  <c r="V809" i="1"/>
  <c r="AD808" i="1"/>
  <c r="AB808" i="1"/>
  <c r="Y808" i="1"/>
  <c r="V808" i="1"/>
  <c r="S808" i="1"/>
  <c r="AD807" i="1"/>
  <c r="AB807" i="1"/>
  <c r="Y807" i="1"/>
  <c r="V807" i="1"/>
  <c r="S807" i="1"/>
  <c r="AD806" i="1"/>
  <c r="AB806" i="1"/>
  <c r="Y806" i="1"/>
  <c r="V806" i="1"/>
  <c r="S806" i="1"/>
  <c r="AD805" i="1"/>
  <c r="AB805" i="1"/>
  <c r="Y805" i="1"/>
  <c r="V805" i="1"/>
  <c r="S805" i="1"/>
  <c r="AD804" i="1"/>
  <c r="AB804" i="1"/>
  <c r="Y804" i="1"/>
  <c r="V804" i="1"/>
  <c r="S804" i="1"/>
  <c r="AD803" i="1"/>
  <c r="AB803" i="1"/>
  <c r="Y803" i="1"/>
  <c r="V803" i="1"/>
  <c r="S803" i="1"/>
  <c r="AD802" i="1"/>
  <c r="AB802" i="1"/>
  <c r="Y802" i="1"/>
  <c r="V802" i="1"/>
  <c r="S802" i="1"/>
  <c r="AD801" i="1"/>
  <c r="AB801" i="1"/>
  <c r="Y801" i="1"/>
  <c r="V801" i="1"/>
  <c r="S801" i="1"/>
  <c r="AD800" i="1"/>
  <c r="AB800" i="1"/>
  <c r="Y800" i="1"/>
  <c r="V800" i="1"/>
  <c r="S800" i="1"/>
  <c r="AD799" i="1"/>
  <c r="AB799" i="1"/>
  <c r="Y799" i="1"/>
  <c r="V799" i="1"/>
  <c r="S799" i="1"/>
  <c r="AD798" i="1"/>
  <c r="AB798" i="1"/>
  <c r="Y798" i="1"/>
  <c r="V798" i="1"/>
  <c r="S798" i="1"/>
  <c r="AD797" i="1"/>
  <c r="AB797" i="1"/>
  <c r="Y797" i="1"/>
  <c r="V797" i="1"/>
  <c r="AD796" i="1"/>
  <c r="AB796" i="1"/>
  <c r="Y796" i="1"/>
  <c r="V796" i="1"/>
  <c r="AD795" i="1"/>
  <c r="AB795" i="1"/>
  <c r="Y795" i="1"/>
  <c r="V795" i="1"/>
  <c r="AD794" i="1"/>
  <c r="AB794" i="1"/>
  <c r="Y794" i="1"/>
  <c r="V794" i="1"/>
  <c r="AD793" i="1"/>
  <c r="AB793" i="1"/>
  <c r="Y793" i="1"/>
  <c r="V793" i="1"/>
  <c r="AD792" i="1"/>
  <c r="AB792" i="1"/>
  <c r="Y792" i="1"/>
  <c r="V792" i="1"/>
  <c r="AD791" i="1"/>
  <c r="AB791" i="1"/>
  <c r="Y791" i="1"/>
  <c r="V791" i="1"/>
  <c r="AD790" i="1"/>
  <c r="AB790" i="1"/>
  <c r="Y790" i="1"/>
  <c r="V790" i="1"/>
  <c r="AD789" i="1"/>
  <c r="AB789" i="1"/>
  <c r="Y789" i="1"/>
  <c r="V789" i="1"/>
  <c r="AD788" i="1"/>
  <c r="AB788" i="1"/>
  <c r="Y788" i="1"/>
  <c r="V788" i="1"/>
  <c r="AD787" i="1"/>
  <c r="AB787" i="1"/>
  <c r="Y787" i="1"/>
  <c r="V787" i="1"/>
  <c r="AD786" i="1"/>
  <c r="AB786" i="1"/>
  <c r="Y786" i="1"/>
  <c r="V786" i="1"/>
  <c r="AD785" i="1"/>
  <c r="AB785" i="1"/>
  <c r="Y785" i="1"/>
  <c r="V785" i="1"/>
  <c r="AD784" i="1"/>
  <c r="AB784" i="1"/>
  <c r="Y784" i="1"/>
  <c r="V784" i="1"/>
  <c r="AD783" i="1"/>
  <c r="AB783" i="1"/>
  <c r="Y783" i="1"/>
  <c r="V783" i="1"/>
  <c r="AD782" i="1"/>
  <c r="AB782" i="1"/>
  <c r="Y782" i="1"/>
  <c r="V782" i="1"/>
  <c r="AD781" i="1"/>
  <c r="AB781" i="1"/>
  <c r="Y781" i="1"/>
  <c r="V781" i="1"/>
  <c r="AD780" i="1"/>
  <c r="AB780" i="1"/>
  <c r="Y780" i="1"/>
  <c r="V780" i="1"/>
  <c r="AD779" i="1"/>
  <c r="AB779" i="1"/>
  <c r="Y779" i="1"/>
  <c r="V779" i="1"/>
  <c r="AD778" i="1"/>
  <c r="AB778" i="1"/>
  <c r="Y778" i="1"/>
  <c r="V778" i="1"/>
  <c r="AD777" i="1"/>
  <c r="AB777" i="1"/>
  <c r="Y777" i="1"/>
  <c r="V777" i="1"/>
  <c r="AD776" i="1"/>
  <c r="AB776" i="1"/>
  <c r="Y776" i="1"/>
  <c r="V776" i="1"/>
  <c r="AD775" i="1"/>
  <c r="AB775" i="1"/>
  <c r="Y775" i="1"/>
  <c r="V775" i="1"/>
  <c r="AD774" i="1"/>
  <c r="AB774" i="1"/>
  <c r="Y774" i="1"/>
  <c r="V774" i="1"/>
  <c r="AD773" i="1"/>
  <c r="AB773" i="1"/>
  <c r="Y773" i="1"/>
  <c r="V773" i="1"/>
  <c r="AD772" i="1"/>
  <c r="AB772" i="1"/>
  <c r="Y772" i="1"/>
  <c r="V772" i="1"/>
  <c r="AD771" i="1"/>
  <c r="AB771" i="1"/>
  <c r="Y771" i="1"/>
  <c r="V771" i="1"/>
  <c r="AD770" i="1"/>
  <c r="AB770" i="1"/>
  <c r="Y770" i="1"/>
  <c r="V770" i="1"/>
  <c r="AD769" i="1"/>
  <c r="AB769" i="1"/>
  <c r="Y769" i="1"/>
  <c r="V769" i="1"/>
  <c r="AD768" i="1"/>
  <c r="AB768" i="1"/>
  <c r="Y768" i="1"/>
  <c r="V768" i="1"/>
  <c r="AD767" i="1"/>
  <c r="AB767" i="1"/>
  <c r="Y767" i="1"/>
  <c r="V767" i="1"/>
  <c r="AD766" i="1"/>
  <c r="AB766" i="1"/>
  <c r="Y766" i="1"/>
  <c r="V766" i="1"/>
  <c r="AD765" i="1"/>
  <c r="AB765" i="1"/>
  <c r="Y765" i="1"/>
  <c r="V765" i="1"/>
  <c r="AD764" i="1"/>
  <c r="AB764" i="1"/>
  <c r="Y764" i="1"/>
  <c r="V764" i="1"/>
  <c r="AD763" i="1"/>
  <c r="AB763" i="1"/>
  <c r="Y763" i="1"/>
  <c r="V763" i="1"/>
  <c r="AD762" i="1"/>
  <c r="AB762" i="1"/>
  <c r="Y762" i="1"/>
  <c r="V762" i="1"/>
  <c r="AD761" i="1"/>
  <c r="AB761" i="1"/>
  <c r="Y761" i="1"/>
  <c r="V761" i="1"/>
  <c r="AD760" i="1"/>
  <c r="AB760" i="1"/>
  <c r="Y760" i="1"/>
  <c r="V760" i="1"/>
  <c r="AD759" i="1"/>
  <c r="AB759" i="1"/>
  <c r="Y759" i="1"/>
  <c r="V759" i="1"/>
  <c r="AD758" i="1"/>
  <c r="AB758" i="1"/>
  <c r="Y758" i="1"/>
  <c r="V758" i="1"/>
  <c r="AD757" i="1"/>
  <c r="AB757" i="1"/>
  <c r="Y757" i="1"/>
  <c r="V757" i="1"/>
  <c r="S757" i="1"/>
  <c r="AD756" i="1"/>
  <c r="AB756" i="1"/>
  <c r="Y756" i="1"/>
  <c r="V756" i="1"/>
  <c r="S756" i="1"/>
  <c r="AD755" i="1"/>
  <c r="AB755" i="1"/>
  <c r="Y755" i="1"/>
  <c r="V755" i="1"/>
  <c r="S755" i="1"/>
  <c r="AD754" i="1"/>
  <c r="AB754" i="1"/>
  <c r="Y754" i="1"/>
  <c r="V754" i="1"/>
  <c r="S754" i="1"/>
  <c r="AD753" i="1"/>
  <c r="AB753" i="1"/>
  <c r="Y753" i="1"/>
  <c r="V753" i="1"/>
  <c r="S753" i="1"/>
  <c r="AD752" i="1"/>
  <c r="AB752" i="1"/>
  <c r="Y752" i="1"/>
  <c r="V752" i="1"/>
  <c r="S752" i="1"/>
  <c r="AD751" i="1"/>
  <c r="AB751" i="1"/>
  <c r="Y751" i="1"/>
  <c r="V751" i="1"/>
  <c r="S751" i="1"/>
  <c r="AD750" i="1"/>
  <c r="AB750" i="1"/>
  <c r="Y750" i="1"/>
  <c r="V750" i="1"/>
  <c r="S750" i="1"/>
  <c r="AD749" i="1"/>
  <c r="AB749" i="1"/>
  <c r="Y749" i="1"/>
  <c r="V749" i="1"/>
  <c r="S749" i="1"/>
  <c r="AD748" i="1"/>
  <c r="AB748" i="1"/>
  <c r="Y748" i="1"/>
  <c r="V748" i="1"/>
  <c r="S748" i="1"/>
  <c r="AD747" i="1"/>
  <c r="AB747" i="1"/>
  <c r="Y747" i="1"/>
  <c r="V747" i="1"/>
  <c r="S747" i="1"/>
  <c r="AD746" i="1"/>
  <c r="AB746" i="1"/>
  <c r="Y746" i="1"/>
  <c r="V746" i="1"/>
  <c r="S746" i="1"/>
  <c r="AD745" i="1"/>
  <c r="AB745" i="1"/>
  <c r="Y745" i="1"/>
  <c r="V745" i="1"/>
  <c r="S745" i="1"/>
  <c r="AD744" i="1"/>
  <c r="AB744" i="1"/>
  <c r="Y744" i="1"/>
  <c r="V744" i="1"/>
  <c r="S744" i="1"/>
  <c r="AD743" i="1"/>
  <c r="AB743" i="1"/>
  <c r="Y743" i="1"/>
  <c r="V743" i="1"/>
  <c r="S743" i="1"/>
  <c r="AD742" i="1"/>
  <c r="AB742" i="1"/>
  <c r="Y742" i="1"/>
  <c r="V742" i="1"/>
  <c r="S742" i="1"/>
  <c r="AD741" i="1"/>
  <c r="AB741" i="1"/>
  <c r="Y741" i="1"/>
  <c r="V741" i="1"/>
  <c r="S741" i="1"/>
  <c r="AD740" i="1"/>
  <c r="AB740" i="1"/>
  <c r="Y740" i="1"/>
  <c r="V740" i="1"/>
  <c r="S740" i="1"/>
  <c r="AD739" i="1"/>
  <c r="AB739" i="1"/>
  <c r="Y739" i="1"/>
  <c r="V739" i="1"/>
  <c r="S739" i="1"/>
  <c r="AD738" i="1"/>
  <c r="AB738" i="1"/>
  <c r="Y738" i="1"/>
  <c r="V738" i="1"/>
  <c r="S738" i="1"/>
  <c r="AD737" i="1"/>
  <c r="AB737" i="1"/>
  <c r="Y737" i="1"/>
  <c r="V737" i="1"/>
  <c r="S737" i="1"/>
  <c r="AD736" i="1"/>
  <c r="AB736" i="1"/>
  <c r="Y736" i="1"/>
  <c r="V736" i="1"/>
  <c r="S736" i="1"/>
  <c r="AD735" i="1"/>
  <c r="AB735" i="1"/>
  <c r="Y735" i="1"/>
  <c r="V735" i="1"/>
  <c r="S735" i="1"/>
  <c r="AD734" i="1"/>
  <c r="AB734" i="1"/>
  <c r="Y734" i="1"/>
  <c r="V734" i="1"/>
  <c r="S734" i="1"/>
  <c r="AD733" i="1"/>
  <c r="AB733" i="1"/>
  <c r="Y733" i="1"/>
  <c r="V733" i="1"/>
  <c r="S733" i="1"/>
  <c r="AD732" i="1"/>
  <c r="AB732" i="1"/>
  <c r="Y732" i="1"/>
  <c r="V732" i="1"/>
  <c r="S732" i="1"/>
  <c r="AD731" i="1"/>
  <c r="AB731" i="1"/>
  <c r="Y731" i="1"/>
  <c r="V731" i="1"/>
  <c r="S731" i="1"/>
  <c r="AD730" i="1"/>
  <c r="AB730" i="1"/>
  <c r="Y730" i="1"/>
  <c r="V730" i="1"/>
  <c r="S730" i="1"/>
  <c r="AD729" i="1"/>
  <c r="AB729" i="1"/>
  <c r="Y729" i="1"/>
  <c r="V729" i="1"/>
  <c r="S729" i="1"/>
  <c r="AD728" i="1"/>
  <c r="AB728" i="1"/>
  <c r="Y728" i="1"/>
  <c r="V728" i="1"/>
  <c r="S728" i="1"/>
  <c r="AD727" i="1"/>
  <c r="AB727" i="1"/>
  <c r="Y727" i="1"/>
  <c r="V727" i="1"/>
  <c r="S727" i="1"/>
  <c r="AD726" i="1"/>
  <c r="AB726" i="1"/>
  <c r="Y726" i="1"/>
  <c r="V726" i="1"/>
  <c r="S726" i="1"/>
  <c r="AD725" i="1"/>
  <c r="AB725" i="1"/>
  <c r="Y725" i="1"/>
  <c r="V725" i="1"/>
  <c r="S725" i="1"/>
  <c r="AD724" i="1"/>
  <c r="AB724" i="1"/>
  <c r="Y724" i="1"/>
  <c r="V724" i="1"/>
  <c r="S724" i="1"/>
  <c r="AD723" i="1"/>
  <c r="AB723" i="1"/>
  <c r="Y723" i="1"/>
  <c r="V723" i="1"/>
  <c r="S723" i="1"/>
  <c r="AD722" i="1"/>
  <c r="AB722" i="1"/>
  <c r="Y722" i="1"/>
  <c r="V722" i="1"/>
  <c r="S722" i="1"/>
  <c r="AD721" i="1"/>
  <c r="AB721" i="1"/>
  <c r="Y721" i="1"/>
  <c r="V721" i="1"/>
  <c r="S721" i="1"/>
  <c r="AD720" i="1"/>
  <c r="AB720" i="1"/>
  <c r="Y720" i="1"/>
  <c r="V720" i="1"/>
  <c r="S720" i="1"/>
  <c r="AD719" i="1"/>
  <c r="AB719" i="1"/>
  <c r="Y719" i="1"/>
  <c r="V719" i="1"/>
  <c r="S719" i="1"/>
  <c r="AD718" i="1"/>
  <c r="AB718" i="1"/>
  <c r="Y718" i="1"/>
  <c r="V718" i="1"/>
  <c r="S718" i="1"/>
  <c r="AD717" i="1"/>
  <c r="AB717" i="1"/>
  <c r="Y717" i="1"/>
  <c r="V717" i="1"/>
  <c r="S717" i="1"/>
  <c r="AD716" i="1"/>
  <c r="AB716" i="1"/>
  <c r="Y716" i="1"/>
  <c r="V716" i="1"/>
  <c r="S716" i="1"/>
  <c r="AD715" i="1"/>
  <c r="AB715" i="1"/>
  <c r="Y715" i="1"/>
  <c r="V715" i="1"/>
  <c r="S715" i="1"/>
  <c r="AD714" i="1"/>
  <c r="AB714" i="1"/>
  <c r="Y714" i="1"/>
  <c r="V714" i="1"/>
  <c r="S714" i="1"/>
  <c r="AD713" i="1"/>
  <c r="AB713" i="1"/>
  <c r="Y713" i="1"/>
  <c r="V713" i="1"/>
  <c r="S713" i="1"/>
  <c r="AD712" i="1"/>
  <c r="AB712" i="1"/>
  <c r="Y712" i="1"/>
  <c r="V712" i="1"/>
  <c r="S712" i="1"/>
  <c r="AD711" i="1"/>
  <c r="AB711" i="1"/>
  <c r="Y711" i="1"/>
  <c r="V711" i="1"/>
  <c r="S711" i="1"/>
  <c r="AD710" i="1"/>
  <c r="AB710" i="1"/>
  <c r="Y710" i="1"/>
  <c r="V710" i="1"/>
  <c r="S710" i="1"/>
  <c r="AD709" i="1"/>
  <c r="AB709" i="1"/>
  <c r="Y709" i="1"/>
  <c r="V709" i="1"/>
  <c r="AD708" i="1"/>
  <c r="AB708" i="1"/>
  <c r="Y708" i="1"/>
  <c r="V708" i="1"/>
  <c r="S708" i="1"/>
  <c r="AD707" i="1"/>
  <c r="AB707" i="1"/>
  <c r="Y707" i="1"/>
  <c r="V707" i="1"/>
  <c r="S707" i="1"/>
  <c r="AD706" i="1"/>
  <c r="AB706" i="1"/>
  <c r="Y706" i="1"/>
  <c r="V706" i="1"/>
  <c r="S706" i="1"/>
  <c r="AD705" i="1"/>
  <c r="AB705" i="1"/>
  <c r="Y705" i="1"/>
  <c r="V705" i="1"/>
  <c r="S705" i="1"/>
  <c r="AD704" i="1"/>
  <c r="AB704" i="1"/>
  <c r="Y704" i="1"/>
  <c r="V704" i="1"/>
  <c r="S704" i="1"/>
  <c r="AD703" i="1"/>
  <c r="AB703" i="1"/>
  <c r="Y703" i="1"/>
  <c r="V703" i="1"/>
  <c r="S703" i="1"/>
  <c r="AD702" i="1"/>
  <c r="AB702" i="1"/>
  <c r="Y702" i="1"/>
  <c r="V702" i="1"/>
  <c r="S702" i="1"/>
  <c r="AD701" i="1"/>
  <c r="AB701" i="1"/>
  <c r="Y701" i="1"/>
  <c r="V701" i="1"/>
  <c r="S701" i="1"/>
  <c r="AD700" i="1"/>
  <c r="AB700" i="1"/>
  <c r="Y700" i="1"/>
  <c r="V700" i="1"/>
  <c r="S700" i="1"/>
  <c r="AD699" i="1"/>
  <c r="AB699" i="1"/>
  <c r="Y699" i="1"/>
  <c r="V699" i="1"/>
  <c r="S699" i="1"/>
  <c r="AD698" i="1"/>
  <c r="AB698" i="1"/>
  <c r="Y698" i="1"/>
  <c r="V698" i="1"/>
  <c r="S698" i="1"/>
  <c r="AD697" i="1"/>
  <c r="AB697" i="1"/>
  <c r="Y697" i="1"/>
  <c r="V697" i="1"/>
  <c r="S697" i="1"/>
  <c r="AD696" i="1"/>
  <c r="AB696" i="1"/>
  <c r="Y696" i="1"/>
  <c r="V696" i="1"/>
  <c r="S696" i="1"/>
  <c r="AD695" i="1"/>
  <c r="AB695" i="1"/>
  <c r="Y695" i="1"/>
  <c r="V695" i="1"/>
  <c r="S695" i="1"/>
  <c r="AD694" i="1"/>
  <c r="AB694" i="1"/>
  <c r="Y694" i="1"/>
  <c r="V694" i="1"/>
  <c r="AD693" i="1"/>
  <c r="AB693" i="1"/>
  <c r="Y693" i="1"/>
  <c r="V693" i="1"/>
  <c r="S693" i="1"/>
  <c r="AD692" i="1"/>
  <c r="AB692" i="1"/>
  <c r="Y692" i="1"/>
  <c r="V692" i="1"/>
  <c r="S692" i="1"/>
  <c r="AD691" i="1"/>
  <c r="AB691" i="1"/>
  <c r="Y691" i="1"/>
  <c r="V691" i="1"/>
  <c r="S691" i="1"/>
  <c r="AD690" i="1"/>
  <c r="AB690" i="1"/>
  <c r="Y690" i="1"/>
  <c r="V690" i="1"/>
  <c r="S690" i="1"/>
  <c r="AD689" i="1"/>
  <c r="AB689" i="1"/>
  <c r="Y689" i="1"/>
  <c r="V689" i="1"/>
  <c r="S689" i="1"/>
  <c r="AD688" i="1"/>
  <c r="AB688" i="1"/>
  <c r="Y688" i="1"/>
  <c r="V688" i="1"/>
  <c r="S688" i="1"/>
  <c r="AD687" i="1"/>
  <c r="AB687" i="1"/>
  <c r="Y687" i="1"/>
  <c r="V687" i="1"/>
  <c r="S687" i="1"/>
  <c r="AD686" i="1"/>
  <c r="AB686" i="1"/>
  <c r="Y686" i="1"/>
  <c r="V686" i="1"/>
  <c r="S686" i="1"/>
  <c r="AD685" i="1"/>
  <c r="AB685" i="1"/>
  <c r="Y685" i="1"/>
  <c r="V685" i="1"/>
  <c r="S685" i="1"/>
  <c r="AD684" i="1"/>
  <c r="AB684" i="1"/>
  <c r="Y684" i="1"/>
  <c r="V684" i="1"/>
  <c r="S684" i="1"/>
  <c r="AD683" i="1"/>
  <c r="AB683" i="1"/>
  <c r="Y683" i="1"/>
  <c r="V683" i="1"/>
  <c r="S683" i="1"/>
  <c r="AD682" i="1"/>
  <c r="AB682" i="1"/>
  <c r="Y682" i="1"/>
  <c r="V682" i="1"/>
  <c r="S682" i="1"/>
  <c r="AD681" i="1"/>
  <c r="AB681" i="1"/>
  <c r="Y681" i="1"/>
  <c r="V681" i="1"/>
  <c r="S681" i="1"/>
  <c r="AD680" i="1"/>
  <c r="AB680" i="1"/>
  <c r="Y680" i="1"/>
  <c r="V680" i="1"/>
  <c r="S680" i="1"/>
  <c r="AD679" i="1"/>
  <c r="AB679" i="1"/>
  <c r="Y679" i="1"/>
  <c r="V679" i="1"/>
  <c r="AD678" i="1"/>
  <c r="AB678" i="1"/>
  <c r="Y678" i="1"/>
  <c r="V678" i="1"/>
  <c r="S678" i="1"/>
  <c r="AD677" i="1"/>
  <c r="AB677" i="1"/>
  <c r="Y677" i="1"/>
  <c r="V677" i="1"/>
  <c r="S677" i="1"/>
  <c r="AD676" i="1"/>
  <c r="AB676" i="1"/>
  <c r="Y676" i="1"/>
  <c r="V676" i="1"/>
  <c r="S676" i="1"/>
  <c r="AD675" i="1"/>
  <c r="AB675" i="1"/>
  <c r="Y675" i="1"/>
  <c r="V675" i="1"/>
  <c r="S675" i="1"/>
  <c r="AD674" i="1"/>
  <c r="AB674" i="1"/>
  <c r="Y674" i="1"/>
  <c r="V674" i="1"/>
  <c r="S674" i="1"/>
  <c r="AD673" i="1"/>
  <c r="AB673" i="1"/>
  <c r="Y673" i="1"/>
  <c r="V673" i="1"/>
  <c r="S673" i="1"/>
  <c r="AD672" i="1"/>
  <c r="AB672" i="1"/>
  <c r="Y672" i="1"/>
  <c r="V672" i="1"/>
  <c r="S672" i="1"/>
  <c r="AD671" i="1"/>
  <c r="AB671" i="1"/>
  <c r="Y671" i="1"/>
  <c r="V671" i="1"/>
  <c r="S671" i="1"/>
  <c r="AD670" i="1"/>
  <c r="AB670" i="1"/>
  <c r="Y670" i="1"/>
  <c r="V670" i="1"/>
  <c r="S670" i="1"/>
  <c r="AD669" i="1"/>
  <c r="AB669" i="1"/>
  <c r="Y669" i="1"/>
  <c r="V669" i="1"/>
  <c r="S669" i="1"/>
  <c r="AD668" i="1"/>
  <c r="AB668" i="1"/>
  <c r="Y668" i="1"/>
  <c r="V668" i="1"/>
  <c r="S668" i="1"/>
  <c r="AD667" i="1"/>
  <c r="AB667" i="1"/>
  <c r="Y667" i="1"/>
  <c r="V667" i="1"/>
  <c r="S667" i="1"/>
  <c r="AD666" i="1"/>
  <c r="AB666" i="1"/>
  <c r="Y666" i="1"/>
  <c r="V666" i="1"/>
  <c r="S666" i="1"/>
  <c r="AD665" i="1"/>
  <c r="AB665" i="1"/>
  <c r="Y665" i="1"/>
  <c r="V665" i="1"/>
  <c r="S665" i="1"/>
  <c r="AD664" i="1"/>
  <c r="AB664" i="1"/>
  <c r="Y664" i="1"/>
  <c r="V664" i="1"/>
  <c r="S664" i="1"/>
  <c r="AD663" i="1"/>
  <c r="AB663" i="1"/>
  <c r="Y663" i="1"/>
  <c r="V663" i="1"/>
  <c r="S663" i="1"/>
  <c r="AD662" i="1"/>
  <c r="AB662" i="1"/>
  <c r="Y662" i="1"/>
  <c r="V662" i="1"/>
  <c r="S662" i="1"/>
  <c r="AD661" i="1"/>
  <c r="AB661" i="1"/>
  <c r="Y661" i="1"/>
  <c r="V661" i="1"/>
  <c r="S661" i="1"/>
  <c r="AD660" i="1"/>
  <c r="AB660" i="1"/>
  <c r="Y660" i="1"/>
  <c r="V660" i="1"/>
  <c r="S660" i="1"/>
  <c r="AD659" i="1"/>
  <c r="AB659" i="1"/>
  <c r="Y659" i="1"/>
  <c r="V659" i="1"/>
  <c r="S659" i="1"/>
  <c r="AD658" i="1"/>
  <c r="AB658" i="1"/>
  <c r="Y658" i="1"/>
  <c r="V658" i="1"/>
  <c r="S658" i="1"/>
  <c r="AD657" i="1"/>
  <c r="AB657" i="1"/>
  <c r="Y657" i="1"/>
  <c r="V657" i="1"/>
  <c r="AD656" i="1"/>
  <c r="AB656" i="1"/>
  <c r="Y656" i="1"/>
  <c r="V656" i="1"/>
  <c r="S656" i="1"/>
  <c r="AD655" i="1"/>
  <c r="AB655" i="1"/>
  <c r="Y655" i="1"/>
  <c r="V655" i="1"/>
  <c r="S655" i="1"/>
  <c r="AD654" i="1"/>
  <c r="AB654" i="1"/>
  <c r="Y654" i="1"/>
  <c r="V654" i="1"/>
  <c r="S654" i="1"/>
  <c r="AD653" i="1"/>
  <c r="AB653" i="1"/>
  <c r="Y653" i="1"/>
  <c r="V653" i="1"/>
  <c r="S653" i="1"/>
  <c r="AD652" i="1"/>
  <c r="AB652" i="1"/>
  <c r="Y652" i="1"/>
  <c r="V652" i="1"/>
  <c r="S652" i="1"/>
  <c r="AD651" i="1"/>
  <c r="AB651" i="1"/>
  <c r="Y651" i="1"/>
  <c r="V651" i="1"/>
  <c r="S651" i="1"/>
  <c r="AD650" i="1"/>
  <c r="AB650" i="1"/>
  <c r="Y650" i="1"/>
  <c r="V650" i="1"/>
  <c r="S650" i="1"/>
  <c r="AD649" i="1"/>
  <c r="AB649" i="1"/>
  <c r="Y649" i="1"/>
  <c r="V649" i="1"/>
  <c r="S649" i="1"/>
  <c r="AD648" i="1"/>
  <c r="AB648" i="1"/>
  <c r="Y648" i="1"/>
  <c r="V648" i="1"/>
  <c r="S648" i="1"/>
  <c r="AD647" i="1"/>
  <c r="AB647" i="1"/>
  <c r="Y647" i="1"/>
  <c r="V647" i="1"/>
  <c r="S647" i="1"/>
  <c r="AD646" i="1"/>
  <c r="AB646" i="1"/>
  <c r="Y646" i="1"/>
  <c r="V646" i="1"/>
  <c r="S646" i="1"/>
  <c r="AD645" i="1"/>
  <c r="AB645" i="1"/>
  <c r="Y645" i="1"/>
  <c r="V645" i="1"/>
  <c r="S645" i="1"/>
  <c r="AD644" i="1"/>
  <c r="AB644" i="1"/>
  <c r="Y644" i="1"/>
  <c r="V644" i="1"/>
  <c r="S644" i="1"/>
  <c r="AD643" i="1"/>
  <c r="AB643" i="1"/>
  <c r="Y643" i="1"/>
  <c r="V643" i="1"/>
  <c r="S643" i="1"/>
  <c r="AD642" i="1"/>
  <c r="AB642" i="1"/>
  <c r="Y642" i="1"/>
  <c r="V642" i="1"/>
  <c r="S642" i="1"/>
  <c r="AD641" i="1"/>
  <c r="AB641" i="1"/>
  <c r="Y641" i="1"/>
  <c r="V641" i="1"/>
  <c r="S641" i="1"/>
  <c r="AD640" i="1"/>
  <c r="AB640" i="1"/>
  <c r="Y640" i="1"/>
  <c r="V640" i="1"/>
  <c r="S640" i="1"/>
  <c r="AD639" i="1"/>
  <c r="AB639" i="1"/>
  <c r="Y639" i="1"/>
  <c r="V639" i="1"/>
  <c r="S639" i="1"/>
  <c r="AD638" i="1"/>
  <c r="AB638" i="1"/>
  <c r="Y638" i="1"/>
  <c r="V638" i="1"/>
  <c r="AD637" i="1"/>
  <c r="AB637" i="1"/>
  <c r="Y637" i="1"/>
  <c r="V637" i="1"/>
  <c r="AD636" i="1"/>
  <c r="AB636" i="1"/>
  <c r="Y636" i="1"/>
  <c r="V636" i="1"/>
  <c r="S636" i="1"/>
  <c r="AD635" i="1"/>
  <c r="AB635" i="1"/>
  <c r="Y635" i="1"/>
  <c r="V635" i="1"/>
  <c r="S635" i="1"/>
  <c r="AD634" i="1"/>
  <c r="AB634" i="1"/>
  <c r="Y634" i="1"/>
  <c r="V634" i="1"/>
  <c r="S634" i="1"/>
  <c r="AD633" i="1"/>
  <c r="AB633" i="1"/>
  <c r="Y633" i="1"/>
  <c r="V633" i="1"/>
  <c r="AD632" i="1"/>
  <c r="AB632" i="1"/>
  <c r="Y632" i="1"/>
  <c r="V632" i="1"/>
  <c r="AD631" i="1"/>
  <c r="AB631" i="1"/>
  <c r="Y631" i="1"/>
  <c r="V631" i="1"/>
  <c r="S631" i="1"/>
  <c r="AD630" i="1"/>
  <c r="AB630" i="1"/>
  <c r="Y630" i="1"/>
  <c r="V630" i="1"/>
  <c r="S630" i="1"/>
  <c r="AD629" i="1"/>
  <c r="AB629" i="1"/>
  <c r="Y629" i="1"/>
  <c r="V629" i="1"/>
  <c r="S629" i="1"/>
  <c r="AD628" i="1"/>
  <c r="AB628" i="1"/>
  <c r="Y628" i="1"/>
  <c r="V628" i="1"/>
  <c r="S628" i="1"/>
  <c r="AD627" i="1"/>
  <c r="AB627" i="1"/>
  <c r="Y627" i="1"/>
  <c r="V627" i="1"/>
  <c r="S627" i="1"/>
  <c r="AD626" i="1"/>
  <c r="AB626" i="1"/>
  <c r="Y626" i="1"/>
  <c r="V626" i="1"/>
  <c r="S626" i="1"/>
  <c r="AD625" i="1"/>
  <c r="AB625" i="1"/>
  <c r="Y625" i="1"/>
  <c r="V625" i="1"/>
  <c r="S625" i="1"/>
  <c r="AD624" i="1"/>
  <c r="AB624" i="1"/>
  <c r="Y624" i="1"/>
  <c r="V624" i="1"/>
  <c r="S624" i="1"/>
  <c r="AD623" i="1"/>
  <c r="AB623" i="1"/>
  <c r="Y623" i="1"/>
  <c r="V623" i="1"/>
  <c r="S623" i="1"/>
  <c r="AD622" i="1"/>
  <c r="AB622" i="1"/>
  <c r="Y622" i="1"/>
  <c r="V622" i="1"/>
  <c r="S622" i="1"/>
  <c r="AD621" i="1"/>
  <c r="AB621" i="1"/>
  <c r="Y621" i="1"/>
  <c r="V621" i="1"/>
  <c r="S621" i="1"/>
  <c r="AD620" i="1"/>
  <c r="AB620" i="1"/>
  <c r="Y620" i="1"/>
  <c r="V620" i="1"/>
  <c r="S620" i="1"/>
  <c r="AD619" i="1"/>
  <c r="AB619" i="1"/>
  <c r="Y619" i="1"/>
  <c r="V619" i="1"/>
  <c r="S619" i="1"/>
  <c r="AD618" i="1"/>
  <c r="AB618" i="1"/>
  <c r="Y618" i="1"/>
  <c r="V618" i="1"/>
  <c r="S618" i="1"/>
  <c r="AD617" i="1"/>
  <c r="AB617" i="1"/>
  <c r="Y617" i="1"/>
  <c r="V617" i="1"/>
  <c r="S617" i="1"/>
  <c r="AD616" i="1"/>
  <c r="AB616" i="1"/>
  <c r="Y616" i="1"/>
  <c r="V616" i="1"/>
  <c r="S616" i="1"/>
  <c r="AD615" i="1"/>
  <c r="AB615" i="1"/>
  <c r="Y615" i="1"/>
  <c r="V615" i="1"/>
  <c r="S615" i="1"/>
  <c r="AD613" i="1"/>
  <c r="AB613" i="1"/>
  <c r="Y613" i="1"/>
  <c r="V613" i="1"/>
  <c r="S613" i="1"/>
  <c r="AD612" i="1"/>
  <c r="AB612" i="1"/>
  <c r="Y612" i="1"/>
  <c r="V612" i="1"/>
  <c r="S612" i="1"/>
  <c r="AD611" i="1"/>
  <c r="AB611" i="1"/>
  <c r="Y611" i="1"/>
  <c r="V611" i="1"/>
  <c r="S611" i="1"/>
  <c r="AD610" i="1"/>
  <c r="AB610" i="1"/>
  <c r="Y610" i="1"/>
  <c r="V610" i="1"/>
  <c r="S610" i="1"/>
  <c r="AD609" i="1"/>
  <c r="AB609" i="1"/>
  <c r="Y609" i="1"/>
  <c r="V609" i="1"/>
  <c r="S609" i="1"/>
  <c r="AD608" i="1"/>
  <c r="AB608" i="1"/>
  <c r="Y608" i="1"/>
  <c r="V608" i="1"/>
  <c r="S608" i="1"/>
  <c r="AD607" i="1"/>
  <c r="AB607" i="1"/>
  <c r="Y607" i="1"/>
  <c r="V607" i="1"/>
  <c r="S607" i="1"/>
  <c r="AD606" i="1"/>
  <c r="AB606" i="1"/>
  <c r="Y606" i="1"/>
  <c r="V606" i="1"/>
  <c r="S606" i="1"/>
  <c r="AD605" i="1"/>
  <c r="AB605" i="1"/>
  <c r="Y605" i="1"/>
  <c r="V605" i="1"/>
  <c r="S605" i="1"/>
  <c r="AD604" i="1"/>
  <c r="AB604" i="1"/>
  <c r="Y604" i="1"/>
  <c r="V604" i="1"/>
  <c r="S604" i="1"/>
  <c r="AD603" i="1"/>
  <c r="AB603" i="1"/>
  <c r="Y603" i="1"/>
  <c r="V603" i="1"/>
  <c r="S603" i="1"/>
  <c r="AD602" i="1"/>
  <c r="AB602" i="1"/>
  <c r="Y602" i="1"/>
  <c r="V602" i="1"/>
  <c r="S602" i="1"/>
  <c r="AD601" i="1"/>
  <c r="AB601" i="1"/>
  <c r="Y601" i="1"/>
  <c r="V601" i="1"/>
  <c r="S601" i="1"/>
  <c r="AD600" i="1"/>
  <c r="AB600" i="1"/>
  <c r="Y600" i="1"/>
  <c r="V600" i="1"/>
  <c r="S600" i="1"/>
  <c r="AD599" i="1"/>
  <c r="AB599" i="1"/>
  <c r="Y599" i="1"/>
  <c r="V599" i="1"/>
  <c r="S599" i="1"/>
  <c r="AD598" i="1"/>
  <c r="AB598" i="1"/>
  <c r="Y598" i="1"/>
  <c r="V598" i="1"/>
  <c r="S598" i="1"/>
  <c r="AD597" i="1"/>
  <c r="AB597" i="1"/>
  <c r="Y597" i="1"/>
  <c r="V597" i="1"/>
  <c r="S597" i="1"/>
  <c r="AD596" i="1"/>
  <c r="AB596" i="1"/>
  <c r="Y596" i="1"/>
  <c r="V596" i="1"/>
  <c r="S596" i="1"/>
  <c r="AD595" i="1"/>
  <c r="AB595" i="1"/>
  <c r="Y595" i="1"/>
  <c r="V595" i="1"/>
  <c r="S595" i="1"/>
  <c r="AD594" i="1"/>
  <c r="AB594" i="1"/>
  <c r="Y594" i="1"/>
  <c r="V594" i="1"/>
  <c r="S594" i="1"/>
  <c r="AD593" i="1"/>
  <c r="AB593" i="1"/>
  <c r="Y593" i="1"/>
  <c r="V593" i="1"/>
  <c r="S593" i="1"/>
  <c r="AD592" i="1"/>
  <c r="AB592" i="1"/>
  <c r="Y592" i="1"/>
  <c r="V592" i="1"/>
  <c r="S592" i="1"/>
  <c r="AD591" i="1"/>
  <c r="AB591" i="1"/>
  <c r="Y591" i="1"/>
  <c r="V591" i="1"/>
  <c r="S591" i="1"/>
  <c r="AD590" i="1"/>
  <c r="AB590" i="1"/>
  <c r="Y590" i="1"/>
  <c r="V590" i="1"/>
  <c r="S590" i="1"/>
  <c r="AD589" i="1"/>
  <c r="AB589" i="1"/>
  <c r="Y589" i="1"/>
  <c r="V589" i="1"/>
  <c r="S589" i="1"/>
  <c r="AD588" i="1"/>
  <c r="AB588" i="1"/>
  <c r="Y588" i="1"/>
  <c r="V588" i="1"/>
  <c r="S588" i="1"/>
  <c r="AD587" i="1"/>
  <c r="AB587" i="1"/>
  <c r="Y587" i="1"/>
  <c r="V587" i="1"/>
  <c r="S587" i="1"/>
  <c r="AD586" i="1"/>
  <c r="AB586" i="1"/>
  <c r="Y586" i="1"/>
  <c r="V586" i="1"/>
  <c r="S586" i="1"/>
  <c r="AD585" i="1"/>
  <c r="AB585" i="1"/>
  <c r="Y585" i="1"/>
  <c r="V585" i="1"/>
  <c r="S585" i="1"/>
  <c r="AD584" i="1"/>
  <c r="AB584" i="1"/>
  <c r="Y584" i="1"/>
  <c r="V584" i="1"/>
  <c r="S584" i="1"/>
  <c r="AD583" i="1"/>
  <c r="AB583" i="1"/>
  <c r="Y583" i="1"/>
  <c r="V583" i="1"/>
  <c r="S583" i="1"/>
  <c r="AD582" i="1"/>
  <c r="AB582" i="1"/>
  <c r="Y582" i="1"/>
  <c r="V582" i="1"/>
  <c r="S582" i="1"/>
  <c r="AD581" i="1"/>
  <c r="AB581" i="1"/>
  <c r="Y581" i="1"/>
  <c r="V581" i="1"/>
  <c r="S581" i="1"/>
  <c r="AD580" i="1"/>
  <c r="AB580" i="1"/>
  <c r="Y580" i="1"/>
  <c r="V580" i="1"/>
  <c r="S580" i="1"/>
  <c r="AD579" i="1"/>
  <c r="AB579" i="1"/>
  <c r="Y579" i="1"/>
  <c r="V579" i="1"/>
  <c r="S579" i="1"/>
  <c r="AD578" i="1"/>
  <c r="AB578" i="1"/>
  <c r="Y578" i="1"/>
  <c r="V578" i="1"/>
  <c r="S578" i="1"/>
  <c r="AD577" i="1"/>
  <c r="AB577" i="1"/>
  <c r="Y577" i="1"/>
  <c r="V577" i="1"/>
  <c r="S577" i="1"/>
  <c r="AD576" i="1"/>
  <c r="AB576" i="1"/>
  <c r="Y576" i="1"/>
  <c r="V576" i="1"/>
  <c r="S576" i="1"/>
  <c r="AD575" i="1"/>
  <c r="AB575" i="1"/>
  <c r="Y575" i="1"/>
  <c r="V575" i="1"/>
  <c r="S575" i="1"/>
  <c r="AD574" i="1"/>
  <c r="AB574" i="1"/>
  <c r="Y574" i="1"/>
  <c r="V574" i="1"/>
  <c r="S574" i="1"/>
  <c r="AD573" i="1"/>
  <c r="AB573" i="1"/>
  <c r="Y573" i="1"/>
  <c r="V573" i="1"/>
  <c r="S573" i="1"/>
  <c r="AD572" i="1"/>
  <c r="AB572" i="1"/>
  <c r="Y572" i="1"/>
  <c r="V572" i="1"/>
  <c r="S572" i="1"/>
  <c r="AD571" i="1"/>
  <c r="AB571" i="1"/>
  <c r="Y571" i="1"/>
  <c r="V571" i="1"/>
  <c r="S571" i="1"/>
  <c r="AD570" i="1"/>
  <c r="AB570" i="1"/>
  <c r="Y570" i="1"/>
  <c r="V570" i="1"/>
  <c r="S570" i="1"/>
  <c r="AD569" i="1"/>
  <c r="AB569" i="1"/>
  <c r="Y569" i="1"/>
  <c r="V569" i="1"/>
  <c r="S569" i="1"/>
  <c r="AD568" i="1"/>
  <c r="AB568" i="1"/>
  <c r="Y568" i="1"/>
  <c r="V568" i="1"/>
  <c r="S568" i="1"/>
  <c r="AD567" i="1"/>
  <c r="AB567" i="1"/>
  <c r="Y567" i="1"/>
  <c r="V567" i="1"/>
  <c r="S567" i="1"/>
  <c r="AD566" i="1"/>
  <c r="AB566" i="1"/>
  <c r="Y566" i="1"/>
  <c r="V566" i="1"/>
  <c r="S566" i="1"/>
  <c r="AD565" i="1"/>
  <c r="AB565" i="1"/>
  <c r="Y565" i="1"/>
  <c r="V565" i="1"/>
  <c r="S565" i="1"/>
  <c r="AD564" i="1"/>
  <c r="AB564" i="1"/>
  <c r="Y564" i="1"/>
  <c r="V564" i="1"/>
  <c r="S564" i="1"/>
  <c r="AD563" i="1"/>
  <c r="AB563" i="1"/>
  <c r="Y563" i="1"/>
  <c r="V563" i="1"/>
  <c r="S563" i="1"/>
  <c r="AD562" i="1"/>
  <c r="AB562" i="1"/>
  <c r="Y562" i="1"/>
  <c r="V562" i="1"/>
  <c r="S562" i="1"/>
  <c r="AD561" i="1"/>
  <c r="AB561" i="1"/>
  <c r="Y561" i="1"/>
  <c r="V561" i="1"/>
  <c r="S561" i="1"/>
  <c r="AD560" i="1"/>
  <c r="AB560" i="1"/>
  <c r="Y560" i="1"/>
  <c r="V560" i="1"/>
  <c r="S560" i="1"/>
  <c r="AD559" i="1"/>
  <c r="AB559" i="1"/>
  <c r="Y559" i="1"/>
  <c r="V559" i="1"/>
  <c r="S559" i="1"/>
  <c r="AD558" i="1"/>
  <c r="AB558" i="1"/>
  <c r="Y558" i="1"/>
  <c r="V558" i="1"/>
  <c r="S558" i="1"/>
  <c r="AD557" i="1"/>
  <c r="AB557" i="1"/>
  <c r="Y557" i="1"/>
  <c r="V557" i="1"/>
  <c r="S557" i="1"/>
  <c r="AD556" i="1"/>
  <c r="AB556" i="1"/>
  <c r="Y556" i="1"/>
  <c r="V556" i="1"/>
  <c r="S556" i="1"/>
  <c r="AD555" i="1"/>
  <c r="AB555" i="1"/>
  <c r="Y555" i="1"/>
  <c r="V555" i="1"/>
  <c r="S555" i="1"/>
  <c r="AD554" i="1"/>
  <c r="AB554" i="1"/>
  <c r="Y554" i="1"/>
  <c r="V554" i="1"/>
  <c r="S554" i="1"/>
  <c r="AD553" i="1"/>
  <c r="AB553" i="1"/>
  <c r="Y553" i="1"/>
  <c r="V553" i="1"/>
  <c r="S553" i="1"/>
  <c r="AD552" i="1"/>
  <c r="AB552" i="1"/>
  <c r="Y552" i="1"/>
  <c r="V552" i="1"/>
  <c r="S552" i="1"/>
  <c r="AD551" i="1"/>
  <c r="AB551" i="1"/>
  <c r="Y551" i="1"/>
  <c r="V551" i="1"/>
  <c r="S551" i="1"/>
  <c r="AD550" i="1"/>
  <c r="AB550" i="1"/>
  <c r="Y550" i="1"/>
  <c r="V550" i="1"/>
  <c r="S550" i="1"/>
  <c r="AD549" i="1"/>
  <c r="AB549" i="1"/>
  <c r="Y549" i="1"/>
  <c r="V549" i="1"/>
  <c r="S549" i="1"/>
  <c r="AD548" i="1"/>
  <c r="AB548" i="1"/>
  <c r="Y548" i="1"/>
  <c r="V548" i="1"/>
  <c r="S548" i="1"/>
  <c r="AD547" i="1"/>
  <c r="AB547" i="1"/>
  <c r="Y547" i="1"/>
  <c r="V547" i="1"/>
  <c r="S547" i="1"/>
  <c r="AD546" i="1"/>
  <c r="AB546" i="1"/>
  <c r="Y546" i="1"/>
  <c r="V546" i="1"/>
  <c r="S546" i="1"/>
  <c r="AD545" i="1"/>
  <c r="AB545" i="1"/>
  <c r="Y545" i="1"/>
  <c r="V545" i="1"/>
  <c r="S545" i="1"/>
  <c r="AD544" i="1"/>
  <c r="AB544" i="1"/>
  <c r="Y544" i="1"/>
  <c r="V544" i="1"/>
  <c r="S544" i="1"/>
  <c r="AD543" i="1"/>
  <c r="AB543" i="1"/>
  <c r="Y543" i="1"/>
  <c r="V543" i="1"/>
  <c r="S543" i="1"/>
  <c r="AD542" i="1"/>
  <c r="AB542" i="1"/>
  <c r="Y542" i="1"/>
  <c r="V542" i="1"/>
  <c r="S542" i="1"/>
  <c r="AD541" i="1"/>
  <c r="AB541" i="1"/>
  <c r="Y541" i="1"/>
  <c r="V541" i="1"/>
  <c r="S541" i="1"/>
  <c r="AD540" i="1"/>
  <c r="AB540" i="1"/>
  <c r="Y540" i="1"/>
  <c r="V540" i="1"/>
  <c r="S540" i="1"/>
  <c r="AD539" i="1"/>
  <c r="AB539" i="1"/>
  <c r="Y539" i="1"/>
  <c r="V539" i="1"/>
  <c r="S539" i="1"/>
  <c r="AD538" i="1"/>
  <c r="AB538" i="1"/>
  <c r="Y538" i="1"/>
  <c r="V538" i="1"/>
  <c r="S538" i="1"/>
  <c r="AD537" i="1"/>
  <c r="AB537" i="1"/>
  <c r="Y537" i="1"/>
  <c r="V537" i="1"/>
  <c r="S537" i="1"/>
  <c r="AD536" i="1"/>
  <c r="AB536" i="1"/>
  <c r="Y536" i="1"/>
  <c r="V536" i="1"/>
  <c r="S536" i="1"/>
  <c r="AD535" i="1"/>
  <c r="AB535" i="1"/>
  <c r="Y535" i="1"/>
  <c r="V535" i="1"/>
  <c r="S535" i="1"/>
  <c r="AD534" i="1"/>
  <c r="AB534" i="1"/>
  <c r="Y534" i="1"/>
  <c r="V534" i="1"/>
  <c r="S534" i="1"/>
  <c r="AD533" i="1"/>
  <c r="AB533" i="1"/>
  <c r="Y533" i="1"/>
  <c r="V533" i="1"/>
  <c r="S533" i="1"/>
  <c r="AD532" i="1"/>
  <c r="AB532" i="1"/>
  <c r="Y532" i="1"/>
  <c r="V532" i="1"/>
  <c r="S532" i="1"/>
  <c r="AD531" i="1"/>
  <c r="AB531" i="1"/>
  <c r="Y531" i="1"/>
  <c r="V531" i="1"/>
  <c r="S531" i="1"/>
  <c r="AD530" i="1"/>
  <c r="AB530" i="1"/>
  <c r="Y530" i="1"/>
  <c r="V530" i="1"/>
  <c r="S530" i="1"/>
  <c r="AD529" i="1"/>
  <c r="AB529" i="1"/>
  <c r="Y529" i="1"/>
  <c r="V529" i="1"/>
  <c r="S529" i="1"/>
  <c r="AD528" i="1"/>
  <c r="AB528" i="1"/>
  <c r="Y528" i="1"/>
  <c r="V528" i="1"/>
  <c r="S528" i="1"/>
  <c r="AD527" i="1"/>
  <c r="AB527" i="1"/>
  <c r="Y527" i="1"/>
  <c r="V527" i="1"/>
  <c r="S527" i="1"/>
  <c r="AD526" i="1"/>
  <c r="AB526" i="1"/>
  <c r="Y526" i="1"/>
  <c r="V526" i="1"/>
  <c r="S526" i="1"/>
  <c r="AD525" i="1"/>
  <c r="AB525" i="1"/>
  <c r="Y525" i="1"/>
  <c r="V525" i="1"/>
  <c r="S525" i="1"/>
  <c r="AD524" i="1"/>
  <c r="AB524" i="1"/>
  <c r="Y524" i="1"/>
  <c r="V524" i="1"/>
  <c r="S524" i="1"/>
  <c r="AD523" i="1"/>
  <c r="AB523" i="1"/>
  <c r="Y523" i="1"/>
  <c r="V523" i="1"/>
  <c r="S523" i="1"/>
  <c r="AD522" i="1"/>
  <c r="AB522" i="1"/>
  <c r="Y522" i="1"/>
  <c r="V522" i="1"/>
  <c r="S522" i="1"/>
  <c r="AD521" i="1"/>
  <c r="AB521" i="1"/>
  <c r="Y521" i="1"/>
  <c r="V521" i="1"/>
  <c r="S521" i="1"/>
  <c r="AD520" i="1"/>
  <c r="AB520" i="1"/>
  <c r="Y520" i="1"/>
  <c r="V520" i="1"/>
  <c r="S520" i="1"/>
  <c r="AD519" i="1"/>
  <c r="AB519" i="1"/>
  <c r="Y519" i="1"/>
  <c r="V519" i="1"/>
  <c r="S519" i="1"/>
  <c r="AD518" i="1"/>
  <c r="AB518" i="1"/>
  <c r="Y518" i="1"/>
  <c r="V518" i="1"/>
  <c r="S518" i="1"/>
  <c r="AD517" i="1"/>
  <c r="AB517" i="1"/>
  <c r="Y517" i="1"/>
  <c r="V517" i="1"/>
  <c r="S517" i="1"/>
  <c r="AD516" i="1"/>
  <c r="AB516" i="1"/>
  <c r="Y516" i="1"/>
  <c r="V516" i="1"/>
  <c r="S516" i="1"/>
  <c r="AD515" i="1"/>
  <c r="AB515" i="1"/>
  <c r="Y515" i="1"/>
  <c r="V515" i="1"/>
  <c r="S515" i="1"/>
  <c r="AD514" i="1"/>
  <c r="AB514" i="1"/>
  <c r="Y514" i="1"/>
  <c r="V514" i="1"/>
  <c r="S514" i="1"/>
  <c r="AD513" i="1"/>
  <c r="AB513" i="1"/>
  <c r="Y513" i="1"/>
  <c r="V513" i="1"/>
  <c r="S513" i="1"/>
  <c r="AD512" i="1"/>
  <c r="AB512" i="1"/>
  <c r="Y512" i="1"/>
  <c r="V512" i="1"/>
  <c r="S512" i="1"/>
  <c r="AD511" i="1"/>
  <c r="AB511" i="1"/>
  <c r="Y511" i="1"/>
  <c r="V511" i="1"/>
  <c r="S511" i="1"/>
  <c r="AD510" i="1"/>
  <c r="AB510" i="1"/>
  <c r="Y510" i="1"/>
  <c r="V510" i="1"/>
  <c r="S510" i="1"/>
  <c r="AD509" i="1"/>
  <c r="AB509" i="1"/>
  <c r="Y509" i="1"/>
  <c r="V509" i="1"/>
  <c r="S509" i="1"/>
  <c r="AD508" i="1"/>
  <c r="AB508" i="1"/>
  <c r="Y508" i="1"/>
  <c r="V508" i="1"/>
  <c r="S508" i="1"/>
  <c r="AD507" i="1"/>
  <c r="AB507" i="1"/>
  <c r="Y507" i="1"/>
  <c r="V507" i="1"/>
  <c r="S507" i="1"/>
  <c r="AD506" i="1"/>
  <c r="AB506" i="1"/>
  <c r="Y506" i="1"/>
  <c r="V506" i="1"/>
  <c r="S506" i="1"/>
  <c r="AD505" i="1"/>
  <c r="AB505" i="1"/>
  <c r="Y505" i="1"/>
  <c r="V505" i="1"/>
  <c r="S505" i="1"/>
  <c r="AD504" i="1"/>
  <c r="AB504" i="1"/>
  <c r="Y504" i="1"/>
  <c r="V504" i="1"/>
  <c r="S504" i="1"/>
  <c r="AD503" i="1"/>
  <c r="AB503" i="1"/>
  <c r="Y503" i="1"/>
  <c r="V503" i="1"/>
  <c r="S503" i="1"/>
  <c r="AD502" i="1"/>
  <c r="AB502" i="1"/>
  <c r="Y502" i="1"/>
  <c r="V502" i="1"/>
  <c r="S502" i="1"/>
  <c r="AD501" i="1"/>
  <c r="AB501" i="1"/>
  <c r="Y501" i="1"/>
  <c r="V501" i="1"/>
  <c r="S501" i="1"/>
  <c r="AD500" i="1"/>
  <c r="AB500" i="1"/>
  <c r="Y500" i="1"/>
  <c r="V500" i="1"/>
  <c r="S500" i="1"/>
  <c r="AD499" i="1"/>
  <c r="AB499" i="1"/>
  <c r="Y499" i="1"/>
  <c r="V499" i="1"/>
  <c r="S499" i="1"/>
  <c r="AD498" i="1"/>
  <c r="AB498" i="1"/>
  <c r="Y498" i="1"/>
  <c r="V498" i="1"/>
  <c r="S498" i="1"/>
  <c r="AD497" i="1"/>
  <c r="AB497" i="1"/>
  <c r="Y497" i="1"/>
  <c r="V497" i="1"/>
  <c r="S497" i="1"/>
  <c r="AD496" i="1"/>
  <c r="AB496" i="1"/>
  <c r="Y496" i="1"/>
  <c r="V496" i="1"/>
  <c r="S496" i="1"/>
  <c r="AD495" i="1"/>
  <c r="AB495" i="1"/>
  <c r="Y495" i="1"/>
  <c r="V495" i="1"/>
  <c r="S495" i="1"/>
  <c r="AD494" i="1"/>
  <c r="AB494" i="1"/>
  <c r="Y494" i="1"/>
  <c r="V494" i="1"/>
  <c r="S494" i="1"/>
  <c r="AD493" i="1"/>
  <c r="AB493" i="1"/>
  <c r="Y493" i="1"/>
  <c r="V493" i="1"/>
  <c r="S493" i="1"/>
  <c r="AD492" i="1"/>
  <c r="AB492" i="1"/>
  <c r="Y492" i="1"/>
  <c r="V492" i="1"/>
  <c r="S492" i="1"/>
  <c r="AD491" i="1"/>
  <c r="AB491" i="1"/>
  <c r="Y491" i="1"/>
  <c r="V491" i="1"/>
  <c r="S491" i="1"/>
  <c r="AD490" i="1"/>
  <c r="AB490" i="1"/>
  <c r="Y490" i="1"/>
  <c r="V490" i="1"/>
  <c r="S490" i="1"/>
  <c r="AD489" i="1"/>
  <c r="AB489" i="1"/>
  <c r="Y489" i="1"/>
  <c r="V489" i="1"/>
  <c r="S489" i="1"/>
  <c r="AD488" i="1"/>
  <c r="AB488" i="1"/>
  <c r="Y488" i="1"/>
  <c r="V488" i="1"/>
  <c r="S488" i="1"/>
  <c r="AD487" i="1"/>
  <c r="AB487" i="1"/>
  <c r="Y487" i="1"/>
  <c r="V487" i="1"/>
  <c r="S487" i="1"/>
  <c r="AD486" i="1"/>
  <c r="AB486" i="1"/>
  <c r="Y486" i="1"/>
  <c r="V486" i="1"/>
  <c r="S486" i="1"/>
  <c r="AD485" i="1"/>
  <c r="AB485" i="1"/>
  <c r="Y485" i="1"/>
  <c r="V485" i="1"/>
  <c r="AD484" i="1"/>
  <c r="AB484" i="1"/>
  <c r="Y484" i="1"/>
  <c r="V484" i="1"/>
  <c r="S484" i="1"/>
  <c r="AD483" i="1"/>
  <c r="AB483" i="1"/>
  <c r="Y483" i="1"/>
  <c r="V483" i="1"/>
  <c r="S483" i="1"/>
  <c r="AD482" i="1"/>
  <c r="AB482" i="1"/>
  <c r="Y482" i="1"/>
  <c r="V482" i="1"/>
  <c r="S482" i="1"/>
  <c r="AD481" i="1"/>
  <c r="AB481" i="1"/>
  <c r="Y481" i="1"/>
  <c r="V481" i="1"/>
  <c r="AD480" i="1"/>
  <c r="AB480" i="1"/>
  <c r="Y480" i="1"/>
  <c r="V480" i="1"/>
  <c r="AD479" i="1"/>
  <c r="AB479" i="1"/>
  <c r="Y479" i="1"/>
  <c r="V479" i="1"/>
  <c r="S479" i="1"/>
  <c r="AD478" i="1"/>
  <c r="AB478" i="1"/>
  <c r="Y478" i="1"/>
  <c r="V478" i="1"/>
  <c r="S478" i="1"/>
  <c r="AD477" i="1"/>
  <c r="AB477" i="1"/>
  <c r="Y477" i="1"/>
  <c r="V477" i="1"/>
  <c r="S477" i="1"/>
  <c r="AD476" i="1"/>
  <c r="AB476" i="1"/>
  <c r="Y476" i="1"/>
  <c r="V476" i="1"/>
  <c r="Z476" i="1" s="1"/>
  <c r="AD475" i="1"/>
  <c r="AB475" i="1"/>
  <c r="Y475" i="1"/>
  <c r="V475" i="1"/>
  <c r="S475" i="1"/>
  <c r="AD474" i="1"/>
  <c r="AB474" i="1"/>
  <c r="Y474" i="1"/>
  <c r="V474" i="1"/>
  <c r="S474" i="1"/>
  <c r="AD473" i="1"/>
  <c r="AB473" i="1"/>
  <c r="Y473" i="1"/>
  <c r="V473" i="1"/>
  <c r="S473" i="1"/>
  <c r="AD472" i="1"/>
  <c r="AB472" i="1"/>
  <c r="Y472" i="1"/>
  <c r="V472" i="1"/>
  <c r="S472" i="1"/>
  <c r="AD471" i="1"/>
  <c r="AB471" i="1"/>
  <c r="Y471" i="1"/>
  <c r="V471" i="1"/>
  <c r="S471" i="1"/>
  <c r="AD470" i="1"/>
  <c r="AB470" i="1"/>
  <c r="Y470" i="1"/>
  <c r="V470" i="1"/>
  <c r="S470" i="1"/>
  <c r="AD469" i="1"/>
  <c r="AB469" i="1"/>
  <c r="Y469" i="1"/>
  <c r="V469" i="1"/>
  <c r="S469" i="1"/>
  <c r="AD468" i="1"/>
  <c r="AB468" i="1"/>
  <c r="Y468" i="1"/>
  <c r="V468" i="1"/>
  <c r="AD467" i="1"/>
  <c r="AB467" i="1"/>
  <c r="Y467" i="1"/>
  <c r="V467" i="1"/>
  <c r="AD466" i="1"/>
  <c r="AB466" i="1"/>
  <c r="Y466" i="1"/>
  <c r="V466" i="1"/>
  <c r="AD465" i="1"/>
  <c r="AB465" i="1"/>
  <c r="Y465" i="1"/>
  <c r="V465" i="1"/>
  <c r="AD464" i="1"/>
  <c r="AB464" i="1"/>
  <c r="Y464" i="1"/>
  <c r="V464" i="1"/>
  <c r="AD463" i="1"/>
  <c r="AB463" i="1"/>
  <c r="Y463" i="1"/>
  <c r="V463" i="1"/>
  <c r="AD462" i="1"/>
  <c r="AB462" i="1"/>
  <c r="Y462" i="1"/>
  <c r="V462" i="1"/>
  <c r="S462" i="1"/>
  <c r="AD461" i="1"/>
  <c r="AB461" i="1"/>
  <c r="Y461" i="1"/>
  <c r="V461" i="1"/>
  <c r="S461" i="1"/>
  <c r="AD460" i="1"/>
  <c r="AB460" i="1"/>
  <c r="Y460" i="1"/>
  <c r="V460" i="1"/>
  <c r="S460" i="1"/>
  <c r="AD459" i="1"/>
  <c r="AB459" i="1"/>
  <c r="Y459" i="1"/>
  <c r="V459" i="1"/>
  <c r="S459" i="1"/>
  <c r="AD458" i="1"/>
  <c r="AB458" i="1"/>
  <c r="Y458" i="1"/>
  <c r="V458" i="1"/>
  <c r="S458" i="1"/>
  <c r="AD457" i="1"/>
  <c r="AB457" i="1"/>
  <c r="Y457" i="1"/>
  <c r="V457" i="1"/>
  <c r="S457" i="1"/>
  <c r="AD456" i="1"/>
  <c r="AB456" i="1"/>
  <c r="Y456" i="1"/>
  <c r="V456" i="1"/>
  <c r="S456" i="1"/>
  <c r="AD455" i="1"/>
  <c r="AB455" i="1"/>
  <c r="Y455" i="1"/>
  <c r="V455" i="1"/>
  <c r="S455" i="1"/>
  <c r="AD454" i="1"/>
  <c r="AB454" i="1"/>
  <c r="Y454" i="1"/>
  <c r="V454" i="1"/>
  <c r="S454" i="1"/>
  <c r="AD453" i="1"/>
  <c r="AB453" i="1"/>
  <c r="Y453" i="1"/>
  <c r="V453" i="1"/>
  <c r="S453" i="1"/>
  <c r="AD452" i="1"/>
  <c r="AB452" i="1"/>
  <c r="Y452" i="1"/>
  <c r="V452" i="1"/>
  <c r="S452" i="1"/>
  <c r="AD450" i="1"/>
  <c r="AB450" i="1"/>
  <c r="Y450" i="1"/>
  <c r="V450" i="1"/>
  <c r="S450" i="1"/>
  <c r="AD449" i="1"/>
  <c r="AB449" i="1"/>
  <c r="Y449" i="1"/>
  <c r="V449" i="1"/>
  <c r="S449" i="1"/>
  <c r="AD448" i="1"/>
  <c r="AB448" i="1"/>
  <c r="Y448" i="1"/>
  <c r="V448" i="1"/>
  <c r="S448" i="1"/>
  <c r="AD447" i="1"/>
  <c r="AB447" i="1"/>
  <c r="Y447" i="1"/>
  <c r="V447" i="1"/>
  <c r="S447" i="1"/>
  <c r="AD446" i="1"/>
  <c r="AB446" i="1"/>
  <c r="Y446" i="1"/>
  <c r="V446" i="1"/>
  <c r="S446" i="1"/>
  <c r="AD445" i="1"/>
  <c r="AB445" i="1"/>
  <c r="Y445" i="1"/>
  <c r="V445" i="1"/>
  <c r="S445" i="1"/>
  <c r="AD37" i="1"/>
  <c r="AB37" i="1"/>
  <c r="Y37" i="1"/>
  <c r="V37" i="1"/>
  <c r="S37" i="1"/>
  <c r="AD36" i="1"/>
  <c r="AB36" i="1"/>
  <c r="Y36" i="1"/>
  <c r="V36" i="1"/>
  <c r="S36" i="1"/>
  <c r="AD35" i="1"/>
  <c r="AB35" i="1"/>
  <c r="Y35" i="1"/>
  <c r="V35" i="1"/>
  <c r="S35" i="1"/>
  <c r="AD34" i="1"/>
  <c r="AB34" i="1"/>
  <c r="Y34" i="1"/>
  <c r="V34" i="1"/>
  <c r="AD33" i="1"/>
  <c r="AB33" i="1"/>
  <c r="Y33" i="1"/>
  <c r="V33" i="1"/>
  <c r="S33" i="1"/>
  <c r="AD32" i="1"/>
  <c r="AB32" i="1"/>
  <c r="Y32" i="1"/>
  <c r="V32" i="1"/>
  <c r="S32" i="1"/>
  <c r="AD31" i="1"/>
  <c r="AB31" i="1"/>
  <c r="Y31" i="1"/>
  <c r="V31" i="1"/>
  <c r="S31" i="1"/>
  <c r="AD30" i="1"/>
  <c r="AB30" i="1"/>
  <c r="Y30" i="1"/>
  <c r="V30" i="1"/>
  <c r="S30" i="1"/>
  <c r="AD29" i="1"/>
  <c r="AB29" i="1"/>
  <c r="Y29" i="1"/>
  <c r="V29" i="1"/>
  <c r="S29" i="1"/>
  <c r="AD28" i="1"/>
  <c r="AB28" i="1"/>
  <c r="Y28" i="1"/>
  <c r="V28" i="1"/>
  <c r="S28" i="1"/>
  <c r="AD27" i="1"/>
  <c r="AB27" i="1"/>
  <c r="Y27" i="1"/>
  <c r="V27" i="1"/>
  <c r="AD26" i="1"/>
  <c r="AB26" i="1"/>
  <c r="Y26" i="1"/>
  <c r="V26" i="1"/>
  <c r="S26" i="1"/>
  <c r="AD25" i="1"/>
  <c r="AB25" i="1"/>
  <c r="Y25" i="1"/>
  <c r="V25" i="1"/>
  <c r="S25" i="1"/>
  <c r="AD24" i="1"/>
  <c r="AB24" i="1"/>
  <c r="Y24" i="1"/>
  <c r="V24" i="1"/>
  <c r="S24" i="1"/>
  <c r="AD23" i="1"/>
  <c r="AB23" i="1"/>
  <c r="Y23" i="1"/>
  <c r="V23" i="1"/>
  <c r="S23" i="1"/>
  <c r="AD22" i="1"/>
  <c r="AB22" i="1"/>
  <c r="Y22" i="1"/>
  <c r="V22" i="1"/>
  <c r="S22" i="1"/>
  <c r="AD21" i="1"/>
  <c r="AB21" i="1"/>
  <c r="Y21" i="1"/>
  <c r="V21" i="1"/>
  <c r="S21" i="1"/>
  <c r="AD20" i="1"/>
  <c r="AB20" i="1"/>
  <c r="Y20" i="1"/>
  <c r="V20" i="1"/>
  <c r="S20" i="1"/>
  <c r="AD19" i="1"/>
  <c r="AB19" i="1"/>
  <c r="Y19" i="1"/>
  <c r="V19" i="1"/>
  <c r="S19" i="1"/>
  <c r="AD18" i="1"/>
  <c r="AB18" i="1"/>
  <c r="Y18" i="1"/>
  <c r="V18" i="1"/>
  <c r="S18" i="1"/>
  <c r="AD17" i="1"/>
  <c r="AB17" i="1"/>
  <c r="Y17" i="1"/>
  <c r="V17" i="1"/>
  <c r="S17" i="1"/>
  <c r="AB444" i="1"/>
  <c r="Y444" i="1"/>
  <c r="V444" i="1"/>
  <c r="S444" i="1"/>
  <c r="AD443" i="1"/>
  <c r="AB443" i="1"/>
  <c r="Y443" i="1"/>
  <c r="V443" i="1"/>
  <c r="S443" i="1"/>
  <c r="AD442" i="1"/>
  <c r="AB442" i="1"/>
  <c r="Y442" i="1"/>
  <c r="V442" i="1"/>
  <c r="S442" i="1"/>
  <c r="AD441" i="1"/>
  <c r="AB441" i="1"/>
  <c r="Y441" i="1"/>
  <c r="V441" i="1"/>
  <c r="S441" i="1"/>
  <c r="AD16" i="1"/>
  <c r="AB16" i="1"/>
  <c r="Y16" i="1"/>
  <c r="V16" i="1"/>
  <c r="S16" i="1"/>
  <c r="AD440" i="1"/>
  <c r="AB440" i="1"/>
  <c r="Y440" i="1"/>
  <c r="V440" i="1"/>
  <c r="S440" i="1"/>
  <c r="AD439" i="1"/>
  <c r="AB439" i="1"/>
  <c r="Y439" i="1"/>
  <c r="V439" i="1"/>
  <c r="S439" i="1"/>
  <c r="AD438" i="1"/>
  <c r="AB438" i="1"/>
  <c r="Y438" i="1"/>
  <c r="V438" i="1"/>
  <c r="S438" i="1"/>
  <c r="AD437" i="1"/>
  <c r="AB437" i="1"/>
  <c r="Y437" i="1"/>
  <c r="V437" i="1"/>
  <c r="S437" i="1"/>
  <c r="AD436" i="1"/>
  <c r="AB436" i="1"/>
  <c r="Y436" i="1"/>
  <c r="V436" i="1"/>
  <c r="S436" i="1"/>
  <c r="AD435" i="1"/>
  <c r="AB435" i="1"/>
  <c r="Y435" i="1"/>
  <c r="V435" i="1"/>
  <c r="S435" i="1"/>
  <c r="AD434" i="1"/>
  <c r="AB434" i="1"/>
  <c r="Y434" i="1"/>
  <c r="V434" i="1"/>
  <c r="S434" i="1"/>
  <c r="AD433" i="1"/>
  <c r="AB433" i="1"/>
  <c r="Y433" i="1"/>
  <c r="V433" i="1"/>
  <c r="S433" i="1"/>
  <c r="AD432" i="1"/>
  <c r="AB432" i="1"/>
  <c r="Y432" i="1"/>
  <c r="V432" i="1"/>
  <c r="S432" i="1"/>
  <c r="AD431" i="1"/>
  <c r="AB431" i="1"/>
  <c r="Y431" i="1"/>
  <c r="V431" i="1"/>
  <c r="S431" i="1"/>
  <c r="AD430" i="1"/>
  <c r="AB430" i="1"/>
  <c r="Y430" i="1"/>
  <c r="V430" i="1"/>
  <c r="AD429" i="1"/>
  <c r="AB429" i="1"/>
  <c r="Y429" i="1"/>
  <c r="V429" i="1"/>
  <c r="S429" i="1"/>
  <c r="AD428" i="1"/>
  <c r="AB428" i="1"/>
  <c r="Y428" i="1"/>
  <c r="V428" i="1"/>
  <c r="S428" i="1"/>
  <c r="AD427" i="1"/>
  <c r="AB427" i="1"/>
  <c r="Y427" i="1"/>
  <c r="V427" i="1"/>
  <c r="S427" i="1"/>
  <c r="AD426" i="1"/>
  <c r="AB426" i="1"/>
  <c r="Y426" i="1"/>
  <c r="V426" i="1"/>
  <c r="AD425" i="1"/>
  <c r="AB425" i="1"/>
  <c r="Y425" i="1"/>
  <c r="V425" i="1"/>
  <c r="AD424" i="1"/>
  <c r="AB424" i="1"/>
  <c r="Y424" i="1"/>
  <c r="V424" i="1"/>
  <c r="S424" i="1"/>
  <c r="AD423" i="1"/>
  <c r="AB423" i="1"/>
  <c r="Y423" i="1"/>
  <c r="V423" i="1"/>
  <c r="S423" i="1"/>
  <c r="AD422" i="1"/>
  <c r="AB422" i="1"/>
  <c r="Y422" i="1"/>
  <c r="V422" i="1"/>
  <c r="S422" i="1"/>
  <c r="AD421" i="1"/>
  <c r="AB421" i="1"/>
  <c r="Y421" i="1"/>
  <c r="V421" i="1"/>
  <c r="S421" i="1"/>
  <c r="Z421" i="1" s="1"/>
  <c r="N421" i="1" s="1"/>
  <c r="O421" i="1" s="1"/>
  <c r="AD420" i="1"/>
  <c r="AB420" i="1"/>
  <c r="Y420" i="1"/>
  <c r="V420" i="1"/>
  <c r="S420" i="1"/>
  <c r="AD419" i="1"/>
  <c r="AB419" i="1"/>
  <c r="Y419" i="1"/>
  <c r="V419" i="1"/>
  <c r="S419" i="1"/>
  <c r="AD418" i="1"/>
  <c r="AB418" i="1"/>
  <c r="Y418" i="1"/>
  <c r="V418" i="1"/>
  <c r="AD15" i="1"/>
  <c r="AB15" i="1"/>
  <c r="Y15" i="1"/>
  <c r="V15" i="1"/>
  <c r="S15" i="1"/>
  <c r="AD14" i="1"/>
  <c r="AB14" i="1"/>
  <c r="Y14" i="1"/>
  <c r="V14" i="1"/>
  <c r="S14" i="1"/>
  <c r="AD13" i="1"/>
  <c r="AB13" i="1"/>
  <c r="Y13" i="1"/>
  <c r="V13" i="1"/>
  <c r="S13" i="1"/>
  <c r="AD12" i="1"/>
  <c r="AB12" i="1"/>
  <c r="Y12" i="1"/>
  <c r="V12" i="1"/>
  <c r="S12" i="1"/>
  <c r="AD417" i="1"/>
  <c r="AB417" i="1"/>
  <c r="Y417" i="1"/>
  <c r="V417" i="1"/>
  <c r="S417" i="1"/>
  <c r="AD416" i="1"/>
  <c r="AB416" i="1"/>
  <c r="Y416" i="1"/>
  <c r="V416" i="1"/>
  <c r="S416" i="1"/>
  <c r="AD415" i="1"/>
  <c r="AB415" i="1"/>
  <c r="Y415" i="1"/>
  <c r="V415" i="1"/>
  <c r="S415" i="1"/>
  <c r="AD414" i="1"/>
  <c r="AB414" i="1"/>
  <c r="Y414" i="1"/>
  <c r="V414" i="1"/>
  <c r="S414" i="1"/>
  <c r="AD413" i="1"/>
  <c r="AB413" i="1"/>
  <c r="Y413" i="1"/>
  <c r="V413" i="1"/>
  <c r="S413" i="1"/>
  <c r="AD412" i="1"/>
  <c r="AB412" i="1"/>
  <c r="Y412" i="1"/>
  <c r="V412" i="1"/>
  <c r="S412" i="1"/>
  <c r="AD411" i="1"/>
  <c r="AB411" i="1"/>
  <c r="Y411" i="1"/>
  <c r="V411" i="1"/>
  <c r="S411" i="1"/>
  <c r="AD410" i="1"/>
  <c r="AB410" i="1"/>
  <c r="Y410" i="1"/>
  <c r="V410" i="1"/>
  <c r="S410" i="1"/>
  <c r="AD409" i="1"/>
  <c r="AB409" i="1"/>
  <c r="Y409" i="1"/>
  <c r="V409" i="1"/>
  <c r="S409" i="1"/>
  <c r="AD408" i="1"/>
  <c r="AB408" i="1"/>
  <c r="Y408" i="1"/>
  <c r="V408" i="1"/>
  <c r="S408" i="1"/>
  <c r="AD407" i="1"/>
  <c r="AB407" i="1"/>
  <c r="Y407" i="1"/>
  <c r="V407" i="1"/>
  <c r="S407" i="1"/>
  <c r="AD406" i="1"/>
  <c r="AB406" i="1"/>
  <c r="Y406" i="1"/>
  <c r="V406" i="1"/>
  <c r="S406" i="1"/>
  <c r="AD405" i="1"/>
  <c r="AB405" i="1"/>
  <c r="Y405" i="1"/>
  <c r="V405" i="1"/>
  <c r="S405" i="1"/>
  <c r="AD404" i="1"/>
  <c r="AB404" i="1"/>
  <c r="Y404" i="1"/>
  <c r="V404" i="1"/>
  <c r="S404" i="1"/>
  <c r="AD403" i="1"/>
  <c r="AB403" i="1"/>
  <c r="Y403" i="1"/>
  <c r="V403" i="1"/>
  <c r="S403" i="1"/>
  <c r="AD402" i="1"/>
  <c r="AB402" i="1"/>
  <c r="Y402" i="1"/>
  <c r="V402" i="1"/>
  <c r="S402" i="1"/>
  <c r="AD401" i="1"/>
  <c r="AB401" i="1"/>
  <c r="Y401" i="1"/>
  <c r="V401" i="1"/>
  <c r="S401" i="1"/>
  <c r="AD400" i="1"/>
  <c r="AB400" i="1"/>
  <c r="Y400" i="1"/>
  <c r="V400" i="1"/>
  <c r="S400" i="1"/>
  <c r="AD399" i="1"/>
  <c r="AB399" i="1"/>
  <c r="Y399" i="1"/>
  <c r="V399" i="1"/>
  <c r="S399" i="1"/>
  <c r="AD398" i="1"/>
  <c r="AB398" i="1"/>
  <c r="Y398" i="1"/>
  <c r="V398" i="1"/>
  <c r="S398" i="1"/>
  <c r="AD397" i="1"/>
  <c r="AB397" i="1"/>
  <c r="Y397" i="1"/>
  <c r="V397" i="1"/>
  <c r="S397" i="1"/>
  <c r="AD396" i="1"/>
  <c r="AB396" i="1"/>
  <c r="Y396" i="1"/>
  <c r="V396" i="1"/>
  <c r="S396" i="1"/>
  <c r="AD395" i="1"/>
  <c r="AB395" i="1"/>
  <c r="Y395" i="1"/>
  <c r="V395" i="1"/>
  <c r="S395" i="1"/>
  <c r="AD394" i="1"/>
  <c r="AB394" i="1"/>
  <c r="Y394" i="1"/>
  <c r="V394" i="1"/>
  <c r="S394" i="1"/>
  <c r="AD393" i="1"/>
  <c r="AB393" i="1"/>
  <c r="Y393" i="1"/>
  <c r="V393" i="1"/>
  <c r="S393" i="1"/>
  <c r="AD392" i="1"/>
  <c r="AB392" i="1"/>
  <c r="Y392" i="1"/>
  <c r="V392" i="1"/>
  <c r="S392" i="1"/>
  <c r="AD391" i="1"/>
  <c r="AB391" i="1"/>
  <c r="Y391" i="1"/>
  <c r="V391" i="1"/>
  <c r="S391" i="1"/>
  <c r="AD390" i="1"/>
  <c r="AB390" i="1"/>
  <c r="Y390" i="1"/>
  <c r="V390" i="1"/>
  <c r="S390" i="1"/>
  <c r="AD389" i="1"/>
  <c r="AB389" i="1"/>
  <c r="Y389" i="1"/>
  <c r="V389" i="1"/>
  <c r="S389" i="1"/>
  <c r="AD388" i="1"/>
  <c r="AB388" i="1"/>
  <c r="Y388" i="1"/>
  <c r="V388" i="1"/>
  <c r="S388" i="1"/>
  <c r="AD387" i="1"/>
  <c r="AB387" i="1"/>
  <c r="Y387" i="1"/>
  <c r="V387" i="1"/>
  <c r="S387" i="1"/>
  <c r="AD386" i="1"/>
  <c r="AB386" i="1"/>
  <c r="Y386" i="1"/>
  <c r="V386" i="1"/>
  <c r="S386" i="1"/>
  <c r="AD385" i="1"/>
  <c r="AB385" i="1"/>
  <c r="Y385" i="1"/>
  <c r="V385" i="1"/>
  <c r="S385" i="1"/>
  <c r="AD384" i="1"/>
  <c r="AB384" i="1"/>
  <c r="Y384" i="1"/>
  <c r="V384" i="1"/>
  <c r="S384" i="1"/>
  <c r="AD383" i="1"/>
  <c r="AB383" i="1"/>
  <c r="Y383" i="1"/>
  <c r="V383" i="1"/>
  <c r="S383" i="1"/>
  <c r="AD382" i="1"/>
  <c r="AB382" i="1"/>
  <c r="Y382" i="1"/>
  <c r="V382" i="1"/>
  <c r="S382" i="1"/>
  <c r="AD381" i="1"/>
  <c r="AB381" i="1"/>
  <c r="Y381" i="1"/>
  <c r="V381" i="1"/>
  <c r="S381" i="1"/>
  <c r="AD380" i="1"/>
  <c r="AB380" i="1"/>
  <c r="Y380" i="1"/>
  <c r="V380" i="1"/>
  <c r="S380" i="1"/>
  <c r="AD379" i="1"/>
  <c r="AB379" i="1"/>
  <c r="Y379" i="1"/>
  <c r="V379" i="1"/>
  <c r="S379" i="1"/>
  <c r="AD378" i="1"/>
  <c r="AB378" i="1"/>
  <c r="Y378" i="1"/>
  <c r="V378" i="1"/>
  <c r="S378" i="1"/>
  <c r="AD377" i="1"/>
  <c r="AB377" i="1"/>
  <c r="Y377" i="1"/>
  <c r="V377" i="1"/>
  <c r="S377" i="1"/>
  <c r="AD376" i="1"/>
  <c r="AB376" i="1"/>
  <c r="Y376" i="1"/>
  <c r="V376" i="1"/>
  <c r="S376" i="1"/>
  <c r="AD375" i="1"/>
  <c r="AB375" i="1"/>
  <c r="Y375" i="1"/>
  <c r="V375" i="1"/>
  <c r="S375" i="1"/>
  <c r="AD374" i="1"/>
  <c r="AB374" i="1"/>
  <c r="Y374" i="1"/>
  <c r="V374" i="1"/>
  <c r="S374" i="1"/>
  <c r="AD373" i="1"/>
  <c r="AB373" i="1"/>
  <c r="Y373" i="1"/>
  <c r="V373" i="1"/>
  <c r="S373" i="1"/>
  <c r="AD372" i="1"/>
  <c r="AB372" i="1"/>
  <c r="Y372" i="1"/>
  <c r="V372" i="1"/>
  <c r="S372" i="1"/>
  <c r="AD371" i="1"/>
  <c r="AB371" i="1"/>
  <c r="Y371" i="1"/>
  <c r="V371" i="1"/>
  <c r="S371" i="1"/>
  <c r="AD370" i="1"/>
  <c r="AB370" i="1"/>
  <c r="Y370" i="1"/>
  <c r="V370" i="1"/>
  <c r="S370" i="1"/>
  <c r="AD369" i="1"/>
  <c r="AB369" i="1"/>
  <c r="Y369" i="1"/>
  <c r="V369" i="1"/>
  <c r="S369" i="1"/>
  <c r="AD368" i="1"/>
  <c r="AB368" i="1"/>
  <c r="Y368" i="1"/>
  <c r="V368" i="1"/>
  <c r="S368" i="1"/>
  <c r="AD367" i="1"/>
  <c r="AB367" i="1"/>
  <c r="Y367" i="1"/>
  <c r="V367" i="1"/>
  <c r="S367" i="1"/>
  <c r="AD366" i="1"/>
  <c r="AB366" i="1"/>
  <c r="Y366" i="1"/>
  <c r="V366" i="1"/>
  <c r="S366" i="1"/>
  <c r="AD365" i="1"/>
  <c r="AB365" i="1"/>
  <c r="Y365" i="1"/>
  <c r="V365" i="1"/>
  <c r="S365" i="1"/>
  <c r="AD364" i="1"/>
  <c r="AB364" i="1"/>
  <c r="Y364" i="1"/>
  <c r="V364" i="1"/>
  <c r="S364" i="1"/>
  <c r="AD363" i="1"/>
  <c r="AB363" i="1"/>
  <c r="Y363" i="1"/>
  <c r="V363" i="1"/>
  <c r="S363" i="1"/>
  <c r="AD362" i="1"/>
  <c r="AB362" i="1"/>
  <c r="Y362" i="1"/>
  <c r="V362" i="1"/>
  <c r="S362" i="1"/>
  <c r="AD361" i="1"/>
  <c r="AB361" i="1"/>
  <c r="Y361" i="1"/>
  <c r="V361" i="1"/>
  <c r="S361" i="1"/>
  <c r="AD360" i="1"/>
  <c r="AB360" i="1"/>
  <c r="Y360" i="1"/>
  <c r="V360" i="1"/>
  <c r="S360" i="1"/>
  <c r="AD359" i="1"/>
  <c r="AB359" i="1"/>
  <c r="Y359" i="1"/>
  <c r="V359" i="1"/>
  <c r="S359" i="1"/>
  <c r="AD358" i="1"/>
  <c r="AB358" i="1"/>
  <c r="Y358" i="1"/>
  <c r="V358" i="1"/>
  <c r="S358" i="1"/>
  <c r="AD357" i="1"/>
  <c r="AB357" i="1"/>
  <c r="Y357" i="1"/>
  <c r="V357" i="1"/>
  <c r="S357" i="1"/>
  <c r="AD356" i="1"/>
  <c r="AB356" i="1"/>
  <c r="Y356" i="1"/>
  <c r="V356" i="1"/>
  <c r="S356" i="1"/>
  <c r="AD355" i="1"/>
  <c r="AB355" i="1"/>
  <c r="Y355" i="1"/>
  <c r="V355" i="1"/>
  <c r="S355" i="1"/>
  <c r="AD354" i="1"/>
  <c r="AB354" i="1"/>
  <c r="Y354" i="1"/>
  <c r="V354" i="1"/>
  <c r="S354" i="1"/>
  <c r="AD353" i="1"/>
  <c r="AB353" i="1"/>
  <c r="Y353" i="1"/>
  <c r="V353" i="1"/>
  <c r="S353" i="1"/>
  <c r="AD352" i="1"/>
  <c r="AB352" i="1"/>
  <c r="Y352" i="1"/>
  <c r="V352" i="1"/>
  <c r="S352" i="1"/>
  <c r="AD351" i="1"/>
  <c r="AB351" i="1"/>
  <c r="Y351" i="1"/>
  <c r="V351" i="1"/>
  <c r="S351" i="1"/>
  <c r="AD350" i="1"/>
  <c r="AB350" i="1"/>
  <c r="Y350" i="1"/>
  <c r="V350" i="1"/>
  <c r="S350" i="1"/>
  <c r="AD349" i="1"/>
  <c r="AB349" i="1"/>
  <c r="Y349" i="1"/>
  <c r="V349" i="1"/>
  <c r="S349" i="1"/>
  <c r="AD348" i="1"/>
  <c r="AB348" i="1"/>
  <c r="Y348" i="1"/>
  <c r="V348" i="1"/>
  <c r="S348" i="1"/>
  <c r="AD347" i="1"/>
  <c r="AB347" i="1"/>
  <c r="Y347" i="1"/>
  <c r="V347" i="1"/>
  <c r="S347" i="1"/>
  <c r="AD346" i="1"/>
  <c r="AB346" i="1"/>
  <c r="Y346" i="1"/>
  <c r="V346" i="1"/>
  <c r="AD345" i="1"/>
  <c r="AB345" i="1"/>
  <c r="Y345" i="1"/>
  <c r="V345" i="1"/>
  <c r="S345" i="1"/>
  <c r="AD344" i="1"/>
  <c r="AB344" i="1"/>
  <c r="Y344" i="1"/>
  <c r="V344" i="1"/>
  <c r="S344" i="1"/>
  <c r="AD343" i="1"/>
  <c r="AB343" i="1"/>
  <c r="Y343" i="1"/>
  <c r="V343" i="1"/>
  <c r="S343" i="1"/>
  <c r="AD342" i="1"/>
  <c r="AB342" i="1"/>
  <c r="Y342" i="1"/>
  <c r="V342" i="1"/>
  <c r="S342" i="1"/>
  <c r="AD341" i="1"/>
  <c r="AB341" i="1"/>
  <c r="Y341" i="1"/>
  <c r="V341" i="1"/>
  <c r="S341" i="1"/>
  <c r="AD340" i="1"/>
  <c r="AB340" i="1"/>
  <c r="Y340" i="1"/>
  <c r="V340" i="1"/>
  <c r="S340" i="1"/>
  <c r="AD339" i="1"/>
  <c r="AB339" i="1"/>
  <c r="Y339" i="1"/>
  <c r="V339" i="1"/>
  <c r="S339" i="1"/>
  <c r="AD338" i="1"/>
  <c r="AB338" i="1"/>
  <c r="Y338" i="1"/>
  <c r="V338" i="1"/>
  <c r="S338" i="1"/>
  <c r="AD337" i="1"/>
  <c r="AB337" i="1"/>
  <c r="Y337" i="1"/>
  <c r="V337" i="1"/>
  <c r="AD336" i="1"/>
  <c r="AB336" i="1"/>
  <c r="Y336" i="1"/>
  <c r="V336" i="1"/>
  <c r="AD335" i="1"/>
  <c r="AB335" i="1"/>
  <c r="Y335" i="1"/>
  <c r="V335" i="1"/>
  <c r="S335" i="1"/>
  <c r="AD334" i="1"/>
  <c r="AB334" i="1"/>
  <c r="Y334" i="1"/>
  <c r="V334" i="1"/>
  <c r="S334" i="1"/>
  <c r="AD333" i="1"/>
  <c r="AB333" i="1"/>
  <c r="Y333" i="1"/>
  <c r="V333" i="1"/>
  <c r="AD332" i="1"/>
  <c r="AB332" i="1"/>
  <c r="Y332" i="1"/>
  <c r="V332" i="1"/>
  <c r="S332" i="1"/>
  <c r="AD331" i="1"/>
  <c r="AB331" i="1"/>
  <c r="Y331" i="1"/>
  <c r="V331" i="1"/>
  <c r="S331" i="1"/>
  <c r="AD330" i="1"/>
  <c r="AB330" i="1"/>
  <c r="Y330" i="1"/>
  <c r="V330" i="1"/>
  <c r="S330" i="1"/>
  <c r="AD329" i="1"/>
  <c r="AB329" i="1"/>
  <c r="Y329" i="1"/>
  <c r="V329" i="1"/>
  <c r="S329" i="1"/>
  <c r="AD328" i="1"/>
  <c r="AB328" i="1"/>
  <c r="Y328" i="1"/>
  <c r="V328" i="1"/>
  <c r="S328" i="1"/>
  <c r="AD327" i="1"/>
  <c r="AB327" i="1"/>
  <c r="Y327" i="1"/>
  <c r="V327" i="1"/>
  <c r="S327" i="1"/>
  <c r="AD326" i="1"/>
  <c r="AB326" i="1"/>
  <c r="Y326" i="1"/>
  <c r="V326" i="1"/>
  <c r="S326" i="1"/>
  <c r="AD325" i="1"/>
  <c r="AB325" i="1"/>
  <c r="Y325" i="1"/>
  <c r="V325" i="1"/>
  <c r="S325" i="1"/>
  <c r="AD324" i="1"/>
  <c r="AB324" i="1"/>
  <c r="Y324" i="1"/>
  <c r="V324" i="1"/>
  <c r="S324" i="1"/>
  <c r="AD323" i="1"/>
  <c r="AB323" i="1"/>
  <c r="Y323" i="1"/>
  <c r="V323" i="1"/>
  <c r="S323" i="1"/>
  <c r="AD322" i="1"/>
  <c r="AB322" i="1"/>
  <c r="Y322" i="1"/>
  <c r="V322" i="1"/>
  <c r="S322" i="1"/>
  <c r="AD321" i="1"/>
  <c r="AB321" i="1"/>
  <c r="Y321" i="1"/>
  <c r="V321" i="1"/>
  <c r="S321" i="1"/>
  <c r="AD320" i="1"/>
  <c r="AB320" i="1"/>
  <c r="Y320" i="1"/>
  <c r="V320" i="1"/>
  <c r="S320" i="1"/>
  <c r="AD319" i="1"/>
  <c r="AB319" i="1"/>
  <c r="Y319" i="1"/>
  <c r="V319" i="1"/>
  <c r="S319" i="1"/>
  <c r="AD318" i="1"/>
  <c r="AB318" i="1"/>
  <c r="Y318" i="1"/>
  <c r="V318" i="1"/>
  <c r="S318" i="1"/>
  <c r="AD317" i="1"/>
  <c r="AB317" i="1"/>
  <c r="Y317" i="1"/>
  <c r="V317" i="1"/>
  <c r="S317" i="1"/>
  <c r="AD315" i="1"/>
  <c r="AB315" i="1"/>
  <c r="Y315" i="1"/>
  <c r="V315" i="1"/>
  <c r="S315" i="1"/>
  <c r="AD316" i="1"/>
  <c r="AB316" i="1"/>
  <c r="Y316" i="1"/>
  <c r="V316" i="1"/>
  <c r="S316" i="1"/>
  <c r="AD314" i="1"/>
  <c r="AB314" i="1"/>
  <c r="Y314" i="1"/>
  <c r="V314" i="1"/>
  <c r="S314" i="1"/>
  <c r="AD313" i="1"/>
  <c r="AB313" i="1"/>
  <c r="Y313" i="1"/>
  <c r="V313" i="1"/>
  <c r="AD312" i="1"/>
  <c r="AB312" i="1"/>
  <c r="Y312" i="1"/>
  <c r="V312" i="1"/>
  <c r="AD311" i="1"/>
  <c r="AB311" i="1"/>
  <c r="Y311" i="1"/>
  <c r="V311" i="1"/>
  <c r="S311" i="1"/>
  <c r="AD310" i="1"/>
  <c r="AB310" i="1"/>
  <c r="Y310" i="1"/>
  <c r="V310" i="1"/>
  <c r="S310" i="1"/>
  <c r="AD309" i="1"/>
  <c r="AB309" i="1"/>
  <c r="Y309" i="1"/>
  <c r="V309" i="1"/>
  <c r="S309" i="1"/>
  <c r="AD308" i="1"/>
  <c r="AB308" i="1"/>
  <c r="Y308" i="1"/>
  <c r="V308" i="1"/>
  <c r="S308" i="1"/>
  <c r="AD307" i="1"/>
  <c r="AB307" i="1"/>
  <c r="Y307" i="1"/>
  <c r="V307" i="1"/>
  <c r="AD306" i="1"/>
  <c r="AB306" i="1"/>
  <c r="Y306" i="1"/>
  <c r="V306" i="1"/>
  <c r="AD305" i="1"/>
  <c r="AB305" i="1"/>
  <c r="Y305" i="1"/>
  <c r="V305" i="1"/>
  <c r="AD304" i="1"/>
  <c r="AB304" i="1"/>
  <c r="Y304" i="1"/>
  <c r="V304" i="1"/>
  <c r="AD303" i="1"/>
  <c r="AB303" i="1"/>
  <c r="Y303" i="1"/>
  <c r="V303" i="1"/>
  <c r="AD302" i="1"/>
  <c r="AB302" i="1"/>
  <c r="Y302" i="1"/>
  <c r="V302" i="1"/>
  <c r="AD301" i="1"/>
  <c r="AB301" i="1"/>
  <c r="Y301" i="1"/>
  <c r="V301" i="1"/>
  <c r="AD300" i="1"/>
  <c r="AB300" i="1"/>
  <c r="Y300" i="1"/>
  <c r="V300" i="1"/>
  <c r="S300" i="1"/>
  <c r="AD299" i="1"/>
  <c r="AB299" i="1"/>
  <c r="Y299" i="1"/>
  <c r="V299" i="1"/>
  <c r="S299" i="1"/>
  <c r="AD298" i="1"/>
  <c r="AB298" i="1"/>
  <c r="Y298" i="1"/>
  <c r="V298" i="1"/>
  <c r="S298" i="1"/>
  <c r="AD297" i="1"/>
  <c r="AB297" i="1"/>
  <c r="Y297" i="1"/>
  <c r="V297" i="1"/>
  <c r="AD296" i="1"/>
  <c r="AB296" i="1"/>
  <c r="Y296" i="1"/>
  <c r="V296" i="1"/>
  <c r="S296" i="1"/>
  <c r="AD295" i="1"/>
  <c r="AB295" i="1"/>
  <c r="Y295" i="1"/>
  <c r="V295" i="1"/>
  <c r="S295" i="1"/>
  <c r="AD294" i="1"/>
  <c r="AB294" i="1"/>
  <c r="Y294" i="1"/>
  <c r="V294" i="1"/>
  <c r="S294" i="1"/>
  <c r="AD293" i="1"/>
  <c r="AB293" i="1"/>
  <c r="Y293" i="1"/>
  <c r="V293" i="1"/>
  <c r="S293" i="1"/>
  <c r="AD292" i="1"/>
  <c r="AB292" i="1"/>
  <c r="Y292" i="1"/>
  <c r="V292" i="1"/>
  <c r="S292" i="1"/>
  <c r="AB291" i="1"/>
  <c r="Y291" i="1"/>
  <c r="V291" i="1"/>
  <c r="S291" i="1"/>
  <c r="AB290" i="1"/>
  <c r="Y290" i="1"/>
  <c r="V290" i="1"/>
  <c r="S290" i="1"/>
  <c r="AD289" i="1"/>
  <c r="AB289" i="1"/>
  <c r="Y289" i="1"/>
  <c r="V289" i="1"/>
  <c r="S289" i="1"/>
  <c r="AB288" i="1"/>
  <c r="Y288" i="1"/>
  <c r="V288" i="1"/>
  <c r="S288" i="1"/>
  <c r="AD287" i="1"/>
  <c r="AB287" i="1"/>
  <c r="Y287" i="1"/>
  <c r="V287" i="1"/>
  <c r="S287" i="1"/>
  <c r="AD286" i="1"/>
  <c r="AB286" i="1"/>
  <c r="Y286" i="1"/>
  <c r="V286" i="1"/>
  <c r="AD285" i="1"/>
  <c r="AB285" i="1"/>
  <c r="Y285" i="1"/>
  <c r="V285" i="1"/>
  <c r="AD284" i="1"/>
  <c r="AB284" i="1"/>
  <c r="Y284" i="1"/>
  <c r="V284" i="1"/>
  <c r="AD283" i="1"/>
  <c r="AB283" i="1"/>
  <c r="Y283" i="1"/>
  <c r="V283" i="1"/>
  <c r="S283" i="1"/>
  <c r="AD282" i="1"/>
  <c r="AB282" i="1"/>
  <c r="Y282" i="1"/>
  <c r="V282" i="1"/>
  <c r="S282" i="1"/>
  <c r="AD281" i="1"/>
  <c r="AB281" i="1"/>
  <c r="Y281" i="1"/>
  <c r="V281" i="1"/>
  <c r="S281" i="1"/>
  <c r="AD280" i="1"/>
  <c r="AB280" i="1"/>
  <c r="Y280" i="1"/>
  <c r="V280" i="1"/>
  <c r="S280" i="1"/>
  <c r="AD279" i="1"/>
  <c r="AB279" i="1"/>
  <c r="Y279" i="1"/>
  <c r="V279" i="1"/>
  <c r="S279" i="1"/>
  <c r="AD278" i="1"/>
  <c r="AB278" i="1"/>
  <c r="Y278" i="1"/>
  <c r="V278" i="1"/>
  <c r="S278" i="1"/>
  <c r="AD277" i="1"/>
  <c r="AB277" i="1"/>
  <c r="Y277" i="1"/>
  <c r="V277" i="1"/>
  <c r="S277" i="1"/>
  <c r="AD276" i="1"/>
  <c r="AB276" i="1"/>
  <c r="Y276" i="1"/>
  <c r="V276" i="1"/>
  <c r="S276" i="1"/>
  <c r="AD275" i="1"/>
  <c r="AB275" i="1"/>
  <c r="Y275" i="1"/>
  <c r="V275" i="1"/>
  <c r="S275" i="1"/>
  <c r="AD273" i="1"/>
  <c r="AB273" i="1"/>
  <c r="Y273" i="1"/>
  <c r="V273" i="1"/>
  <c r="AD272" i="1"/>
  <c r="AB272" i="1"/>
  <c r="Y272" i="1"/>
  <c r="V272" i="1"/>
  <c r="S272" i="1"/>
  <c r="AD271" i="1"/>
  <c r="AB271" i="1"/>
  <c r="Y271" i="1"/>
  <c r="V271" i="1"/>
  <c r="S271" i="1"/>
  <c r="AD270" i="1"/>
  <c r="AB270" i="1"/>
  <c r="Y270" i="1"/>
  <c r="V270" i="1"/>
  <c r="S270" i="1"/>
  <c r="AD269" i="1"/>
  <c r="AB269" i="1"/>
  <c r="Y269" i="1"/>
  <c r="V269" i="1"/>
  <c r="S269" i="1"/>
  <c r="AD268" i="1"/>
  <c r="AB268" i="1"/>
  <c r="Y268" i="1"/>
  <c r="V268" i="1"/>
  <c r="S268" i="1"/>
  <c r="AD267" i="1"/>
  <c r="AB267" i="1"/>
  <c r="Y267" i="1"/>
  <c r="V267" i="1"/>
  <c r="S267" i="1"/>
  <c r="AD266" i="1"/>
  <c r="AB266" i="1"/>
  <c r="Y266" i="1"/>
  <c r="V266" i="1"/>
  <c r="S266" i="1"/>
  <c r="AD265" i="1"/>
  <c r="AB265" i="1"/>
  <c r="Y265" i="1"/>
  <c r="V265" i="1"/>
  <c r="S265" i="1"/>
  <c r="AD264" i="1"/>
  <c r="AB264" i="1"/>
  <c r="Y264" i="1"/>
  <c r="V264" i="1"/>
  <c r="S264" i="1"/>
  <c r="AD263" i="1"/>
  <c r="AB263" i="1"/>
  <c r="V263" i="1"/>
  <c r="S263" i="1"/>
  <c r="AD262" i="1"/>
  <c r="AB262" i="1"/>
  <c r="Y262" i="1"/>
  <c r="V262" i="1"/>
  <c r="S262" i="1"/>
  <c r="AD261" i="1"/>
  <c r="AB261" i="1"/>
  <c r="Y261" i="1"/>
  <c r="V261" i="1"/>
  <c r="S261" i="1"/>
  <c r="AD260" i="1"/>
  <c r="AB260" i="1"/>
  <c r="Y260" i="1"/>
  <c r="V260" i="1"/>
  <c r="S260" i="1"/>
  <c r="AD259" i="1"/>
  <c r="AB259" i="1"/>
  <c r="Y259" i="1"/>
  <c r="V259" i="1"/>
  <c r="S259" i="1"/>
  <c r="AD258" i="1"/>
  <c r="AB258" i="1"/>
  <c r="Y258" i="1"/>
  <c r="V258" i="1"/>
  <c r="S258" i="1"/>
  <c r="AD257" i="1"/>
  <c r="AB257" i="1"/>
  <c r="Y257" i="1"/>
  <c r="V257" i="1"/>
  <c r="S257" i="1"/>
  <c r="AD256" i="1"/>
  <c r="AB256" i="1"/>
  <c r="Y256" i="1"/>
  <c r="V256" i="1"/>
  <c r="S256" i="1"/>
  <c r="AD255" i="1"/>
  <c r="AB255" i="1"/>
  <c r="Y255" i="1"/>
  <c r="V255" i="1"/>
  <c r="S255" i="1"/>
  <c r="AD254" i="1"/>
  <c r="AB254" i="1"/>
  <c r="Y254" i="1"/>
  <c r="V254" i="1"/>
  <c r="S254" i="1"/>
  <c r="AD253" i="1"/>
  <c r="AB253" i="1"/>
  <c r="Y253" i="1"/>
  <c r="V253" i="1"/>
  <c r="S253" i="1"/>
  <c r="AD252" i="1"/>
  <c r="AB252" i="1"/>
  <c r="Y252" i="1"/>
  <c r="V252" i="1"/>
  <c r="S252" i="1"/>
  <c r="AD251" i="1"/>
  <c r="AB251" i="1"/>
  <c r="Y251" i="1"/>
  <c r="V251" i="1"/>
  <c r="S251" i="1"/>
  <c r="AD250" i="1"/>
  <c r="AB250" i="1"/>
  <c r="Y250" i="1"/>
  <c r="V250" i="1"/>
  <c r="S250" i="1"/>
  <c r="AD249" i="1"/>
  <c r="AB249" i="1"/>
  <c r="Y249" i="1"/>
  <c r="V249" i="1"/>
  <c r="S249" i="1"/>
  <c r="AD248" i="1"/>
  <c r="AB248" i="1"/>
  <c r="Y248" i="1"/>
  <c r="V248" i="1"/>
  <c r="S248" i="1"/>
  <c r="AD247" i="1"/>
  <c r="AB247" i="1"/>
  <c r="Y247" i="1"/>
  <c r="V247" i="1"/>
  <c r="S247" i="1"/>
  <c r="AD246" i="1"/>
  <c r="AB246" i="1"/>
  <c r="Y246" i="1"/>
  <c r="V246" i="1"/>
  <c r="S246" i="1"/>
  <c r="AD245" i="1"/>
  <c r="AB245" i="1"/>
  <c r="Y245" i="1"/>
  <c r="V245" i="1"/>
  <c r="S245" i="1"/>
  <c r="AD244" i="1"/>
  <c r="AB244" i="1"/>
  <c r="Y244" i="1"/>
  <c r="V244" i="1"/>
  <c r="S244" i="1"/>
  <c r="AD243" i="1"/>
  <c r="AB243" i="1"/>
  <c r="Y243" i="1"/>
  <c r="V243" i="1"/>
  <c r="AD242" i="1"/>
  <c r="AB242" i="1"/>
  <c r="Y242" i="1"/>
  <c r="V242" i="1"/>
  <c r="S242" i="1"/>
  <c r="AD241" i="1"/>
  <c r="AB241" i="1"/>
  <c r="Y241" i="1"/>
  <c r="V241" i="1"/>
  <c r="S241" i="1"/>
  <c r="AD240" i="1"/>
  <c r="AB240" i="1"/>
  <c r="Y240" i="1"/>
  <c r="V240" i="1"/>
  <c r="S240" i="1"/>
  <c r="AD239" i="1"/>
  <c r="AB239" i="1"/>
  <c r="Y239" i="1"/>
  <c r="V239" i="1"/>
  <c r="S239" i="1"/>
  <c r="AD238" i="1"/>
  <c r="AB238" i="1"/>
  <c r="Y238" i="1"/>
  <c r="V238" i="1"/>
  <c r="S238" i="1"/>
  <c r="AD237" i="1"/>
  <c r="AB237" i="1"/>
  <c r="Y237" i="1"/>
  <c r="V237" i="1"/>
  <c r="S237" i="1"/>
  <c r="AD236" i="1"/>
  <c r="AB236" i="1"/>
  <c r="Y236" i="1"/>
  <c r="V236" i="1"/>
  <c r="S236" i="1"/>
  <c r="AD235" i="1"/>
  <c r="AB235" i="1"/>
  <c r="Y235" i="1"/>
  <c r="V235" i="1"/>
  <c r="S235" i="1"/>
  <c r="AD234" i="1"/>
  <c r="AB234" i="1"/>
  <c r="Y234" i="1"/>
  <c r="V234" i="1"/>
  <c r="S234" i="1"/>
  <c r="AD233" i="1"/>
  <c r="AB233" i="1"/>
  <c r="Y233" i="1"/>
  <c r="V233" i="1"/>
  <c r="S233" i="1"/>
  <c r="AD232" i="1"/>
  <c r="AB232" i="1"/>
  <c r="Y232" i="1"/>
  <c r="V232" i="1"/>
  <c r="S232" i="1"/>
  <c r="AD231" i="1"/>
  <c r="AB231" i="1"/>
  <c r="Y231" i="1"/>
  <c r="V231" i="1"/>
  <c r="S231" i="1"/>
  <c r="AD230" i="1"/>
  <c r="AB230" i="1"/>
  <c r="Y230" i="1"/>
  <c r="V230" i="1"/>
  <c r="S230" i="1"/>
  <c r="AD229" i="1"/>
  <c r="AB229" i="1"/>
  <c r="Y229" i="1"/>
  <c r="V229" i="1"/>
  <c r="S229" i="1"/>
  <c r="AD228" i="1"/>
  <c r="AB228" i="1"/>
  <c r="Y228" i="1"/>
  <c r="V228" i="1"/>
  <c r="S228" i="1"/>
  <c r="AD227" i="1"/>
  <c r="AB227" i="1"/>
  <c r="Y227" i="1"/>
  <c r="V227" i="1"/>
  <c r="S227" i="1"/>
  <c r="AD226" i="1"/>
  <c r="AB226" i="1"/>
  <c r="Y226" i="1"/>
  <c r="V226" i="1"/>
  <c r="S226" i="1"/>
  <c r="AD225" i="1"/>
  <c r="AB225" i="1"/>
  <c r="Y225" i="1"/>
  <c r="V225" i="1"/>
  <c r="S225" i="1"/>
  <c r="AD224" i="1"/>
  <c r="AB224" i="1"/>
  <c r="Y224" i="1"/>
  <c r="V224" i="1"/>
  <c r="S224" i="1"/>
  <c r="AD223" i="1"/>
  <c r="AB223" i="1"/>
  <c r="Y223" i="1"/>
  <c r="V223" i="1"/>
  <c r="S223" i="1"/>
  <c r="AD222" i="1"/>
  <c r="AB222" i="1"/>
  <c r="Y222" i="1"/>
  <c r="V222" i="1"/>
  <c r="S222" i="1"/>
  <c r="AD221" i="1"/>
  <c r="AB221" i="1"/>
  <c r="Y221" i="1"/>
  <c r="V221" i="1"/>
  <c r="S221" i="1"/>
  <c r="AD220" i="1"/>
  <c r="AB220" i="1"/>
  <c r="Y220" i="1"/>
  <c r="V220" i="1"/>
  <c r="S220" i="1"/>
  <c r="AD219" i="1"/>
  <c r="AB219" i="1"/>
  <c r="Y219" i="1"/>
  <c r="V219" i="1"/>
  <c r="S219" i="1"/>
  <c r="AD218" i="1"/>
  <c r="AB218" i="1"/>
  <c r="Y218" i="1"/>
  <c r="V218" i="1"/>
  <c r="S218" i="1"/>
  <c r="AD217" i="1"/>
  <c r="AB217" i="1"/>
  <c r="Y217" i="1"/>
  <c r="V217" i="1"/>
  <c r="S217" i="1"/>
  <c r="AD216" i="1"/>
  <c r="AB216" i="1"/>
  <c r="Y216" i="1"/>
  <c r="V216" i="1"/>
  <c r="S216" i="1"/>
  <c r="AD215" i="1"/>
  <c r="AB215" i="1"/>
  <c r="Y215" i="1"/>
  <c r="V215" i="1"/>
  <c r="S215" i="1"/>
  <c r="AD214" i="1"/>
  <c r="AB214" i="1"/>
  <c r="Y214" i="1"/>
  <c r="V214" i="1"/>
  <c r="S214" i="1"/>
  <c r="AD213" i="1"/>
  <c r="AB213" i="1"/>
  <c r="Y213" i="1"/>
  <c r="V213" i="1"/>
  <c r="S213" i="1"/>
  <c r="AD212" i="1"/>
  <c r="AB212" i="1"/>
  <c r="Y212" i="1"/>
  <c r="V212" i="1"/>
  <c r="S212" i="1"/>
  <c r="AD211" i="1"/>
  <c r="AB211" i="1"/>
  <c r="Y211" i="1"/>
  <c r="V211" i="1"/>
  <c r="S211" i="1"/>
  <c r="AD210" i="1"/>
  <c r="AB210" i="1"/>
  <c r="Y210" i="1"/>
  <c r="V210" i="1"/>
  <c r="S210" i="1"/>
  <c r="AD209" i="1"/>
  <c r="AB209" i="1"/>
  <c r="Y209" i="1"/>
  <c r="V209" i="1"/>
  <c r="S209" i="1"/>
  <c r="AD208" i="1"/>
  <c r="AB208" i="1"/>
  <c r="Y208" i="1"/>
  <c r="V208" i="1"/>
  <c r="S208" i="1"/>
  <c r="AD207" i="1"/>
  <c r="AB207" i="1"/>
  <c r="Y207" i="1"/>
  <c r="V207" i="1"/>
  <c r="S207" i="1"/>
  <c r="AD206" i="1"/>
  <c r="AB206" i="1"/>
  <c r="Y206" i="1"/>
  <c r="V206" i="1"/>
  <c r="S206" i="1"/>
  <c r="AB205" i="1"/>
  <c r="Y205" i="1"/>
  <c r="V205" i="1"/>
  <c r="S205" i="1"/>
  <c r="AD204" i="1"/>
  <c r="AB204" i="1"/>
  <c r="Y204" i="1"/>
  <c r="V204" i="1"/>
  <c r="S204" i="1"/>
  <c r="AD203" i="1"/>
  <c r="AB203" i="1"/>
  <c r="Y203" i="1"/>
  <c r="V203" i="1"/>
  <c r="S203" i="1"/>
  <c r="AD202" i="1"/>
  <c r="AB202" i="1"/>
  <c r="Y202" i="1"/>
  <c r="V202" i="1"/>
  <c r="S202" i="1"/>
  <c r="AD201" i="1"/>
  <c r="AB201" i="1"/>
  <c r="Y201" i="1"/>
  <c r="V201" i="1"/>
  <c r="S201" i="1"/>
  <c r="AD200" i="1"/>
  <c r="AB200" i="1"/>
  <c r="Y200" i="1"/>
  <c r="V200" i="1"/>
  <c r="S200" i="1"/>
  <c r="AD199" i="1"/>
  <c r="AB199" i="1"/>
  <c r="Y199" i="1"/>
  <c r="V199" i="1"/>
  <c r="S199" i="1"/>
  <c r="AD198" i="1"/>
  <c r="AB198" i="1"/>
  <c r="Y198" i="1"/>
  <c r="V198" i="1"/>
  <c r="S198" i="1"/>
  <c r="AD197" i="1"/>
  <c r="AB197" i="1"/>
  <c r="Y197" i="1"/>
  <c r="V197" i="1"/>
  <c r="S197" i="1"/>
  <c r="AD196" i="1"/>
  <c r="AB196" i="1"/>
  <c r="Y196" i="1"/>
  <c r="V196" i="1"/>
  <c r="S196" i="1"/>
  <c r="AD195" i="1"/>
  <c r="AB195" i="1"/>
  <c r="Y195" i="1"/>
  <c r="V195" i="1"/>
  <c r="S195" i="1"/>
  <c r="AD194" i="1"/>
  <c r="AB194" i="1"/>
  <c r="Y194" i="1"/>
  <c r="V194" i="1"/>
  <c r="S194" i="1"/>
  <c r="AD193" i="1"/>
  <c r="AB193" i="1"/>
  <c r="Y193" i="1"/>
  <c r="V193" i="1"/>
  <c r="S193" i="1"/>
  <c r="AD192" i="1"/>
  <c r="AB192" i="1"/>
  <c r="Y192" i="1"/>
  <c r="V192" i="1"/>
  <c r="S192" i="1"/>
  <c r="AD191" i="1"/>
  <c r="AB191" i="1"/>
  <c r="Y191" i="1"/>
  <c r="V191" i="1"/>
  <c r="S191" i="1"/>
  <c r="AD190" i="1"/>
  <c r="AB190" i="1"/>
  <c r="Y190" i="1"/>
  <c r="V190" i="1"/>
  <c r="S190" i="1"/>
  <c r="AD189" i="1"/>
  <c r="AB189" i="1"/>
  <c r="Y189" i="1"/>
  <c r="V189" i="1"/>
  <c r="S189" i="1"/>
  <c r="AD188" i="1"/>
  <c r="AB188" i="1"/>
  <c r="Y188" i="1"/>
  <c r="V188" i="1"/>
  <c r="S188" i="1"/>
  <c r="AD187" i="1"/>
  <c r="AB187" i="1"/>
  <c r="Y187" i="1"/>
  <c r="V187" i="1"/>
  <c r="S187" i="1"/>
  <c r="AD186" i="1"/>
  <c r="AB186" i="1"/>
  <c r="Y186" i="1"/>
  <c r="V186" i="1"/>
  <c r="S186" i="1"/>
  <c r="AD185" i="1"/>
  <c r="AB185" i="1"/>
  <c r="Y185" i="1"/>
  <c r="V185" i="1"/>
  <c r="S185" i="1"/>
  <c r="AD184" i="1"/>
  <c r="AB184" i="1"/>
  <c r="Y184" i="1"/>
  <c r="V184" i="1"/>
  <c r="S184" i="1"/>
  <c r="AD183" i="1"/>
  <c r="AB183" i="1"/>
  <c r="Y183" i="1"/>
  <c r="V183" i="1"/>
  <c r="S183" i="1"/>
  <c r="AD182" i="1"/>
  <c r="AB182" i="1"/>
  <c r="Y182" i="1"/>
  <c r="V182" i="1"/>
  <c r="S182" i="1"/>
  <c r="AD181" i="1"/>
  <c r="AB181" i="1"/>
  <c r="Y181" i="1"/>
  <c r="V181" i="1"/>
  <c r="S181" i="1"/>
  <c r="AD180" i="1"/>
  <c r="AB180" i="1"/>
  <c r="Y180" i="1"/>
  <c r="V180" i="1"/>
  <c r="S180" i="1"/>
  <c r="AD179" i="1"/>
  <c r="AB179" i="1"/>
  <c r="Y179" i="1"/>
  <c r="V179" i="1"/>
  <c r="S179" i="1"/>
  <c r="AD178" i="1"/>
  <c r="AB178" i="1"/>
  <c r="Y178" i="1"/>
  <c r="V178" i="1"/>
  <c r="S178" i="1"/>
  <c r="AD177" i="1"/>
  <c r="AB177" i="1"/>
  <c r="Y177" i="1"/>
  <c r="V177" i="1"/>
  <c r="S177" i="1"/>
  <c r="AD176" i="1"/>
  <c r="AB176" i="1"/>
  <c r="Y176" i="1"/>
  <c r="V176" i="1"/>
  <c r="S176" i="1"/>
  <c r="AD175" i="1"/>
  <c r="AB175" i="1"/>
  <c r="Y175" i="1"/>
  <c r="V175" i="1"/>
  <c r="S175" i="1"/>
  <c r="AD174" i="1"/>
  <c r="AB174" i="1"/>
  <c r="Y174" i="1"/>
  <c r="V174" i="1"/>
  <c r="S174" i="1"/>
  <c r="AD173" i="1"/>
  <c r="AB173" i="1"/>
  <c r="Y173" i="1"/>
  <c r="V173" i="1"/>
  <c r="S173" i="1"/>
  <c r="AD172" i="1"/>
  <c r="AB172" i="1"/>
  <c r="Y172" i="1"/>
  <c r="V172" i="1"/>
  <c r="S172" i="1"/>
  <c r="AD171" i="1"/>
  <c r="AB171" i="1"/>
  <c r="Y171" i="1"/>
  <c r="V171" i="1"/>
  <c r="S171" i="1"/>
  <c r="AD170" i="1"/>
  <c r="AB170" i="1"/>
  <c r="Y170" i="1"/>
  <c r="V170" i="1"/>
  <c r="S170" i="1"/>
  <c r="AD169" i="1"/>
  <c r="AB169" i="1"/>
  <c r="Y169" i="1"/>
  <c r="V169" i="1"/>
  <c r="S169" i="1"/>
  <c r="AD168" i="1"/>
  <c r="AB168" i="1"/>
  <c r="Y168" i="1"/>
  <c r="V168" i="1"/>
  <c r="S168" i="1"/>
  <c r="AD167" i="1"/>
  <c r="AB167" i="1"/>
  <c r="Y167" i="1"/>
  <c r="V167" i="1"/>
  <c r="S167" i="1"/>
  <c r="AD166" i="1"/>
  <c r="AB166" i="1"/>
  <c r="Y166" i="1"/>
  <c r="V166" i="1"/>
  <c r="S166" i="1"/>
  <c r="AD165" i="1"/>
  <c r="AB165" i="1"/>
  <c r="Y165" i="1"/>
  <c r="V165" i="1"/>
  <c r="S165" i="1"/>
  <c r="AD164" i="1"/>
  <c r="AB164" i="1"/>
  <c r="Y164" i="1"/>
  <c r="V164" i="1"/>
  <c r="S164" i="1"/>
  <c r="AD163" i="1"/>
  <c r="AB163" i="1"/>
  <c r="Y163" i="1"/>
  <c r="V163" i="1"/>
  <c r="S163" i="1"/>
  <c r="AD162" i="1"/>
  <c r="AB162" i="1"/>
  <c r="Y162" i="1"/>
  <c r="V162" i="1"/>
  <c r="S162" i="1"/>
  <c r="AD161" i="1"/>
  <c r="AB161" i="1"/>
  <c r="Y161" i="1"/>
  <c r="V161" i="1"/>
  <c r="S161" i="1"/>
  <c r="AD160" i="1"/>
  <c r="AB160" i="1"/>
  <c r="Y160" i="1"/>
  <c r="V160" i="1"/>
  <c r="S160" i="1"/>
  <c r="AD159" i="1"/>
  <c r="AB159" i="1"/>
  <c r="Y159" i="1"/>
  <c r="V159" i="1"/>
  <c r="S159" i="1"/>
  <c r="AD158" i="1"/>
  <c r="AB158" i="1"/>
  <c r="Y158" i="1"/>
  <c r="V158" i="1"/>
  <c r="S158" i="1"/>
  <c r="AD157" i="1"/>
  <c r="AB157" i="1"/>
  <c r="Y157" i="1"/>
  <c r="V157" i="1"/>
  <c r="S157" i="1"/>
  <c r="AD156" i="1"/>
  <c r="AB156" i="1"/>
  <c r="Y156" i="1"/>
  <c r="V156" i="1"/>
  <c r="S156" i="1"/>
  <c r="AD155" i="1"/>
  <c r="AB155" i="1"/>
  <c r="Y155" i="1"/>
  <c r="V155" i="1"/>
  <c r="S155" i="1"/>
  <c r="AD154" i="1"/>
  <c r="AB154" i="1"/>
  <c r="Y154" i="1"/>
  <c r="V154" i="1"/>
  <c r="AD153" i="1"/>
  <c r="AB153" i="1"/>
  <c r="Y153" i="1"/>
  <c r="V153" i="1"/>
  <c r="S153" i="1"/>
  <c r="AD152" i="1"/>
  <c r="AB152" i="1"/>
  <c r="Y152" i="1"/>
  <c r="V152" i="1"/>
  <c r="S152" i="1"/>
  <c r="AD151" i="1"/>
  <c r="AB151" i="1"/>
  <c r="Y151" i="1"/>
  <c r="V151" i="1"/>
  <c r="S151" i="1"/>
  <c r="AD150" i="1"/>
  <c r="AB150" i="1"/>
  <c r="Y150" i="1"/>
  <c r="V150" i="1"/>
  <c r="S150" i="1"/>
  <c r="AD149" i="1"/>
  <c r="AB149" i="1"/>
  <c r="Y149" i="1"/>
  <c r="V149" i="1"/>
  <c r="S149" i="1"/>
  <c r="AD148" i="1"/>
  <c r="AB148" i="1"/>
  <c r="Y148" i="1"/>
  <c r="V148" i="1"/>
  <c r="S148" i="1"/>
  <c r="AD147" i="1"/>
  <c r="AB147" i="1"/>
  <c r="Y147" i="1"/>
  <c r="V147" i="1"/>
  <c r="S147" i="1"/>
  <c r="AD146" i="1"/>
  <c r="AB146" i="1"/>
  <c r="Y146" i="1"/>
  <c r="V146" i="1"/>
  <c r="S146" i="1"/>
  <c r="AD145" i="1"/>
  <c r="AB145" i="1"/>
  <c r="Y145" i="1"/>
  <c r="V145" i="1"/>
  <c r="S145" i="1"/>
  <c r="AD144" i="1"/>
  <c r="AB144" i="1"/>
  <c r="Y144" i="1"/>
  <c r="V144" i="1"/>
  <c r="S144" i="1"/>
  <c r="AD143" i="1"/>
  <c r="AB143" i="1"/>
  <c r="Y143" i="1"/>
  <c r="V143" i="1"/>
  <c r="S143" i="1"/>
  <c r="AD142" i="1"/>
  <c r="AB142" i="1"/>
  <c r="Y142" i="1"/>
  <c r="V142" i="1"/>
  <c r="S142" i="1"/>
  <c r="AD141" i="1"/>
  <c r="AB141" i="1"/>
  <c r="Y141" i="1"/>
  <c r="V141" i="1"/>
  <c r="S141" i="1"/>
  <c r="AD140" i="1"/>
  <c r="AB140" i="1"/>
  <c r="Y140" i="1"/>
  <c r="V140" i="1"/>
  <c r="S140" i="1"/>
  <c r="AD139" i="1"/>
  <c r="AB139" i="1"/>
  <c r="Y139" i="1"/>
  <c r="V139" i="1"/>
  <c r="S139" i="1"/>
  <c r="AD138" i="1"/>
  <c r="AB138" i="1"/>
  <c r="Y138" i="1"/>
  <c r="V138" i="1"/>
  <c r="S138" i="1"/>
  <c r="AD137" i="1"/>
  <c r="AB137" i="1"/>
  <c r="Y137" i="1"/>
  <c r="V137" i="1"/>
  <c r="S137" i="1"/>
  <c r="AD136" i="1"/>
  <c r="AB136" i="1"/>
  <c r="Y136" i="1"/>
  <c r="V136" i="1"/>
  <c r="S136" i="1"/>
  <c r="AD135" i="1"/>
  <c r="AB135" i="1"/>
  <c r="Y135" i="1"/>
  <c r="V135" i="1"/>
  <c r="S135" i="1"/>
  <c r="AD134" i="1"/>
  <c r="AB134" i="1"/>
  <c r="Y134" i="1"/>
  <c r="V134" i="1"/>
  <c r="S134" i="1"/>
  <c r="AD133" i="1"/>
  <c r="AB133" i="1"/>
  <c r="Y133" i="1"/>
  <c r="V133" i="1"/>
  <c r="S133" i="1"/>
  <c r="AD132" i="1"/>
  <c r="AB132" i="1"/>
  <c r="Y132" i="1"/>
  <c r="V132" i="1"/>
  <c r="S132" i="1"/>
  <c r="AD131" i="1"/>
  <c r="AB131" i="1"/>
  <c r="Y131" i="1"/>
  <c r="V131" i="1"/>
  <c r="S131" i="1"/>
  <c r="AD130" i="1"/>
  <c r="AB130" i="1"/>
  <c r="Y130" i="1"/>
  <c r="V130" i="1"/>
  <c r="S130" i="1"/>
  <c r="AD129" i="1"/>
  <c r="AB129" i="1"/>
  <c r="Y129" i="1"/>
  <c r="V129" i="1"/>
  <c r="S129" i="1"/>
  <c r="AD128" i="1"/>
  <c r="AB128" i="1"/>
  <c r="Y128" i="1"/>
  <c r="V128" i="1"/>
  <c r="S128" i="1"/>
  <c r="AD127" i="1"/>
  <c r="AB127" i="1"/>
  <c r="Y127" i="1"/>
  <c r="V127" i="1"/>
  <c r="S127" i="1"/>
  <c r="AD126" i="1"/>
  <c r="AB126" i="1"/>
  <c r="Y126" i="1"/>
  <c r="V126" i="1"/>
  <c r="S126" i="1"/>
  <c r="AD125" i="1"/>
  <c r="AB125" i="1"/>
  <c r="Y125" i="1"/>
  <c r="V125" i="1"/>
  <c r="S125" i="1"/>
  <c r="AD124" i="1"/>
  <c r="AB124" i="1"/>
  <c r="Y124" i="1"/>
  <c r="V124" i="1"/>
  <c r="S124" i="1"/>
  <c r="AD123" i="1"/>
  <c r="AB123" i="1"/>
  <c r="Y123" i="1"/>
  <c r="V123" i="1"/>
  <c r="S123" i="1"/>
  <c r="AD122" i="1"/>
  <c r="AB122" i="1"/>
  <c r="Y122" i="1"/>
  <c r="V122" i="1"/>
  <c r="S122" i="1"/>
  <c r="AD121" i="1"/>
  <c r="AB121" i="1"/>
  <c r="Y121" i="1"/>
  <c r="V121" i="1"/>
  <c r="S121" i="1"/>
  <c r="AD120" i="1"/>
  <c r="AB120" i="1"/>
  <c r="Y120" i="1"/>
  <c r="V120" i="1"/>
  <c r="S120" i="1"/>
  <c r="AD119" i="1"/>
  <c r="AB119" i="1"/>
  <c r="Y119" i="1"/>
  <c r="V119" i="1"/>
  <c r="S119" i="1"/>
  <c r="AD118" i="1"/>
  <c r="AB118" i="1"/>
  <c r="Y118" i="1"/>
  <c r="V118" i="1"/>
  <c r="S118" i="1"/>
  <c r="AD117" i="1"/>
  <c r="AB117" i="1"/>
  <c r="Y117" i="1"/>
  <c r="V117" i="1"/>
  <c r="S117" i="1"/>
  <c r="AD116" i="1"/>
  <c r="AB116" i="1"/>
  <c r="Y116" i="1"/>
  <c r="V116" i="1"/>
  <c r="S116" i="1"/>
  <c r="AD115" i="1"/>
  <c r="AB115" i="1"/>
  <c r="Y115" i="1"/>
  <c r="V115" i="1"/>
  <c r="S115" i="1"/>
  <c r="AD114" i="1"/>
  <c r="AB114" i="1"/>
  <c r="Y114" i="1"/>
  <c r="V114" i="1"/>
  <c r="S114" i="1"/>
  <c r="AD113" i="1"/>
  <c r="AB113" i="1"/>
  <c r="Y113" i="1"/>
  <c r="V113" i="1"/>
  <c r="S113" i="1"/>
  <c r="AD112" i="1"/>
  <c r="AB112" i="1"/>
  <c r="Y112" i="1"/>
  <c r="V112" i="1"/>
  <c r="S112" i="1"/>
  <c r="AD111" i="1"/>
  <c r="AB111" i="1"/>
  <c r="Y111" i="1"/>
  <c r="V111" i="1"/>
  <c r="S111" i="1"/>
  <c r="AD110" i="1"/>
  <c r="AB110" i="1"/>
  <c r="Y110" i="1"/>
  <c r="V110" i="1"/>
  <c r="S110" i="1"/>
  <c r="AD109" i="1"/>
  <c r="AB109" i="1"/>
  <c r="Y109" i="1"/>
  <c r="V109" i="1"/>
  <c r="S109" i="1"/>
  <c r="AD108" i="1"/>
  <c r="AB108" i="1"/>
  <c r="Y108" i="1"/>
  <c r="V108" i="1"/>
  <c r="S108" i="1"/>
  <c r="AD107" i="1"/>
  <c r="AB107" i="1"/>
  <c r="Y107" i="1"/>
  <c r="V107" i="1"/>
  <c r="S107" i="1"/>
  <c r="AD106" i="1"/>
  <c r="AB106" i="1"/>
  <c r="Y106" i="1"/>
  <c r="V106" i="1"/>
  <c r="S106" i="1"/>
  <c r="AD105" i="1"/>
  <c r="AB105" i="1"/>
  <c r="Y105" i="1"/>
  <c r="V105" i="1"/>
  <c r="S105" i="1"/>
  <c r="AD104" i="1"/>
  <c r="AB104" i="1"/>
  <c r="Y104" i="1"/>
  <c r="V104" i="1"/>
  <c r="S104" i="1"/>
  <c r="AD103" i="1"/>
  <c r="AB103" i="1"/>
  <c r="Y103" i="1"/>
  <c r="V103" i="1"/>
  <c r="S103" i="1"/>
  <c r="AD102" i="1"/>
  <c r="AB102" i="1"/>
  <c r="Y102" i="1"/>
  <c r="V102" i="1"/>
  <c r="S102" i="1"/>
  <c r="AD101" i="1"/>
  <c r="AB101" i="1"/>
  <c r="Y101" i="1"/>
  <c r="V101" i="1"/>
  <c r="S101" i="1"/>
  <c r="AD100" i="1"/>
  <c r="AB100" i="1"/>
  <c r="Y100" i="1"/>
  <c r="V100" i="1"/>
  <c r="S100" i="1"/>
  <c r="AD98" i="1"/>
  <c r="AB98" i="1"/>
  <c r="Y98" i="1"/>
  <c r="V98" i="1"/>
  <c r="S98" i="1"/>
  <c r="AD97" i="1"/>
  <c r="AB97" i="1"/>
  <c r="Y97" i="1"/>
  <c r="V97" i="1"/>
  <c r="S97" i="1"/>
  <c r="AD96" i="1"/>
  <c r="AB96" i="1"/>
  <c r="Y96" i="1"/>
  <c r="V96" i="1"/>
  <c r="S96" i="1"/>
  <c r="AD94" i="1"/>
  <c r="AB94" i="1"/>
  <c r="Y94" i="1"/>
  <c r="V94" i="1"/>
  <c r="S94" i="1"/>
  <c r="AD93" i="1"/>
  <c r="AB93" i="1"/>
  <c r="Y93" i="1"/>
  <c r="V93" i="1"/>
  <c r="S93" i="1"/>
  <c r="AD92" i="1"/>
  <c r="AB92" i="1"/>
  <c r="Y92" i="1"/>
  <c r="V92" i="1"/>
  <c r="S92" i="1"/>
  <c r="AD91" i="1"/>
  <c r="AB91" i="1"/>
  <c r="Y91" i="1"/>
  <c r="V91" i="1"/>
  <c r="S91" i="1"/>
  <c r="AD90" i="1"/>
  <c r="AB90" i="1"/>
  <c r="Y90" i="1"/>
  <c r="V90" i="1"/>
  <c r="S90" i="1"/>
  <c r="AD89" i="1"/>
  <c r="AB89" i="1"/>
  <c r="Y89" i="1"/>
  <c r="V89" i="1"/>
  <c r="S89" i="1"/>
  <c r="AD88" i="1"/>
  <c r="AB88" i="1"/>
  <c r="Y88" i="1"/>
  <c r="V88" i="1"/>
  <c r="S88" i="1"/>
  <c r="AD87" i="1"/>
  <c r="AB87" i="1"/>
  <c r="Y87" i="1"/>
  <c r="V87" i="1"/>
  <c r="S87" i="1"/>
  <c r="AD86" i="1"/>
  <c r="AB86" i="1"/>
  <c r="Y86" i="1"/>
  <c r="V86" i="1"/>
  <c r="S86" i="1"/>
  <c r="AD85" i="1"/>
  <c r="AB85" i="1"/>
  <c r="Y85" i="1"/>
  <c r="V85" i="1"/>
  <c r="S85" i="1"/>
  <c r="AD84" i="1"/>
  <c r="AB84" i="1"/>
  <c r="Y84" i="1"/>
  <c r="V84" i="1"/>
  <c r="S84" i="1"/>
  <c r="AD83" i="1"/>
  <c r="AB83" i="1"/>
  <c r="Y83" i="1"/>
  <c r="V83" i="1"/>
  <c r="S83" i="1"/>
  <c r="AD82" i="1"/>
  <c r="AB82" i="1"/>
  <c r="Y82" i="1"/>
  <c r="V82" i="1"/>
  <c r="S82" i="1"/>
  <c r="AD81" i="1"/>
  <c r="AB81" i="1"/>
  <c r="Y81" i="1"/>
  <c r="V81" i="1"/>
  <c r="S81" i="1"/>
  <c r="AD80" i="1"/>
  <c r="AB80" i="1"/>
  <c r="Y80" i="1"/>
  <c r="V80" i="1"/>
  <c r="S80" i="1"/>
  <c r="AD79" i="1"/>
  <c r="AB79" i="1"/>
  <c r="Y79" i="1"/>
  <c r="V79" i="1"/>
  <c r="S79" i="1"/>
  <c r="AD78" i="1"/>
  <c r="AB78" i="1"/>
  <c r="Y78" i="1"/>
  <c r="V78" i="1"/>
  <c r="S78" i="1"/>
  <c r="AD77" i="1"/>
  <c r="AB77" i="1"/>
  <c r="Y77" i="1"/>
  <c r="V77" i="1"/>
  <c r="S77" i="1"/>
  <c r="AD76" i="1"/>
  <c r="AB76" i="1"/>
  <c r="Y76" i="1"/>
  <c r="V76" i="1"/>
  <c r="S76" i="1"/>
  <c r="AD75" i="1"/>
  <c r="AB75" i="1"/>
  <c r="Y75" i="1"/>
  <c r="V75" i="1"/>
  <c r="S75" i="1"/>
  <c r="AD74" i="1"/>
  <c r="AB74" i="1"/>
  <c r="Y74" i="1"/>
  <c r="V74" i="1"/>
  <c r="S74" i="1"/>
  <c r="AD73" i="1"/>
  <c r="AB73" i="1"/>
  <c r="Y73" i="1"/>
  <c r="V73" i="1"/>
  <c r="AD72" i="1"/>
  <c r="AB72" i="1"/>
  <c r="Y72" i="1"/>
  <c r="V72" i="1"/>
  <c r="AD71" i="1"/>
  <c r="AB71" i="1"/>
  <c r="Y71" i="1"/>
  <c r="V71" i="1"/>
  <c r="S71" i="1"/>
  <c r="AD70" i="1"/>
  <c r="AB70" i="1"/>
  <c r="Y70" i="1"/>
  <c r="V70" i="1"/>
  <c r="S70" i="1"/>
  <c r="AD69" i="1"/>
  <c r="AB69" i="1"/>
  <c r="Y69" i="1"/>
  <c r="V69" i="1"/>
  <c r="AD68" i="1"/>
  <c r="AB68" i="1"/>
  <c r="Y68" i="1"/>
  <c r="V68" i="1"/>
  <c r="AD67" i="1"/>
  <c r="AB67" i="1"/>
  <c r="Y67" i="1"/>
  <c r="V67" i="1"/>
  <c r="AD66" i="1"/>
  <c r="AB66" i="1"/>
  <c r="Y66" i="1"/>
  <c r="V66" i="1"/>
  <c r="AD65" i="1"/>
  <c r="AB65" i="1"/>
  <c r="Y65" i="1"/>
  <c r="V65" i="1"/>
  <c r="AD64" i="1"/>
  <c r="AB64" i="1"/>
  <c r="Y64" i="1"/>
  <c r="V64" i="1"/>
  <c r="AD63" i="1"/>
  <c r="AB63" i="1"/>
  <c r="Y63" i="1"/>
  <c r="V63" i="1"/>
  <c r="AD62" i="1"/>
  <c r="AB62" i="1"/>
  <c r="Y62" i="1"/>
  <c r="V62" i="1"/>
  <c r="AD61" i="1"/>
  <c r="AB61" i="1"/>
  <c r="Y61" i="1"/>
  <c r="V61" i="1"/>
  <c r="S61" i="1"/>
  <c r="AD60" i="1"/>
  <c r="AB60" i="1"/>
  <c r="Y60" i="1"/>
  <c r="V60" i="1"/>
  <c r="S60" i="1"/>
  <c r="AD59" i="1"/>
  <c r="AB59" i="1"/>
  <c r="Y59" i="1"/>
  <c r="V59" i="1"/>
  <c r="S59" i="1"/>
  <c r="AD58" i="1"/>
  <c r="AB58" i="1"/>
  <c r="Y58" i="1"/>
  <c r="V58" i="1"/>
  <c r="AD57" i="1"/>
  <c r="AB57" i="1"/>
  <c r="Y57" i="1"/>
  <c r="V57" i="1"/>
  <c r="AD56" i="1"/>
  <c r="AB56" i="1"/>
  <c r="Y56" i="1"/>
  <c r="V56" i="1"/>
  <c r="S56" i="1"/>
  <c r="AD55" i="1"/>
  <c r="AB55" i="1"/>
  <c r="Y55" i="1"/>
  <c r="V55" i="1"/>
  <c r="S55" i="1"/>
  <c r="AD54" i="1"/>
  <c r="AB54" i="1"/>
  <c r="Y54" i="1"/>
  <c r="V54" i="1"/>
  <c r="S54" i="1"/>
  <c r="AD53" i="1"/>
  <c r="AB53" i="1"/>
  <c r="Y53" i="1"/>
  <c r="V53" i="1"/>
  <c r="S53" i="1"/>
  <c r="AD52" i="1"/>
  <c r="AB52" i="1"/>
  <c r="Y52" i="1"/>
  <c r="V52" i="1"/>
  <c r="S52" i="1"/>
  <c r="AD51" i="1"/>
  <c r="AB51" i="1"/>
  <c r="Y51" i="1"/>
  <c r="V51" i="1"/>
  <c r="AD50" i="1"/>
  <c r="AB50" i="1"/>
  <c r="Y50" i="1"/>
  <c r="V50" i="1"/>
  <c r="S50" i="1"/>
  <c r="AD49" i="1"/>
  <c r="AB49" i="1"/>
  <c r="Y49" i="1"/>
  <c r="V49" i="1"/>
  <c r="AD48" i="1"/>
  <c r="AB48" i="1"/>
  <c r="Y48" i="1"/>
  <c r="V48" i="1"/>
  <c r="AD47" i="1"/>
  <c r="AB47" i="1"/>
  <c r="Y47" i="1"/>
  <c r="V47" i="1"/>
  <c r="AD46" i="1"/>
  <c r="AB46" i="1"/>
  <c r="Y46" i="1"/>
  <c r="V46" i="1"/>
  <c r="S46" i="1"/>
  <c r="AD45" i="1"/>
  <c r="AB45" i="1"/>
  <c r="Y45" i="1"/>
  <c r="V45" i="1"/>
  <c r="S45" i="1"/>
  <c r="AD44" i="1"/>
  <c r="AB44" i="1"/>
  <c r="Y44" i="1"/>
  <c r="V44" i="1"/>
  <c r="S44" i="1"/>
  <c r="AD43" i="1"/>
  <c r="AB43" i="1"/>
  <c r="Y43" i="1"/>
  <c r="V43" i="1"/>
  <c r="S43" i="1"/>
  <c r="AD42" i="1"/>
  <c r="AB42" i="1"/>
  <c r="Y42" i="1"/>
  <c r="V42" i="1"/>
  <c r="S42" i="1"/>
  <c r="AD41" i="1"/>
  <c r="AB41" i="1"/>
  <c r="Y41" i="1"/>
  <c r="V41" i="1"/>
  <c r="S41" i="1"/>
  <c r="AB40" i="1"/>
  <c r="Y40" i="1"/>
  <c r="V40" i="1"/>
  <c r="S40" i="1"/>
  <c r="AD39" i="1"/>
  <c r="AB39" i="1"/>
  <c r="Y39" i="1"/>
  <c r="V39" i="1"/>
  <c r="S39" i="1"/>
  <c r="AD38" i="1"/>
  <c r="AB38" i="1"/>
  <c r="Y38" i="1"/>
  <c r="V38" i="1"/>
  <c r="S38" i="1"/>
  <c r="N476" i="1" l="1"/>
  <c r="O476" i="1" s="1"/>
  <c r="Z813" i="1"/>
  <c r="N813" i="1" s="1"/>
  <c r="O813" i="1" s="1"/>
  <c r="Z78" i="1"/>
  <c r="N78" i="1" s="1"/>
  <c r="O78" i="1" s="1"/>
  <c r="Z82" i="1"/>
  <c r="N82" i="1" s="1"/>
  <c r="O82" i="1" s="1"/>
  <c r="Z86" i="1"/>
  <c r="N86" i="1" s="1"/>
  <c r="O86" i="1" s="1"/>
  <c r="Z223" i="1"/>
  <c r="N223" i="1" s="1"/>
  <c r="O223" i="1" s="1"/>
  <c r="Z422" i="1"/>
  <c r="N422" i="1" s="1"/>
  <c r="O422" i="1" s="1"/>
  <c r="Z760" i="1"/>
  <c r="N760" i="1" s="1"/>
  <c r="O760" i="1" s="1"/>
  <c r="Z89" i="1"/>
  <c r="N89" i="1" s="1"/>
  <c r="O89" i="1" s="1"/>
  <c r="Z203" i="1"/>
  <c r="N203" i="1" s="1"/>
  <c r="O203" i="1" s="1"/>
  <c r="Z208" i="1"/>
  <c r="N208" i="1" s="1"/>
  <c r="O208" i="1" s="1"/>
  <c r="Z212" i="1"/>
  <c r="N212" i="1" s="1"/>
  <c r="O212" i="1" s="1"/>
  <c r="Z483" i="1"/>
  <c r="N483" i="1" s="1"/>
  <c r="O483" i="1" s="1"/>
  <c r="Z179" i="1"/>
  <c r="N179" i="1" s="1"/>
  <c r="O179" i="1" s="1"/>
  <c r="Z273" i="1"/>
  <c r="N273" i="1" s="1"/>
  <c r="O273" i="1" s="1"/>
  <c r="Z283" i="1"/>
  <c r="N283" i="1" s="1"/>
  <c r="O283" i="1" s="1"/>
  <c r="Z284" i="1"/>
  <c r="N284" i="1" s="1"/>
  <c r="O284" i="1" s="1"/>
  <c r="Z285" i="1"/>
  <c r="N285" i="1" s="1"/>
  <c r="O285" i="1" s="1"/>
  <c r="Z71" i="1"/>
  <c r="N71" i="1" s="1"/>
  <c r="O71" i="1" s="1"/>
  <c r="Z72" i="1"/>
  <c r="N72" i="1" s="1"/>
  <c r="O72" i="1" s="1"/>
  <c r="Z658" i="1"/>
  <c r="N658" i="1" s="1"/>
  <c r="O658" i="1" s="1"/>
  <c r="Z709" i="1"/>
  <c r="N709" i="1" s="1"/>
  <c r="O709" i="1" s="1"/>
  <c r="Z794" i="1"/>
  <c r="N794" i="1" s="1"/>
  <c r="O794" i="1" s="1"/>
  <c r="Z180" i="1"/>
  <c r="N180" i="1" s="1"/>
  <c r="O180" i="1" s="1"/>
  <c r="Z181" i="1"/>
  <c r="N181" i="1" s="1"/>
  <c r="O181" i="1" s="1"/>
  <c r="Z237" i="1"/>
  <c r="N237" i="1" s="1"/>
  <c r="O237" i="1" s="1"/>
  <c r="N263" i="1"/>
  <c r="O263" i="1" s="1"/>
  <c r="Z175" i="1"/>
  <c r="N175" i="1" s="1"/>
  <c r="O175" i="1" s="1"/>
  <c r="Z673" i="1"/>
  <c r="N673" i="1" s="1"/>
  <c r="O673" i="1" s="1"/>
  <c r="Z712" i="1"/>
  <c r="N712" i="1" s="1"/>
  <c r="O712" i="1" s="1"/>
  <c r="Z716" i="1"/>
  <c r="N716" i="1" s="1"/>
  <c r="O716" i="1" s="1"/>
  <c r="Z764" i="1"/>
  <c r="N764" i="1" s="1"/>
  <c r="O764" i="1" s="1"/>
  <c r="Z51" i="1"/>
  <c r="N51" i="1" s="1"/>
  <c r="O51" i="1" s="1"/>
  <c r="Z55" i="1"/>
  <c r="Z423" i="1"/>
  <c r="N423" i="1" s="1"/>
  <c r="O423" i="1" s="1"/>
  <c r="Z814" i="1"/>
  <c r="N814" i="1" s="1"/>
  <c r="O814" i="1" s="1"/>
  <c r="Z815" i="1"/>
  <c r="N815" i="1" s="1"/>
  <c r="O815" i="1" s="1"/>
  <c r="Z188" i="1"/>
  <c r="N188" i="1" s="1"/>
  <c r="O188" i="1" s="1"/>
  <c r="Z73" i="1"/>
  <c r="N73" i="1" s="1"/>
  <c r="O73" i="1" s="1"/>
  <c r="Z77" i="1"/>
  <c r="N77" i="1" s="1"/>
  <c r="O77" i="1" s="1"/>
  <c r="Z299" i="1"/>
  <c r="N299" i="1" s="1"/>
  <c r="O299" i="1" s="1"/>
  <c r="Z343" i="1"/>
  <c r="N343" i="1" s="1"/>
  <c r="O343" i="1" s="1"/>
  <c r="Z820" i="1"/>
  <c r="N820" i="1" s="1"/>
  <c r="O820" i="1" s="1"/>
  <c r="Z45" i="1"/>
  <c r="N45" i="1" s="1"/>
  <c r="O45" i="1" s="1"/>
  <c r="Z111" i="1"/>
  <c r="N111" i="1" s="1"/>
  <c r="O111" i="1" s="1"/>
  <c r="Z195" i="1"/>
  <c r="N195" i="1" s="1"/>
  <c r="O195" i="1" s="1"/>
  <c r="Z298" i="1"/>
  <c r="N298" i="1" s="1"/>
  <c r="O298" i="1" s="1"/>
  <c r="Z778" i="1"/>
  <c r="N778" i="1" s="1"/>
  <c r="O778" i="1" s="1"/>
  <c r="Z155" i="1"/>
  <c r="N155" i="1" s="1"/>
  <c r="O155" i="1" s="1"/>
  <c r="Z159" i="1"/>
  <c r="N159" i="1" s="1"/>
  <c r="O159" i="1" s="1"/>
  <c r="Z304" i="1"/>
  <c r="N304" i="1" s="1"/>
  <c r="O304" i="1" s="1"/>
  <c r="Z428" i="1"/>
  <c r="N428" i="1" s="1"/>
  <c r="O428" i="1" s="1"/>
  <c r="Z698" i="1"/>
  <c r="N698" i="1" s="1"/>
  <c r="O698" i="1" s="1"/>
  <c r="Z818" i="1"/>
  <c r="N818" i="1" s="1"/>
  <c r="O818" i="1" s="1"/>
  <c r="Z58" i="1"/>
  <c r="N58" i="1" s="1"/>
  <c r="O58" i="1" s="1"/>
  <c r="Z63" i="1"/>
  <c r="N63" i="1" s="1"/>
  <c r="O63" i="1" s="1"/>
  <c r="Z70" i="1"/>
  <c r="N70" i="1" s="1"/>
  <c r="O70" i="1" s="1"/>
  <c r="Z112" i="1"/>
  <c r="N112" i="1" s="1"/>
  <c r="O112" i="1" s="1"/>
  <c r="Z113" i="1"/>
  <c r="N113" i="1" s="1"/>
  <c r="O113" i="1" s="1"/>
  <c r="Z116" i="1"/>
  <c r="N116" i="1" s="1"/>
  <c r="O116" i="1" s="1"/>
  <c r="Z117" i="1"/>
  <c r="N117" i="1" s="1"/>
  <c r="O117" i="1" s="1"/>
  <c r="Z160" i="1"/>
  <c r="N160" i="1" s="1"/>
  <c r="O160" i="1" s="1"/>
  <c r="Z164" i="1"/>
  <c r="N164" i="1" s="1"/>
  <c r="O164" i="1" s="1"/>
  <c r="Z168" i="1"/>
  <c r="N168" i="1" s="1"/>
  <c r="O168" i="1" s="1"/>
  <c r="Z187" i="1"/>
  <c r="N187" i="1" s="1"/>
  <c r="O187" i="1" s="1"/>
  <c r="Z199" i="1"/>
  <c r="N199" i="1" s="1"/>
  <c r="O199" i="1" s="1"/>
  <c r="Z207" i="1"/>
  <c r="N207" i="1" s="1"/>
  <c r="O207" i="1" s="1"/>
  <c r="Z219" i="1"/>
  <c r="N219" i="1" s="1"/>
  <c r="O219" i="1" s="1"/>
  <c r="Z278" i="1"/>
  <c r="N278" i="1" s="1"/>
  <c r="O278" i="1" s="1"/>
  <c r="Z282" i="1"/>
  <c r="N282" i="1" s="1"/>
  <c r="O282" i="1" s="1"/>
  <c r="Z312" i="1"/>
  <c r="N312" i="1" s="1"/>
  <c r="O312" i="1" s="1"/>
  <c r="Z313" i="1"/>
  <c r="N313" i="1" s="1"/>
  <c r="O313" i="1" s="1"/>
  <c r="Z464" i="1"/>
  <c r="N464" i="1" s="1"/>
  <c r="O464" i="1" s="1"/>
  <c r="Z465" i="1"/>
  <c r="N465" i="1" s="1"/>
  <c r="O465" i="1" s="1"/>
  <c r="Z466" i="1"/>
  <c r="N466" i="1" s="1"/>
  <c r="O466" i="1" s="1"/>
  <c r="Z467" i="1"/>
  <c r="N467" i="1" s="1"/>
  <c r="O467" i="1" s="1"/>
  <c r="Z477" i="1"/>
  <c r="N477" i="1" s="1"/>
  <c r="O477" i="1" s="1"/>
  <c r="Z657" i="1"/>
  <c r="N657" i="1" s="1"/>
  <c r="O657" i="1" s="1"/>
  <c r="Z669" i="1"/>
  <c r="N669" i="1" s="1"/>
  <c r="O669" i="1" s="1"/>
  <c r="Z682" i="1"/>
  <c r="N682" i="1" s="1"/>
  <c r="O682" i="1" s="1"/>
  <c r="Z686" i="1"/>
  <c r="N686" i="1" s="1"/>
  <c r="O686" i="1" s="1"/>
  <c r="Z690" i="1"/>
  <c r="N690" i="1" s="1"/>
  <c r="O690" i="1" s="1"/>
  <c r="Z694" i="1"/>
  <c r="N694" i="1" s="1"/>
  <c r="O694" i="1" s="1"/>
  <c r="Z702" i="1"/>
  <c r="N702" i="1" s="1"/>
  <c r="O702" i="1" s="1"/>
  <c r="Z706" i="1"/>
  <c r="N706" i="1" s="1"/>
  <c r="O706" i="1" s="1"/>
  <c r="Z768" i="1"/>
  <c r="N768" i="1" s="1"/>
  <c r="O768" i="1" s="1"/>
  <c r="Z769" i="1"/>
  <c r="N769" i="1" s="1"/>
  <c r="O769" i="1" s="1"/>
  <c r="Z770" i="1"/>
  <c r="N770" i="1" s="1"/>
  <c r="O770" i="1" s="1"/>
  <c r="Z771" i="1"/>
  <c r="N771" i="1" s="1"/>
  <c r="O771" i="1" s="1"/>
  <c r="Z772" i="1"/>
  <c r="N772" i="1" s="1"/>
  <c r="O772" i="1" s="1"/>
  <c r="Z773" i="1"/>
  <c r="N773" i="1" s="1"/>
  <c r="O773" i="1" s="1"/>
  <c r="Z774" i="1"/>
  <c r="N774" i="1" s="1"/>
  <c r="O774" i="1" s="1"/>
  <c r="Z83" i="1"/>
  <c r="N83" i="1" s="1"/>
  <c r="O83" i="1" s="1"/>
  <c r="Z87" i="1"/>
  <c r="N87" i="1" s="1"/>
  <c r="O87" i="1" s="1"/>
  <c r="Z183" i="1"/>
  <c r="N183" i="1" s="1"/>
  <c r="O183" i="1" s="1"/>
  <c r="Z191" i="1"/>
  <c r="N191" i="1" s="1"/>
  <c r="O191" i="1" s="1"/>
  <c r="Z215" i="1"/>
  <c r="N215" i="1" s="1"/>
  <c r="O215" i="1" s="1"/>
  <c r="Z291" i="1"/>
  <c r="N291" i="1" s="1"/>
  <c r="O291" i="1" s="1"/>
  <c r="Z292" i="1"/>
  <c r="N292" i="1" s="1"/>
  <c r="O292" i="1" s="1"/>
  <c r="Z296" i="1"/>
  <c r="N296" i="1" s="1"/>
  <c r="O296" i="1" s="1"/>
  <c r="Z300" i="1"/>
  <c r="N300" i="1" s="1"/>
  <c r="O300" i="1" s="1"/>
  <c r="Z661" i="1"/>
  <c r="N661" i="1" s="1"/>
  <c r="O661" i="1" s="1"/>
  <c r="Z663" i="1"/>
  <c r="N663" i="1" s="1"/>
  <c r="O663" i="1" s="1"/>
  <c r="Z665" i="1"/>
  <c r="N665" i="1" s="1"/>
  <c r="O665" i="1" s="1"/>
  <c r="Z800" i="1"/>
  <c r="N800" i="1" s="1"/>
  <c r="O800" i="1" s="1"/>
  <c r="Z804" i="1"/>
  <c r="N804" i="1" s="1"/>
  <c r="O804" i="1" s="1"/>
  <c r="Z79" i="1"/>
  <c r="N79" i="1" s="1"/>
  <c r="O79" i="1" s="1"/>
  <c r="Z38" i="1"/>
  <c r="Z39" i="1"/>
  <c r="N39" i="1" s="1"/>
  <c r="O39" i="1" s="1"/>
  <c r="Z46" i="1"/>
  <c r="N46" i="1" s="1"/>
  <c r="O46" i="1" s="1"/>
  <c r="Z47" i="1"/>
  <c r="N47" i="1" s="1"/>
  <c r="O47" i="1" s="1"/>
  <c r="Z48" i="1"/>
  <c r="N48" i="1" s="1"/>
  <c r="O48" i="1" s="1"/>
  <c r="Z93" i="1"/>
  <c r="N93" i="1" s="1"/>
  <c r="O93" i="1" s="1"/>
  <c r="Z98" i="1"/>
  <c r="N98" i="1" s="1"/>
  <c r="O98" i="1" s="1"/>
  <c r="Z103" i="1"/>
  <c r="N103" i="1" s="1"/>
  <c r="O103" i="1" s="1"/>
  <c r="Z107" i="1"/>
  <c r="N107" i="1" s="1"/>
  <c r="O107" i="1" s="1"/>
  <c r="Z119" i="1"/>
  <c r="N119" i="1" s="1"/>
  <c r="O119" i="1" s="1"/>
  <c r="Z171" i="1"/>
  <c r="N171" i="1" s="1"/>
  <c r="O171" i="1" s="1"/>
  <c r="Z196" i="1"/>
  <c r="N196" i="1" s="1"/>
  <c r="O196" i="1" s="1"/>
  <c r="Z197" i="1"/>
  <c r="N197" i="1" s="1"/>
  <c r="O197" i="1" s="1"/>
  <c r="Z204" i="1"/>
  <c r="N204" i="1" s="1"/>
  <c r="O204" i="1" s="1"/>
  <c r="Z224" i="1"/>
  <c r="N224" i="1" s="1"/>
  <c r="O224" i="1" s="1"/>
  <c r="Z225" i="1"/>
  <c r="N225" i="1" s="1"/>
  <c r="O225" i="1" s="1"/>
  <c r="Z232" i="1"/>
  <c r="N232" i="1" s="1"/>
  <c r="O232" i="1" s="1"/>
  <c r="Z236" i="1"/>
  <c r="N236" i="1" s="1"/>
  <c r="O236" i="1" s="1"/>
  <c r="Z320" i="1"/>
  <c r="N320" i="1" s="1"/>
  <c r="O320" i="1" s="1"/>
  <c r="Z338" i="1"/>
  <c r="N338" i="1" s="1"/>
  <c r="O338" i="1" s="1"/>
  <c r="Z342" i="1"/>
  <c r="N342" i="1" s="1"/>
  <c r="O342" i="1" s="1"/>
  <c r="Z429" i="1"/>
  <c r="N429" i="1" s="1"/>
  <c r="O429" i="1" s="1"/>
  <c r="Z430" i="1"/>
  <c r="N430" i="1" s="1"/>
  <c r="O430" i="1" s="1"/>
  <c r="Z27" i="1"/>
  <c r="N27" i="1" s="1"/>
  <c r="O27" i="1" s="1"/>
  <c r="Z31" i="1"/>
  <c r="N31" i="1" s="1"/>
  <c r="O31" i="1" s="1"/>
  <c r="Z484" i="1"/>
  <c r="N484" i="1" s="1"/>
  <c r="O484" i="1" s="1"/>
  <c r="Z485" i="1"/>
  <c r="N485" i="1" s="1"/>
  <c r="O485" i="1" s="1"/>
  <c r="Z486" i="1"/>
  <c r="N486" i="1" s="1"/>
  <c r="O486" i="1" s="1"/>
  <c r="Z490" i="1"/>
  <c r="N490" i="1" s="1"/>
  <c r="O490" i="1" s="1"/>
  <c r="Z494" i="1"/>
  <c r="N494" i="1" s="1"/>
  <c r="O494" i="1" s="1"/>
  <c r="Z498" i="1"/>
  <c r="N498" i="1" s="1"/>
  <c r="O498" i="1" s="1"/>
  <c r="Z502" i="1"/>
  <c r="N502" i="1" s="1"/>
  <c r="O502" i="1" s="1"/>
  <c r="Z506" i="1"/>
  <c r="N506" i="1" s="1"/>
  <c r="O506" i="1" s="1"/>
  <c r="Z510" i="1"/>
  <c r="N510" i="1" s="1"/>
  <c r="O510" i="1" s="1"/>
  <c r="Z514" i="1"/>
  <c r="N514" i="1" s="1"/>
  <c r="O514" i="1" s="1"/>
  <c r="Z518" i="1"/>
  <c r="N518" i="1" s="1"/>
  <c r="O518" i="1" s="1"/>
  <c r="Z522" i="1"/>
  <c r="N522" i="1" s="1"/>
  <c r="O522" i="1" s="1"/>
  <c r="Z526" i="1"/>
  <c r="N526" i="1" s="1"/>
  <c r="O526" i="1" s="1"/>
  <c r="Z530" i="1"/>
  <c r="N530" i="1" s="1"/>
  <c r="O530" i="1" s="1"/>
  <c r="Z534" i="1"/>
  <c r="N534" i="1" s="1"/>
  <c r="O534" i="1" s="1"/>
  <c r="Z538" i="1"/>
  <c r="N538" i="1" s="1"/>
  <c r="O538" i="1" s="1"/>
  <c r="Z542" i="1"/>
  <c r="N542" i="1" s="1"/>
  <c r="O542" i="1" s="1"/>
  <c r="Z546" i="1"/>
  <c r="N546" i="1" s="1"/>
  <c r="O546" i="1" s="1"/>
  <c r="Z550" i="1"/>
  <c r="N550" i="1" s="1"/>
  <c r="O550" i="1" s="1"/>
  <c r="Z554" i="1"/>
  <c r="N554" i="1" s="1"/>
  <c r="O554" i="1" s="1"/>
  <c r="Z558" i="1"/>
  <c r="N558" i="1" s="1"/>
  <c r="O558" i="1" s="1"/>
  <c r="Z562" i="1"/>
  <c r="N562" i="1" s="1"/>
  <c r="O562" i="1" s="1"/>
  <c r="Z566" i="1"/>
  <c r="N566" i="1" s="1"/>
  <c r="O566" i="1" s="1"/>
  <c r="Z570" i="1"/>
  <c r="N570" i="1" s="1"/>
  <c r="O570" i="1" s="1"/>
  <c r="Z574" i="1"/>
  <c r="N574" i="1" s="1"/>
  <c r="O574" i="1" s="1"/>
  <c r="Z578" i="1"/>
  <c r="N578" i="1" s="1"/>
  <c r="O578" i="1" s="1"/>
  <c r="Z582" i="1"/>
  <c r="N582" i="1" s="1"/>
  <c r="O582" i="1" s="1"/>
  <c r="Z586" i="1"/>
  <c r="N586" i="1" s="1"/>
  <c r="O586" i="1" s="1"/>
  <c r="Z590" i="1"/>
  <c r="N590" i="1" s="1"/>
  <c r="O590" i="1" s="1"/>
  <c r="Z594" i="1"/>
  <c r="N594" i="1" s="1"/>
  <c r="O594" i="1" s="1"/>
  <c r="Z598" i="1"/>
  <c r="N598" i="1" s="1"/>
  <c r="O598" i="1" s="1"/>
  <c r="Z602" i="1"/>
  <c r="N602" i="1" s="1"/>
  <c r="O602" i="1" s="1"/>
  <c r="Z606" i="1"/>
  <c r="N606" i="1" s="1"/>
  <c r="O606" i="1" s="1"/>
  <c r="Z610" i="1"/>
  <c r="N610" i="1" s="1"/>
  <c r="O610" i="1" s="1"/>
  <c r="Z615" i="1"/>
  <c r="N615" i="1" s="1"/>
  <c r="O615" i="1" s="1"/>
  <c r="Z619" i="1"/>
  <c r="N619" i="1" s="1"/>
  <c r="O619" i="1" s="1"/>
  <c r="Z623" i="1"/>
  <c r="N623" i="1" s="1"/>
  <c r="O623" i="1" s="1"/>
  <c r="Z627" i="1"/>
  <c r="N627" i="1" s="1"/>
  <c r="O627" i="1" s="1"/>
  <c r="Z631" i="1"/>
  <c r="N631" i="1" s="1"/>
  <c r="O631" i="1" s="1"/>
  <c r="Z637" i="1"/>
  <c r="N637" i="1" s="1"/>
  <c r="O637" i="1" s="1"/>
  <c r="Z638" i="1"/>
  <c r="N638" i="1" s="1"/>
  <c r="O638" i="1" s="1"/>
  <c r="Z639" i="1"/>
  <c r="N639" i="1" s="1"/>
  <c r="O639" i="1" s="1"/>
  <c r="Z643" i="1"/>
  <c r="N643" i="1" s="1"/>
  <c r="O643" i="1" s="1"/>
  <c r="Z647" i="1"/>
  <c r="N647" i="1" s="1"/>
  <c r="O647" i="1" s="1"/>
  <c r="Z651" i="1"/>
  <c r="N651" i="1" s="1"/>
  <c r="O651" i="1" s="1"/>
  <c r="Z655" i="1"/>
  <c r="N655" i="1" s="1"/>
  <c r="O655" i="1" s="1"/>
  <c r="Z674" i="1"/>
  <c r="N674" i="1" s="1"/>
  <c r="O674" i="1" s="1"/>
  <c r="Z675" i="1"/>
  <c r="N675" i="1" s="1"/>
  <c r="O675" i="1" s="1"/>
  <c r="Z679" i="1"/>
  <c r="N679" i="1" s="1"/>
  <c r="O679" i="1" s="1"/>
  <c r="Z699" i="1"/>
  <c r="N699" i="1" s="1"/>
  <c r="O699" i="1" s="1"/>
  <c r="Z700" i="1"/>
  <c r="N700" i="1" s="1"/>
  <c r="O700" i="1" s="1"/>
  <c r="Z782" i="1"/>
  <c r="N782" i="1" s="1"/>
  <c r="O782" i="1" s="1"/>
  <c r="Z43" i="1"/>
  <c r="N43" i="1" s="1"/>
  <c r="O43" i="1" s="1"/>
  <c r="Z52" i="1"/>
  <c r="N52" i="1" s="1"/>
  <c r="O52" i="1" s="1"/>
  <c r="Z53" i="1"/>
  <c r="N53" i="1" s="1"/>
  <c r="O53" i="1" s="1"/>
  <c r="Z56" i="1"/>
  <c r="N56" i="1" s="1"/>
  <c r="O56" i="1" s="1"/>
  <c r="Z57" i="1"/>
  <c r="N57" i="1" s="1"/>
  <c r="O57" i="1" s="1"/>
  <c r="Z64" i="1"/>
  <c r="N64" i="1" s="1"/>
  <c r="O64" i="1" s="1"/>
  <c r="Z65" i="1"/>
  <c r="N65" i="1" s="1"/>
  <c r="O65" i="1" s="1"/>
  <c r="Z67" i="1"/>
  <c r="N67" i="1" s="1"/>
  <c r="O67" i="1" s="1"/>
  <c r="Z74" i="1"/>
  <c r="N74" i="1" s="1"/>
  <c r="O74" i="1" s="1"/>
  <c r="Z75" i="1"/>
  <c r="N75" i="1" s="1"/>
  <c r="O75" i="1" s="1"/>
  <c r="Z81" i="1"/>
  <c r="Z85" i="1"/>
  <c r="N85" i="1" s="1"/>
  <c r="O85" i="1" s="1"/>
  <c r="Z121" i="1"/>
  <c r="N121" i="1" s="1"/>
  <c r="O121" i="1" s="1"/>
  <c r="Z125" i="1"/>
  <c r="N125" i="1" s="1"/>
  <c r="O125" i="1" s="1"/>
  <c r="Z129" i="1"/>
  <c r="N129" i="1" s="1"/>
  <c r="O129" i="1" s="1"/>
  <c r="Z133" i="1"/>
  <c r="N133" i="1" s="1"/>
  <c r="O133" i="1" s="1"/>
  <c r="Z137" i="1"/>
  <c r="N137" i="1" s="1"/>
  <c r="O137" i="1" s="1"/>
  <c r="Z141" i="1"/>
  <c r="N141" i="1" s="1"/>
  <c r="O141" i="1" s="1"/>
  <c r="Z145" i="1"/>
  <c r="N145" i="1" s="1"/>
  <c r="O145" i="1" s="1"/>
  <c r="Z149" i="1"/>
  <c r="N149" i="1" s="1"/>
  <c r="O149" i="1" s="1"/>
  <c r="Z153" i="1"/>
  <c r="N153" i="1" s="1"/>
  <c r="O153" i="1" s="1"/>
  <c r="Z156" i="1"/>
  <c r="N156" i="1" s="1"/>
  <c r="O156" i="1" s="1"/>
  <c r="Z157" i="1"/>
  <c r="N157" i="1" s="1"/>
  <c r="O157" i="1" s="1"/>
  <c r="Z163" i="1"/>
  <c r="N163" i="1" s="1"/>
  <c r="O163" i="1" s="1"/>
  <c r="Z167" i="1"/>
  <c r="N167" i="1" s="1"/>
  <c r="O167" i="1" s="1"/>
  <c r="Z184" i="1"/>
  <c r="N184" i="1" s="1"/>
  <c r="O184" i="1" s="1"/>
  <c r="Z185" i="1"/>
  <c r="N185" i="1" s="1"/>
  <c r="O185" i="1" s="1"/>
  <c r="Z200" i="1"/>
  <c r="N200" i="1" s="1"/>
  <c r="O200" i="1" s="1"/>
  <c r="Z201" i="1"/>
  <c r="N201" i="1" s="1"/>
  <c r="O201" i="1" s="1"/>
  <c r="Z211" i="1"/>
  <c r="N211" i="1" s="1"/>
  <c r="O211" i="1" s="1"/>
  <c r="Z229" i="1"/>
  <c r="N229" i="1" s="1"/>
  <c r="O229" i="1" s="1"/>
  <c r="Z230" i="1"/>
  <c r="N230" i="1" s="1"/>
  <c r="O230" i="1" s="1"/>
  <c r="Z233" i="1"/>
  <c r="N233" i="1" s="1"/>
  <c r="O233" i="1" s="1"/>
  <c r="Z234" i="1"/>
  <c r="N234" i="1" s="1"/>
  <c r="O234" i="1" s="1"/>
  <c r="Z240" i="1"/>
  <c r="N240" i="1" s="1"/>
  <c r="O240" i="1" s="1"/>
  <c r="Z246" i="1"/>
  <c r="N246" i="1" s="1"/>
  <c r="O246" i="1" s="1"/>
  <c r="Z250" i="1"/>
  <c r="N250" i="1" s="1"/>
  <c r="O250" i="1" s="1"/>
  <c r="Z254" i="1"/>
  <c r="N254" i="1" s="1"/>
  <c r="O254" i="1" s="1"/>
  <c r="Z258" i="1"/>
  <c r="N258" i="1" s="1"/>
  <c r="O258" i="1" s="1"/>
  <c r="Z262" i="1"/>
  <c r="N262" i="1" s="1"/>
  <c r="O262" i="1" s="1"/>
  <c r="Z267" i="1"/>
  <c r="N267" i="1" s="1"/>
  <c r="O267" i="1" s="1"/>
  <c r="Z271" i="1"/>
  <c r="N271" i="1" s="1"/>
  <c r="O271" i="1" s="1"/>
  <c r="Z275" i="1"/>
  <c r="N275" i="1" s="1"/>
  <c r="O275" i="1" s="1"/>
  <c r="Z276" i="1"/>
  <c r="N276" i="1" s="1"/>
  <c r="O276" i="1" s="1"/>
  <c r="Z279" i="1"/>
  <c r="N279" i="1" s="1"/>
  <c r="O279" i="1" s="1"/>
  <c r="Z280" i="1"/>
  <c r="N280" i="1" s="1"/>
  <c r="O280" i="1" s="1"/>
  <c r="Z301" i="1"/>
  <c r="N301" i="1" s="1"/>
  <c r="O301" i="1" s="1"/>
  <c r="Z302" i="1"/>
  <c r="N302" i="1" s="1"/>
  <c r="O302" i="1" s="1"/>
  <c r="Z303" i="1"/>
  <c r="N303" i="1" s="1"/>
  <c r="O303" i="1" s="1"/>
  <c r="Z333" i="1"/>
  <c r="N333" i="1" s="1"/>
  <c r="O333" i="1" s="1"/>
  <c r="Z339" i="1"/>
  <c r="N339" i="1" s="1"/>
  <c r="O339" i="1" s="1"/>
  <c r="Z340" i="1"/>
  <c r="N340" i="1" s="1"/>
  <c r="O340" i="1" s="1"/>
  <c r="Z348" i="1"/>
  <c r="N348" i="1" s="1"/>
  <c r="O348" i="1" s="1"/>
  <c r="Z352" i="1"/>
  <c r="N352" i="1" s="1"/>
  <c r="O352" i="1" s="1"/>
  <c r="Z356" i="1"/>
  <c r="N356" i="1" s="1"/>
  <c r="O356" i="1" s="1"/>
  <c r="Z360" i="1"/>
  <c r="N360" i="1" s="1"/>
  <c r="O360" i="1" s="1"/>
  <c r="Z364" i="1"/>
  <c r="N364" i="1" s="1"/>
  <c r="O364" i="1" s="1"/>
  <c r="Z368" i="1"/>
  <c r="N368" i="1" s="1"/>
  <c r="O368" i="1" s="1"/>
  <c r="Z372" i="1"/>
  <c r="N372" i="1" s="1"/>
  <c r="O372" i="1" s="1"/>
  <c r="Z376" i="1"/>
  <c r="N376" i="1" s="1"/>
  <c r="O376" i="1" s="1"/>
  <c r="Z380" i="1"/>
  <c r="N380" i="1" s="1"/>
  <c r="O380" i="1" s="1"/>
  <c r="Z384" i="1"/>
  <c r="N384" i="1" s="1"/>
  <c r="O384" i="1" s="1"/>
  <c r="Z388" i="1"/>
  <c r="N388" i="1" s="1"/>
  <c r="O388" i="1" s="1"/>
  <c r="Z392" i="1"/>
  <c r="N392" i="1" s="1"/>
  <c r="O392" i="1" s="1"/>
  <c r="Z396" i="1"/>
  <c r="N396" i="1" s="1"/>
  <c r="O396" i="1" s="1"/>
  <c r="Z400" i="1"/>
  <c r="N400" i="1" s="1"/>
  <c r="O400" i="1" s="1"/>
  <c r="Z404" i="1"/>
  <c r="N404" i="1" s="1"/>
  <c r="O404" i="1" s="1"/>
  <c r="Z408" i="1"/>
  <c r="N408" i="1" s="1"/>
  <c r="O408" i="1" s="1"/>
  <c r="Z412" i="1"/>
  <c r="N412" i="1" s="1"/>
  <c r="O412" i="1" s="1"/>
  <c r="Z416" i="1"/>
  <c r="N416" i="1" s="1"/>
  <c r="O416" i="1" s="1"/>
  <c r="Z14" i="1"/>
  <c r="N14" i="1" s="1"/>
  <c r="O14" i="1" s="1"/>
  <c r="Z30" i="1"/>
  <c r="N30" i="1" s="1"/>
  <c r="O30" i="1" s="1"/>
  <c r="Z463" i="1"/>
  <c r="N463" i="1" s="1"/>
  <c r="O463" i="1" s="1"/>
  <c r="Z481" i="1"/>
  <c r="N481" i="1" s="1"/>
  <c r="O481" i="1" s="1"/>
  <c r="Z575" i="1"/>
  <c r="N575" i="1" s="1"/>
  <c r="O575" i="1" s="1"/>
  <c r="Z579" i="1"/>
  <c r="N579" i="1" s="1"/>
  <c r="O579" i="1" s="1"/>
  <c r="Z583" i="1"/>
  <c r="N583" i="1" s="1"/>
  <c r="O583" i="1" s="1"/>
  <c r="Z587" i="1"/>
  <c r="N587" i="1" s="1"/>
  <c r="O587" i="1" s="1"/>
  <c r="Z591" i="1"/>
  <c r="N591" i="1" s="1"/>
  <c r="O591" i="1" s="1"/>
  <c r="Z595" i="1"/>
  <c r="N595" i="1" s="1"/>
  <c r="O595" i="1" s="1"/>
  <c r="Z599" i="1"/>
  <c r="N599" i="1" s="1"/>
  <c r="O599" i="1" s="1"/>
  <c r="Z603" i="1"/>
  <c r="N603" i="1" s="1"/>
  <c r="O603" i="1" s="1"/>
  <c r="Z607" i="1"/>
  <c r="N607" i="1" s="1"/>
  <c r="O607" i="1" s="1"/>
  <c r="Z611" i="1"/>
  <c r="N611" i="1" s="1"/>
  <c r="O611" i="1" s="1"/>
  <c r="Z616" i="1"/>
  <c r="N616" i="1" s="1"/>
  <c r="O616" i="1" s="1"/>
  <c r="Z620" i="1"/>
  <c r="N620" i="1" s="1"/>
  <c r="O620" i="1" s="1"/>
  <c r="Z624" i="1"/>
  <c r="N624" i="1" s="1"/>
  <c r="O624" i="1" s="1"/>
  <c r="Z628" i="1"/>
  <c r="N628" i="1" s="1"/>
  <c r="O628" i="1" s="1"/>
  <c r="Z632" i="1"/>
  <c r="N632" i="1" s="1"/>
  <c r="O632" i="1" s="1"/>
  <c r="Z633" i="1"/>
  <c r="N633" i="1" s="1"/>
  <c r="O633" i="1" s="1"/>
  <c r="Z634" i="1"/>
  <c r="N634" i="1" s="1"/>
  <c r="O634" i="1" s="1"/>
  <c r="Z640" i="1"/>
  <c r="N640" i="1" s="1"/>
  <c r="O640" i="1" s="1"/>
  <c r="Z644" i="1"/>
  <c r="N644" i="1" s="1"/>
  <c r="O644" i="1" s="1"/>
  <c r="Z648" i="1"/>
  <c r="N648" i="1" s="1"/>
  <c r="O648" i="1" s="1"/>
  <c r="Z652" i="1"/>
  <c r="N652" i="1" s="1"/>
  <c r="O652" i="1" s="1"/>
  <c r="Z656" i="1"/>
  <c r="N656" i="1" s="1"/>
  <c r="O656" i="1" s="1"/>
  <c r="Z666" i="1"/>
  <c r="N666" i="1" s="1"/>
  <c r="O666" i="1" s="1"/>
  <c r="Z667" i="1"/>
  <c r="N667" i="1" s="1"/>
  <c r="O667" i="1" s="1"/>
  <c r="Z677" i="1"/>
  <c r="N677" i="1" s="1"/>
  <c r="O677" i="1" s="1"/>
  <c r="Z683" i="1"/>
  <c r="N683" i="1" s="1"/>
  <c r="O683" i="1" s="1"/>
  <c r="Z687" i="1"/>
  <c r="N687" i="1" s="1"/>
  <c r="O687" i="1" s="1"/>
  <c r="Z691" i="1"/>
  <c r="N691" i="1" s="1"/>
  <c r="O691" i="1" s="1"/>
  <c r="Z810" i="1"/>
  <c r="N810" i="1" s="1"/>
  <c r="O810" i="1" s="1"/>
  <c r="Z659" i="1"/>
  <c r="N659" i="1" s="1"/>
  <c r="O659" i="1" s="1"/>
  <c r="Z704" i="1"/>
  <c r="N704" i="1" s="1"/>
  <c r="O704" i="1" s="1"/>
  <c r="Z819" i="1"/>
  <c r="N819" i="1" s="1"/>
  <c r="O819" i="1" s="1"/>
  <c r="Z59" i="1"/>
  <c r="N59" i="1" s="1"/>
  <c r="O59" i="1" s="1"/>
  <c r="Z60" i="1"/>
  <c r="N60" i="1" s="1"/>
  <c r="O60" i="1" s="1"/>
  <c r="Z90" i="1"/>
  <c r="N90" i="1" s="1"/>
  <c r="O90" i="1" s="1"/>
  <c r="Z91" i="1"/>
  <c r="N91" i="1" s="1"/>
  <c r="O91" i="1" s="1"/>
  <c r="Z96" i="1"/>
  <c r="Z100" i="1"/>
  <c r="Z101" i="1"/>
  <c r="N101" i="1" s="1"/>
  <c r="O101" i="1" s="1"/>
  <c r="Z104" i="1"/>
  <c r="N104" i="1" s="1"/>
  <c r="O104" i="1" s="1"/>
  <c r="Z105" i="1"/>
  <c r="N105" i="1" s="1"/>
  <c r="O105" i="1" s="1"/>
  <c r="Z108" i="1"/>
  <c r="N108" i="1" s="1"/>
  <c r="O108" i="1" s="1"/>
  <c r="Z109" i="1"/>
  <c r="N109" i="1" s="1"/>
  <c r="O109" i="1" s="1"/>
  <c r="Z115" i="1"/>
  <c r="N115" i="1" s="1"/>
  <c r="O115" i="1" s="1"/>
  <c r="Z123" i="1"/>
  <c r="N123" i="1" s="1"/>
  <c r="O123" i="1" s="1"/>
  <c r="Z127" i="1"/>
  <c r="N127" i="1" s="1"/>
  <c r="O127" i="1" s="1"/>
  <c r="Z131" i="1"/>
  <c r="N131" i="1" s="1"/>
  <c r="O131" i="1" s="1"/>
  <c r="Z135" i="1"/>
  <c r="N135" i="1" s="1"/>
  <c r="O135" i="1" s="1"/>
  <c r="Z139" i="1"/>
  <c r="N139" i="1" s="1"/>
  <c r="O139" i="1" s="1"/>
  <c r="Z143" i="1"/>
  <c r="N143" i="1" s="1"/>
  <c r="O143" i="1" s="1"/>
  <c r="Z172" i="1"/>
  <c r="N172" i="1" s="1"/>
  <c r="O172" i="1" s="1"/>
  <c r="Z173" i="1"/>
  <c r="N173" i="1" s="1"/>
  <c r="O173" i="1" s="1"/>
  <c r="Z176" i="1"/>
  <c r="N176" i="1" s="1"/>
  <c r="O176" i="1" s="1"/>
  <c r="Z177" i="1"/>
  <c r="N177" i="1" s="1"/>
  <c r="O177" i="1" s="1"/>
  <c r="Z192" i="1"/>
  <c r="N192" i="1" s="1"/>
  <c r="O192" i="1" s="1"/>
  <c r="Z193" i="1"/>
  <c r="N193" i="1" s="1"/>
  <c r="O193" i="1" s="1"/>
  <c r="Z216" i="1"/>
  <c r="N216" i="1" s="1"/>
  <c r="O216" i="1" s="1"/>
  <c r="Z217" i="1"/>
  <c r="N217" i="1" s="1"/>
  <c r="O217" i="1" s="1"/>
  <c r="Z220" i="1"/>
  <c r="N220" i="1" s="1"/>
  <c r="O220" i="1" s="1"/>
  <c r="Z221" i="1"/>
  <c r="N221" i="1" s="1"/>
  <c r="O221" i="1" s="1"/>
  <c r="Z227" i="1"/>
  <c r="N227" i="1" s="1"/>
  <c r="O227" i="1" s="1"/>
  <c r="Z242" i="1"/>
  <c r="N242" i="1" s="1"/>
  <c r="O242" i="1" s="1"/>
  <c r="Z244" i="1"/>
  <c r="N244" i="1" s="1"/>
  <c r="O244" i="1" s="1"/>
  <c r="Z286" i="1"/>
  <c r="N286" i="1" s="1"/>
  <c r="O286" i="1" s="1"/>
  <c r="Z309" i="1"/>
  <c r="N309" i="1" s="1"/>
  <c r="O309" i="1" s="1"/>
  <c r="Z335" i="1"/>
  <c r="N335" i="1" s="1"/>
  <c r="O335" i="1" s="1"/>
  <c r="Z418" i="1"/>
  <c r="N418" i="1" s="1"/>
  <c r="O418" i="1" s="1"/>
  <c r="Z419" i="1"/>
  <c r="N419" i="1" s="1"/>
  <c r="O419" i="1" s="1"/>
  <c r="Z426" i="1"/>
  <c r="N426" i="1" s="1"/>
  <c r="O426" i="1" s="1"/>
  <c r="Z445" i="1"/>
  <c r="N445" i="1" s="1"/>
  <c r="O445" i="1" s="1"/>
  <c r="Z449" i="1"/>
  <c r="N449" i="1" s="1"/>
  <c r="O449" i="1" s="1"/>
  <c r="Z454" i="1"/>
  <c r="N454" i="1" s="1"/>
  <c r="O454" i="1" s="1"/>
  <c r="Z458" i="1"/>
  <c r="N458" i="1" s="1"/>
  <c r="O458" i="1" s="1"/>
  <c r="Z462" i="1"/>
  <c r="N462" i="1" s="1"/>
  <c r="O462" i="1" s="1"/>
  <c r="Z671" i="1"/>
  <c r="N671" i="1" s="1"/>
  <c r="O671" i="1" s="1"/>
  <c r="Z696" i="1"/>
  <c r="N696" i="1" s="1"/>
  <c r="O696" i="1" s="1"/>
  <c r="Z707" i="1"/>
  <c r="N707" i="1" s="1"/>
  <c r="O707" i="1" s="1"/>
  <c r="Z708" i="1"/>
  <c r="N708" i="1" s="1"/>
  <c r="O708" i="1" s="1"/>
  <c r="Z713" i="1"/>
  <c r="N713" i="1" s="1"/>
  <c r="O713" i="1" s="1"/>
  <c r="Z717" i="1"/>
  <c r="N717" i="1" s="1"/>
  <c r="O717" i="1" s="1"/>
  <c r="Z721" i="1"/>
  <c r="N721" i="1" s="1"/>
  <c r="O721" i="1" s="1"/>
  <c r="Z725" i="1"/>
  <c r="N725" i="1" s="1"/>
  <c r="O725" i="1" s="1"/>
  <c r="Z729" i="1"/>
  <c r="N729" i="1" s="1"/>
  <c r="O729" i="1" s="1"/>
  <c r="Z733" i="1"/>
  <c r="N733" i="1" s="1"/>
  <c r="O733" i="1" s="1"/>
  <c r="Z737" i="1"/>
  <c r="N737" i="1" s="1"/>
  <c r="O737" i="1" s="1"/>
  <c r="Z741" i="1"/>
  <c r="N741" i="1" s="1"/>
  <c r="O741" i="1" s="1"/>
  <c r="Z745" i="1"/>
  <c r="N745" i="1" s="1"/>
  <c r="O745" i="1" s="1"/>
  <c r="Z749" i="1"/>
  <c r="N749" i="1" s="1"/>
  <c r="O749" i="1" s="1"/>
  <c r="Z753" i="1"/>
  <c r="N753" i="1" s="1"/>
  <c r="O753" i="1" s="1"/>
  <c r="Z757" i="1"/>
  <c r="N757" i="1" s="1"/>
  <c r="O757" i="1" s="1"/>
  <c r="Z783" i="1"/>
  <c r="N783" i="1" s="1"/>
  <c r="O783" i="1" s="1"/>
  <c r="Z786" i="1"/>
  <c r="N786" i="1" s="1"/>
  <c r="O786" i="1" s="1"/>
  <c r="Z787" i="1"/>
  <c r="N787" i="1" s="1"/>
  <c r="O787" i="1" s="1"/>
  <c r="Z788" i="1"/>
  <c r="N788" i="1" s="1"/>
  <c r="O788" i="1" s="1"/>
  <c r="Z789" i="1"/>
  <c r="N789" i="1" s="1"/>
  <c r="O789" i="1" s="1"/>
  <c r="Z790" i="1"/>
  <c r="N790" i="1" s="1"/>
  <c r="O790" i="1" s="1"/>
  <c r="Z817" i="1"/>
  <c r="N817" i="1" s="1"/>
  <c r="O817" i="1" s="1"/>
  <c r="Z823" i="1"/>
  <c r="N823" i="1" s="1"/>
  <c r="O823" i="1" s="1"/>
  <c r="Z161" i="1"/>
  <c r="N161" i="1" s="1"/>
  <c r="O161" i="1" s="1"/>
  <c r="Z165" i="1"/>
  <c r="N165" i="1" s="1"/>
  <c r="O165" i="1" s="1"/>
  <c r="Z169" i="1"/>
  <c r="N169" i="1" s="1"/>
  <c r="O169" i="1" s="1"/>
  <c r="Z189" i="1"/>
  <c r="N189" i="1" s="1"/>
  <c r="O189" i="1" s="1"/>
  <c r="Z205" i="1"/>
  <c r="N205" i="1" s="1"/>
  <c r="O205" i="1" s="1"/>
  <c r="Z209" i="1"/>
  <c r="N209" i="1" s="1"/>
  <c r="O209" i="1" s="1"/>
  <c r="Z213" i="1"/>
  <c r="N213" i="1" s="1"/>
  <c r="O213" i="1" s="1"/>
  <c r="Z238" i="1"/>
  <c r="N238" i="1" s="1"/>
  <c r="O238" i="1" s="1"/>
  <c r="Z314" i="1"/>
  <c r="N314" i="1" s="1"/>
  <c r="O314" i="1" s="1"/>
  <c r="Z318" i="1"/>
  <c r="N318" i="1" s="1"/>
  <c r="O318" i="1" s="1"/>
  <c r="Z322" i="1"/>
  <c r="N322" i="1" s="1"/>
  <c r="O322" i="1" s="1"/>
  <c r="Z326" i="1"/>
  <c r="N326" i="1" s="1"/>
  <c r="O326" i="1" s="1"/>
  <c r="Z330" i="1"/>
  <c r="N330" i="1" s="1"/>
  <c r="O330" i="1" s="1"/>
  <c r="Z344" i="1"/>
  <c r="N344" i="1" s="1"/>
  <c r="O344" i="1" s="1"/>
  <c r="Z431" i="1"/>
  <c r="N431" i="1" s="1"/>
  <c r="O431" i="1" s="1"/>
  <c r="Z435" i="1"/>
  <c r="N435" i="1" s="1"/>
  <c r="O435" i="1" s="1"/>
  <c r="Z439" i="1"/>
  <c r="N439" i="1" s="1"/>
  <c r="O439" i="1" s="1"/>
  <c r="Z442" i="1"/>
  <c r="N442" i="1" s="1"/>
  <c r="O442" i="1" s="1"/>
  <c r="Z19" i="1"/>
  <c r="N19" i="1" s="1"/>
  <c r="O19" i="1" s="1"/>
  <c r="Z23" i="1"/>
  <c r="N23" i="1" s="1"/>
  <c r="O23" i="1" s="1"/>
  <c r="Z28" i="1"/>
  <c r="N28" i="1" s="1"/>
  <c r="O28" i="1" s="1"/>
  <c r="Z32" i="1"/>
  <c r="N32" i="1" s="1"/>
  <c r="O32" i="1" s="1"/>
  <c r="Z470" i="1"/>
  <c r="N470" i="1" s="1"/>
  <c r="O470" i="1" s="1"/>
  <c r="Z474" i="1"/>
  <c r="N474" i="1" s="1"/>
  <c r="O474" i="1" s="1"/>
  <c r="Z478" i="1"/>
  <c r="N478" i="1" s="1"/>
  <c r="O478" i="1" s="1"/>
  <c r="Z808" i="1"/>
  <c r="N808" i="1" s="1"/>
  <c r="O808" i="1" s="1"/>
  <c r="Z41" i="1"/>
  <c r="N41" i="1" s="1"/>
  <c r="O41" i="1" s="1"/>
  <c r="Z44" i="1"/>
  <c r="N44" i="1" s="1"/>
  <c r="O44" i="1" s="1"/>
  <c r="Z49" i="1"/>
  <c r="N49" i="1" s="1"/>
  <c r="O49" i="1" s="1"/>
  <c r="Z50" i="1"/>
  <c r="N50" i="1" s="1"/>
  <c r="O50" i="1" s="1"/>
  <c r="Z66" i="1"/>
  <c r="N66" i="1" s="1"/>
  <c r="O66" i="1" s="1"/>
  <c r="Z68" i="1"/>
  <c r="N68" i="1" s="1"/>
  <c r="O68" i="1" s="1"/>
  <c r="Z69" i="1"/>
  <c r="N69" i="1" s="1"/>
  <c r="O69" i="1" s="1"/>
  <c r="Z76" i="1"/>
  <c r="N76" i="1" s="1"/>
  <c r="O76" i="1" s="1"/>
  <c r="Z84" i="1"/>
  <c r="N84" i="1" s="1"/>
  <c r="O84" i="1" s="1"/>
  <c r="Z92" i="1"/>
  <c r="N92" i="1" s="1"/>
  <c r="O92" i="1" s="1"/>
  <c r="Z102" i="1"/>
  <c r="N102" i="1" s="1"/>
  <c r="O102" i="1" s="1"/>
  <c r="Z110" i="1"/>
  <c r="N110" i="1" s="1"/>
  <c r="O110" i="1" s="1"/>
  <c r="Z118" i="1"/>
  <c r="N118" i="1" s="1"/>
  <c r="O118" i="1" s="1"/>
  <c r="Z122" i="1"/>
  <c r="N122" i="1" s="1"/>
  <c r="O122" i="1" s="1"/>
  <c r="Z126" i="1"/>
  <c r="N126" i="1" s="1"/>
  <c r="O126" i="1" s="1"/>
  <c r="Z130" i="1"/>
  <c r="N130" i="1" s="1"/>
  <c r="O130" i="1" s="1"/>
  <c r="Z138" i="1"/>
  <c r="N138" i="1" s="1"/>
  <c r="O138" i="1" s="1"/>
  <c r="Z142" i="1"/>
  <c r="N142" i="1" s="1"/>
  <c r="O142" i="1" s="1"/>
  <c r="Z146" i="1"/>
  <c r="N146" i="1" s="1"/>
  <c r="O146" i="1" s="1"/>
  <c r="Z150" i="1"/>
  <c r="N150" i="1" s="1"/>
  <c r="O150" i="1" s="1"/>
  <c r="Z154" i="1"/>
  <c r="N154" i="1" s="1"/>
  <c r="O154" i="1" s="1"/>
  <c r="Z162" i="1"/>
  <c r="N162" i="1" s="1"/>
  <c r="O162" i="1" s="1"/>
  <c r="Z170" i="1"/>
  <c r="N170" i="1" s="1"/>
  <c r="O170" i="1" s="1"/>
  <c r="Z178" i="1"/>
  <c r="N178" i="1" s="1"/>
  <c r="O178" i="1" s="1"/>
  <c r="Z186" i="1"/>
  <c r="N186" i="1" s="1"/>
  <c r="O186" i="1" s="1"/>
  <c r="Z194" i="1"/>
  <c r="N194" i="1" s="1"/>
  <c r="O194" i="1" s="1"/>
  <c r="Z202" i="1"/>
  <c r="N202" i="1" s="1"/>
  <c r="O202" i="1" s="1"/>
  <c r="Z210" i="1"/>
  <c r="N210" i="1" s="1"/>
  <c r="O210" i="1" s="1"/>
  <c r="Z218" i="1"/>
  <c r="N218" i="1" s="1"/>
  <c r="O218" i="1" s="1"/>
  <c r="Z226" i="1"/>
  <c r="N226" i="1" s="1"/>
  <c r="O226" i="1" s="1"/>
  <c r="Z235" i="1"/>
  <c r="N235" i="1" s="1"/>
  <c r="O235" i="1" s="1"/>
  <c r="Z241" i="1"/>
  <c r="N241" i="1" s="1"/>
  <c r="O241" i="1" s="1"/>
  <c r="Z247" i="1"/>
  <c r="N247" i="1" s="1"/>
  <c r="O247" i="1" s="1"/>
  <c r="Z251" i="1"/>
  <c r="N251" i="1" s="1"/>
  <c r="O251" i="1" s="1"/>
  <c r="Z255" i="1"/>
  <c r="N255" i="1" s="1"/>
  <c r="O255" i="1" s="1"/>
  <c r="Z259" i="1"/>
  <c r="N259" i="1" s="1"/>
  <c r="O259" i="1" s="1"/>
  <c r="Z264" i="1"/>
  <c r="N264" i="1" s="1"/>
  <c r="O264" i="1" s="1"/>
  <c r="Z268" i="1"/>
  <c r="N268" i="1" s="1"/>
  <c r="O268" i="1" s="1"/>
  <c r="Z272" i="1"/>
  <c r="N272" i="1" s="1"/>
  <c r="O272" i="1" s="1"/>
  <c r="Z281" i="1"/>
  <c r="N281" i="1" s="1"/>
  <c r="O281" i="1" s="1"/>
  <c r="Z287" i="1"/>
  <c r="N287" i="1" s="1"/>
  <c r="O287" i="1" s="1"/>
  <c r="Z293" i="1"/>
  <c r="Z297" i="1"/>
  <c r="N297" i="1" s="1"/>
  <c r="O297" i="1" s="1"/>
  <c r="Z310" i="1"/>
  <c r="N310" i="1" s="1"/>
  <c r="O310" i="1" s="1"/>
  <c r="Z316" i="1"/>
  <c r="N316" i="1" s="1"/>
  <c r="O316" i="1" s="1"/>
  <c r="Z319" i="1"/>
  <c r="N319" i="1" s="1"/>
  <c r="O319" i="1" s="1"/>
  <c r="Z323" i="1"/>
  <c r="N323" i="1" s="1"/>
  <c r="O323" i="1" s="1"/>
  <c r="Z327" i="1"/>
  <c r="N327" i="1" s="1"/>
  <c r="O327" i="1" s="1"/>
  <c r="Z331" i="1"/>
  <c r="N331" i="1" s="1"/>
  <c r="O331" i="1" s="1"/>
  <c r="Z334" i="1"/>
  <c r="N334" i="1" s="1"/>
  <c r="O334" i="1" s="1"/>
  <c r="Z341" i="1"/>
  <c r="N341" i="1" s="1"/>
  <c r="O341" i="1" s="1"/>
  <c r="Z349" i="1"/>
  <c r="N349" i="1" s="1"/>
  <c r="O349" i="1" s="1"/>
  <c r="Z353" i="1"/>
  <c r="N353" i="1" s="1"/>
  <c r="O353" i="1" s="1"/>
  <c r="Z357" i="1"/>
  <c r="N357" i="1" s="1"/>
  <c r="O357" i="1" s="1"/>
  <c r="Z361" i="1"/>
  <c r="N361" i="1" s="1"/>
  <c r="O361" i="1" s="1"/>
  <c r="Z365" i="1"/>
  <c r="N365" i="1" s="1"/>
  <c r="O365" i="1" s="1"/>
  <c r="Z369" i="1"/>
  <c r="N369" i="1" s="1"/>
  <c r="O369" i="1" s="1"/>
  <c r="Z373" i="1"/>
  <c r="N373" i="1" s="1"/>
  <c r="O373" i="1" s="1"/>
  <c r="Z377" i="1"/>
  <c r="N377" i="1" s="1"/>
  <c r="O377" i="1" s="1"/>
  <c r="Z381" i="1"/>
  <c r="N381" i="1" s="1"/>
  <c r="O381" i="1" s="1"/>
  <c r="Z385" i="1"/>
  <c r="N385" i="1" s="1"/>
  <c r="O385" i="1" s="1"/>
  <c r="Z389" i="1"/>
  <c r="N389" i="1" s="1"/>
  <c r="O389" i="1" s="1"/>
  <c r="Z393" i="1"/>
  <c r="N393" i="1" s="1"/>
  <c r="O393" i="1" s="1"/>
  <c r="Z397" i="1"/>
  <c r="N397" i="1" s="1"/>
  <c r="O397" i="1" s="1"/>
  <c r="Z401" i="1"/>
  <c r="N401" i="1" s="1"/>
  <c r="O401" i="1" s="1"/>
  <c r="Z405" i="1"/>
  <c r="N405" i="1" s="1"/>
  <c r="O405" i="1" s="1"/>
  <c r="Z409" i="1"/>
  <c r="N409" i="1" s="1"/>
  <c r="O409" i="1" s="1"/>
  <c r="Z413" i="1"/>
  <c r="N413" i="1" s="1"/>
  <c r="O413" i="1" s="1"/>
  <c r="Z417" i="1"/>
  <c r="N417" i="1" s="1"/>
  <c r="O417" i="1" s="1"/>
  <c r="Z15" i="1"/>
  <c r="N15" i="1" s="1"/>
  <c r="O15" i="1" s="1"/>
  <c r="Z420" i="1"/>
  <c r="N420" i="1" s="1"/>
  <c r="O420" i="1" s="1"/>
  <c r="Z427" i="1"/>
  <c r="N427" i="1" s="1"/>
  <c r="O427" i="1" s="1"/>
  <c r="Z432" i="1"/>
  <c r="N432" i="1" s="1"/>
  <c r="O432" i="1" s="1"/>
  <c r="Z436" i="1"/>
  <c r="N436" i="1" s="1"/>
  <c r="O436" i="1" s="1"/>
  <c r="Z440" i="1"/>
  <c r="N440" i="1" s="1"/>
  <c r="O440" i="1" s="1"/>
  <c r="Z443" i="1"/>
  <c r="N443" i="1" s="1"/>
  <c r="O443" i="1" s="1"/>
  <c r="Z20" i="1"/>
  <c r="N20" i="1" s="1"/>
  <c r="O20" i="1" s="1"/>
  <c r="Z24" i="1"/>
  <c r="N24" i="1" s="1"/>
  <c r="O24" i="1" s="1"/>
  <c r="Z33" i="1"/>
  <c r="N33" i="1" s="1"/>
  <c r="O33" i="1" s="1"/>
  <c r="Z34" i="1"/>
  <c r="N34" i="1" s="1"/>
  <c r="O34" i="1" s="1"/>
  <c r="Z35" i="1"/>
  <c r="N35" i="1" s="1"/>
  <c r="O35" i="1" s="1"/>
  <c r="Z446" i="1"/>
  <c r="N446" i="1" s="1"/>
  <c r="O446" i="1" s="1"/>
  <c r="Z450" i="1"/>
  <c r="N450" i="1" s="1"/>
  <c r="O450" i="1" s="1"/>
  <c r="Z455" i="1"/>
  <c r="N455" i="1" s="1"/>
  <c r="O455" i="1" s="1"/>
  <c r="Z459" i="1"/>
  <c r="N459" i="1" s="1"/>
  <c r="O459" i="1" s="1"/>
  <c r="Z471" i="1"/>
  <c r="N471" i="1" s="1"/>
  <c r="O471" i="1" s="1"/>
  <c r="Z475" i="1"/>
  <c r="N475" i="1" s="1"/>
  <c r="O475" i="1" s="1"/>
  <c r="Z482" i="1"/>
  <c r="N482" i="1" s="1"/>
  <c r="O482" i="1" s="1"/>
  <c r="Z487" i="1"/>
  <c r="N487" i="1" s="1"/>
  <c r="O487" i="1" s="1"/>
  <c r="Z491" i="1"/>
  <c r="N491" i="1" s="1"/>
  <c r="O491" i="1" s="1"/>
  <c r="Z495" i="1"/>
  <c r="N495" i="1" s="1"/>
  <c r="O495" i="1" s="1"/>
  <c r="Z499" i="1"/>
  <c r="N499" i="1" s="1"/>
  <c r="O499" i="1" s="1"/>
  <c r="Z503" i="1"/>
  <c r="N503" i="1" s="1"/>
  <c r="O503" i="1" s="1"/>
  <c r="Z507" i="1"/>
  <c r="N507" i="1" s="1"/>
  <c r="O507" i="1" s="1"/>
  <c r="Z511" i="1"/>
  <c r="N511" i="1" s="1"/>
  <c r="O511" i="1" s="1"/>
  <c r="Z515" i="1"/>
  <c r="N515" i="1" s="1"/>
  <c r="O515" i="1" s="1"/>
  <c r="Z519" i="1"/>
  <c r="N519" i="1" s="1"/>
  <c r="O519" i="1" s="1"/>
  <c r="Z523" i="1"/>
  <c r="N523" i="1" s="1"/>
  <c r="O523" i="1" s="1"/>
  <c r="Z527" i="1"/>
  <c r="N527" i="1" s="1"/>
  <c r="O527" i="1" s="1"/>
  <c r="Z531" i="1"/>
  <c r="N531" i="1" s="1"/>
  <c r="O531" i="1" s="1"/>
  <c r="Z535" i="1"/>
  <c r="N535" i="1" s="1"/>
  <c r="O535" i="1" s="1"/>
  <c r="Z539" i="1"/>
  <c r="N539" i="1" s="1"/>
  <c r="O539" i="1" s="1"/>
  <c r="Z543" i="1"/>
  <c r="N543" i="1" s="1"/>
  <c r="O543" i="1" s="1"/>
  <c r="Z547" i="1"/>
  <c r="N547" i="1" s="1"/>
  <c r="O547" i="1" s="1"/>
  <c r="Z551" i="1"/>
  <c r="N551" i="1" s="1"/>
  <c r="O551" i="1" s="1"/>
  <c r="Z555" i="1"/>
  <c r="N555" i="1" s="1"/>
  <c r="O555" i="1" s="1"/>
  <c r="Z559" i="1"/>
  <c r="N559" i="1" s="1"/>
  <c r="O559" i="1" s="1"/>
  <c r="Z563" i="1"/>
  <c r="N563" i="1" s="1"/>
  <c r="O563" i="1" s="1"/>
  <c r="Z567" i="1"/>
  <c r="N567" i="1" s="1"/>
  <c r="O567" i="1" s="1"/>
  <c r="Z571" i="1"/>
  <c r="N571" i="1" s="1"/>
  <c r="O571" i="1" s="1"/>
  <c r="Z54" i="1"/>
  <c r="Z61" i="1"/>
  <c r="N61" i="1" s="1"/>
  <c r="O61" i="1" s="1"/>
  <c r="Z62" i="1"/>
  <c r="N62" i="1" s="1"/>
  <c r="O62" i="1" s="1"/>
  <c r="Z80" i="1"/>
  <c r="Z88" i="1"/>
  <c r="N88" i="1" s="1"/>
  <c r="O88" i="1" s="1"/>
  <c r="Z97" i="1"/>
  <c r="N97" i="1" s="1"/>
  <c r="O97" i="1" s="1"/>
  <c r="Z106" i="1"/>
  <c r="N106" i="1" s="1"/>
  <c r="O106" i="1" s="1"/>
  <c r="Z114" i="1"/>
  <c r="N114" i="1" s="1"/>
  <c r="O114" i="1" s="1"/>
  <c r="Z128" i="1"/>
  <c r="N128" i="1" s="1"/>
  <c r="O128" i="1" s="1"/>
  <c r="Z132" i="1"/>
  <c r="N132" i="1" s="1"/>
  <c r="O132" i="1" s="1"/>
  <c r="Z136" i="1"/>
  <c r="N136" i="1" s="1"/>
  <c r="O136" i="1" s="1"/>
  <c r="Z140" i="1"/>
  <c r="N140" i="1" s="1"/>
  <c r="O140" i="1" s="1"/>
  <c r="Z144" i="1"/>
  <c r="Z148" i="1"/>
  <c r="N148" i="1" s="1"/>
  <c r="O148" i="1" s="1"/>
  <c r="Z152" i="1"/>
  <c r="N152" i="1" s="1"/>
  <c r="O152" i="1" s="1"/>
  <c r="Z158" i="1"/>
  <c r="Z166" i="1"/>
  <c r="N166" i="1" s="1"/>
  <c r="O166" i="1" s="1"/>
  <c r="Z174" i="1"/>
  <c r="N174" i="1" s="1"/>
  <c r="O174" i="1" s="1"/>
  <c r="Z182" i="1"/>
  <c r="N182" i="1" s="1"/>
  <c r="O182" i="1" s="1"/>
  <c r="Z190" i="1"/>
  <c r="N190" i="1" s="1"/>
  <c r="O190" i="1" s="1"/>
  <c r="Z198" i="1"/>
  <c r="N198" i="1" s="1"/>
  <c r="O198" i="1" s="1"/>
  <c r="Z206" i="1"/>
  <c r="N206" i="1" s="1"/>
  <c r="O206" i="1" s="1"/>
  <c r="Z214" i="1"/>
  <c r="N214" i="1" s="1"/>
  <c r="O214" i="1" s="1"/>
  <c r="Z222" i="1"/>
  <c r="N222" i="1" s="1"/>
  <c r="O222" i="1" s="1"/>
  <c r="Z228" i="1"/>
  <c r="N228" i="1" s="1"/>
  <c r="O228" i="1" s="1"/>
  <c r="Z231" i="1"/>
  <c r="N231" i="1" s="1"/>
  <c r="O231" i="1" s="1"/>
  <c r="Z239" i="1"/>
  <c r="N239" i="1" s="1"/>
  <c r="O239" i="1" s="1"/>
  <c r="Z243" i="1"/>
  <c r="N243" i="1" s="1"/>
  <c r="O243" i="1" s="1"/>
  <c r="Z245" i="1"/>
  <c r="N245" i="1" s="1"/>
  <c r="O245" i="1" s="1"/>
  <c r="Z249" i="1"/>
  <c r="N249" i="1" s="1"/>
  <c r="O249" i="1" s="1"/>
  <c r="Z253" i="1"/>
  <c r="N253" i="1" s="1"/>
  <c r="O253" i="1" s="1"/>
  <c r="Z257" i="1"/>
  <c r="N257" i="1" s="1"/>
  <c r="O257" i="1" s="1"/>
  <c r="Z261" i="1"/>
  <c r="N261" i="1" s="1"/>
  <c r="O261" i="1" s="1"/>
  <c r="Z266" i="1"/>
  <c r="Z270" i="1"/>
  <c r="N270" i="1" s="1"/>
  <c r="O270" i="1" s="1"/>
  <c r="Z277" i="1"/>
  <c r="N277" i="1" s="1"/>
  <c r="O277" i="1" s="1"/>
  <c r="Z289" i="1"/>
  <c r="N289" i="1" s="1"/>
  <c r="O289" i="1" s="1"/>
  <c r="Z295" i="1"/>
  <c r="N295" i="1" s="1"/>
  <c r="O295" i="1" s="1"/>
  <c r="Z305" i="1"/>
  <c r="N305" i="1" s="1"/>
  <c r="O305" i="1" s="1"/>
  <c r="Z306" i="1"/>
  <c r="N306" i="1" s="1"/>
  <c r="O306" i="1" s="1"/>
  <c r="Z307" i="1"/>
  <c r="N307" i="1" s="1"/>
  <c r="O307" i="1" s="1"/>
  <c r="Z308" i="1"/>
  <c r="N308" i="1" s="1"/>
  <c r="O308" i="1" s="1"/>
  <c r="Z317" i="1"/>
  <c r="N317" i="1" s="1"/>
  <c r="O317" i="1" s="1"/>
  <c r="Z321" i="1"/>
  <c r="N321" i="1" s="1"/>
  <c r="O321" i="1" s="1"/>
  <c r="Z325" i="1"/>
  <c r="N325" i="1" s="1"/>
  <c r="O325" i="1" s="1"/>
  <c r="Z329" i="1"/>
  <c r="N329" i="1" s="1"/>
  <c r="O329" i="1" s="1"/>
  <c r="Z336" i="1"/>
  <c r="N336" i="1" s="1"/>
  <c r="O336" i="1" s="1"/>
  <c r="Z337" i="1"/>
  <c r="N337" i="1" s="1"/>
  <c r="O337" i="1" s="1"/>
  <c r="Z345" i="1"/>
  <c r="N345" i="1" s="1"/>
  <c r="O345" i="1" s="1"/>
  <c r="Z346" i="1"/>
  <c r="N346" i="1" s="1"/>
  <c r="O346" i="1" s="1"/>
  <c r="Z347" i="1"/>
  <c r="N347" i="1" s="1"/>
  <c r="O347" i="1" s="1"/>
  <c r="Z351" i="1"/>
  <c r="N351" i="1" s="1"/>
  <c r="O351" i="1" s="1"/>
  <c r="Z355" i="1"/>
  <c r="N355" i="1" s="1"/>
  <c r="O355" i="1" s="1"/>
  <c r="Z359" i="1"/>
  <c r="N359" i="1" s="1"/>
  <c r="O359" i="1" s="1"/>
  <c r="Z363" i="1"/>
  <c r="N363" i="1" s="1"/>
  <c r="O363" i="1" s="1"/>
  <c r="Z367" i="1"/>
  <c r="N367" i="1" s="1"/>
  <c r="O367" i="1" s="1"/>
  <c r="Z371" i="1"/>
  <c r="N371" i="1" s="1"/>
  <c r="O371" i="1" s="1"/>
  <c r="Z375" i="1"/>
  <c r="N375" i="1" s="1"/>
  <c r="O375" i="1" s="1"/>
  <c r="Z379" i="1"/>
  <c r="N379" i="1" s="1"/>
  <c r="O379" i="1" s="1"/>
  <c r="Z383" i="1"/>
  <c r="N383" i="1" s="1"/>
  <c r="O383" i="1" s="1"/>
  <c r="Z387" i="1"/>
  <c r="N387" i="1" s="1"/>
  <c r="O387" i="1" s="1"/>
  <c r="Z391" i="1"/>
  <c r="N391" i="1" s="1"/>
  <c r="O391" i="1" s="1"/>
  <c r="Z395" i="1"/>
  <c r="Z399" i="1"/>
  <c r="N399" i="1" s="1"/>
  <c r="O399" i="1" s="1"/>
  <c r="Z403" i="1"/>
  <c r="N403" i="1" s="1"/>
  <c r="O403" i="1" s="1"/>
  <c r="Z407" i="1"/>
  <c r="N407" i="1" s="1"/>
  <c r="O407" i="1" s="1"/>
  <c r="Z411" i="1"/>
  <c r="N411" i="1" s="1"/>
  <c r="O411" i="1" s="1"/>
  <c r="Z415" i="1"/>
  <c r="N415" i="1" s="1"/>
  <c r="O415" i="1" s="1"/>
  <c r="Z13" i="1"/>
  <c r="N13" i="1" s="1"/>
  <c r="O13" i="1" s="1"/>
  <c r="Z424" i="1"/>
  <c r="N424" i="1" s="1"/>
  <c r="O424" i="1" s="1"/>
  <c r="Z425" i="1"/>
  <c r="N425" i="1" s="1"/>
  <c r="O425" i="1" s="1"/>
  <c r="Z434" i="1"/>
  <c r="N434" i="1" s="1"/>
  <c r="O434" i="1" s="1"/>
  <c r="Z438" i="1"/>
  <c r="N438" i="1" s="1"/>
  <c r="O438" i="1" s="1"/>
  <c r="Z441" i="1"/>
  <c r="N441" i="1" s="1"/>
  <c r="O441" i="1" s="1"/>
  <c r="Z18" i="1"/>
  <c r="N18" i="1" s="1"/>
  <c r="O18" i="1" s="1"/>
  <c r="Z22" i="1"/>
  <c r="N22" i="1" s="1"/>
  <c r="O22" i="1" s="1"/>
  <c r="Z26" i="1"/>
  <c r="N26" i="1" s="1"/>
  <c r="O26" i="1" s="1"/>
  <c r="Z29" i="1"/>
  <c r="N29" i="1" s="1"/>
  <c r="O29" i="1" s="1"/>
  <c r="Z37" i="1"/>
  <c r="N37" i="1" s="1"/>
  <c r="O37" i="1" s="1"/>
  <c r="Z448" i="1"/>
  <c r="N448" i="1" s="1"/>
  <c r="O448" i="1" s="1"/>
  <c r="Z453" i="1"/>
  <c r="N453" i="1" s="1"/>
  <c r="O453" i="1" s="1"/>
  <c r="Z457" i="1"/>
  <c r="N457" i="1" s="1"/>
  <c r="O457" i="1" s="1"/>
  <c r="Z461" i="1"/>
  <c r="N461" i="1" s="1"/>
  <c r="O461" i="1" s="1"/>
  <c r="Z468" i="1"/>
  <c r="N468" i="1" s="1"/>
  <c r="O468" i="1" s="1"/>
  <c r="Z469" i="1"/>
  <c r="N469" i="1" s="1"/>
  <c r="O469" i="1" s="1"/>
  <c r="Z473" i="1"/>
  <c r="N473" i="1" s="1"/>
  <c r="O473" i="1" s="1"/>
  <c r="Z479" i="1"/>
  <c r="N479" i="1" s="1"/>
  <c r="O479" i="1" s="1"/>
  <c r="Z480" i="1"/>
  <c r="N480" i="1" s="1"/>
  <c r="O480" i="1" s="1"/>
  <c r="Z489" i="1"/>
  <c r="N489" i="1" s="1"/>
  <c r="O489" i="1" s="1"/>
  <c r="Z493" i="1"/>
  <c r="N493" i="1" s="1"/>
  <c r="O493" i="1" s="1"/>
  <c r="Z497" i="1"/>
  <c r="N497" i="1" s="1"/>
  <c r="O497" i="1" s="1"/>
  <c r="Z501" i="1"/>
  <c r="N501" i="1" s="1"/>
  <c r="O501" i="1" s="1"/>
  <c r="Z505" i="1"/>
  <c r="N505" i="1" s="1"/>
  <c r="O505" i="1" s="1"/>
  <c r="Z509" i="1"/>
  <c r="N509" i="1" s="1"/>
  <c r="O509" i="1" s="1"/>
  <c r="Z513" i="1"/>
  <c r="N513" i="1" s="1"/>
  <c r="O513" i="1" s="1"/>
  <c r="Z517" i="1"/>
  <c r="N517" i="1" s="1"/>
  <c r="O517" i="1" s="1"/>
  <c r="Z521" i="1"/>
  <c r="N521" i="1" s="1"/>
  <c r="O521" i="1" s="1"/>
  <c r="Z525" i="1"/>
  <c r="N525" i="1" s="1"/>
  <c r="O525" i="1" s="1"/>
  <c r="Z529" i="1"/>
  <c r="N529" i="1" s="1"/>
  <c r="O529" i="1" s="1"/>
  <c r="Z533" i="1"/>
  <c r="N533" i="1" s="1"/>
  <c r="O533" i="1" s="1"/>
  <c r="Z537" i="1"/>
  <c r="N537" i="1" s="1"/>
  <c r="O537" i="1" s="1"/>
  <c r="Z541" i="1"/>
  <c r="N541" i="1" s="1"/>
  <c r="O541" i="1" s="1"/>
  <c r="Z545" i="1"/>
  <c r="N545" i="1" s="1"/>
  <c r="O545" i="1" s="1"/>
  <c r="Z549" i="1"/>
  <c r="N549" i="1" s="1"/>
  <c r="O549" i="1" s="1"/>
  <c r="Z553" i="1"/>
  <c r="N553" i="1" s="1"/>
  <c r="O553" i="1" s="1"/>
  <c r="Z557" i="1"/>
  <c r="N557" i="1" s="1"/>
  <c r="O557" i="1" s="1"/>
  <c r="Z561" i="1"/>
  <c r="N561" i="1" s="1"/>
  <c r="O561" i="1" s="1"/>
  <c r="Z565" i="1"/>
  <c r="N565" i="1" s="1"/>
  <c r="O565" i="1" s="1"/>
  <c r="Z569" i="1"/>
  <c r="N569" i="1" s="1"/>
  <c r="O569" i="1" s="1"/>
  <c r="Z573" i="1"/>
  <c r="N573" i="1" s="1"/>
  <c r="O573" i="1" s="1"/>
  <c r="Z147" i="1"/>
  <c r="N147" i="1" s="1"/>
  <c r="O147" i="1" s="1"/>
  <c r="Z151" i="1"/>
  <c r="N151" i="1" s="1"/>
  <c r="O151" i="1" s="1"/>
  <c r="Z248" i="1"/>
  <c r="N248" i="1" s="1"/>
  <c r="O248" i="1" s="1"/>
  <c r="Z252" i="1"/>
  <c r="N252" i="1" s="1"/>
  <c r="O252" i="1" s="1"/>
  <c r="Z256" i="1"/>
  <c r="N256" i="1" s="1"/>
  <c r="O256" i="1" s="1"/>
  <c r="Z260" i="1"/>
  <c r="N260" i="1" s="1"/>
  <c r="O260" i="1" s="1"/>
  <c r="Z265" i="1"/>
  <c r="N265" i="1" s="1"/>
  <c r="O265" i="1" s="1"/>
  <c r="Z269" i="1"/>
  <c r="N269" i="1" s="1"/>
  <c r="O269" i="1" s="1"/>
  <c r="Z288" i="1"/>
  <c r="N288" i="1" s="1"/>
  <c r="O288" i="1" s="1"/>
  <c r="Z294" i="1"/>
  <c r="N294" i="1" s="1"/>
  <c r="O294" i="1" s="1"/>
  <c r="Z311" i="1"/>
  <c r="N311" i="1" s="1"/>
  <c r="O311" i="1" s="1"/>
  <c r="Z315" i="1"/>
  <c r="N315" i="1" s="1"/>
  <c r="O315" i="1" s="1"/>
  <c r="Z324" i="1"/>
  <c r="N324" i="1" s="1"/>
  <c r="O324" i="1" s="1"/>
  <c r="Z328" i="1"/>
  <c r="N328" i="1" s="1"/>
  <c r="O328" i="1" s="1"/>
  <c r="Z332" i="1"/>
  <c r="N332" i="1" s="1"/>
  <c r="O332" i="1" s="1"/>
  <c r="Z350" i="1"/>
  <c r="N350" i="1" s="1"/>
  <c r="O350" i="1" s="1"/>
  <c r="Z354" i="1"/>
  <c r="N354" i="1" s="1"/>
  <c r="O354" i="1" s="1"/>
  <c r="Z358" i="1"/>
  <c r="N358" i="1" s="1"/>
  <c r="O358" i="1" s="1"/>
  <c r="Z362" i="1"/>
  <c r="N362" i="1" s="1"/>
  <c r="O362" i="1" s="1"/>
  <c r="Z366" i="1"/>
  <c r="N366" i="1" s="1"/>
  <c r="O366" i="1" s="1"/>
  <c r="Z370" i="1"/>
  <c r="N370" i="1" s="1"/>
  <c r="O370" i="1" s="1"/>
  <c r="Z374" i="1"/>
  <c r="N374" i="1" s="1"/>
  <c r="O374" i="1" s="1"/>
  <c r="Z378" i="1"/>
  <c r="N378" i="1" s="1"/>
  <c r="O378" i="1" s="1"/>
  <c r="Z382" i="1"/>
  <c r="N382" i="1" s="1"/>
  <c r="O382" i="1" s="1"/>
  <c r="Z386" i="1"/>
  <c r="N386" i="1" s="1"/>
  <c r="O386" i="1" s="1"/>
  <c r="Z390" i="1"/>
  <c r="N390" i="1" s="1"/>
  <c r="O390" i="1" s="1"/>
  <c r="Z394" i="1"/>
  <c r="N394" i="1" s="1"/>
  <c r="O394" i="1" s="1"/>
  <c r="Z398" i="1"/>
  <c r="N398" i="1" s="1"/>
  <c r="O398" i="1" s="1"/>
  <c r="Z402" i="1"/>
  <c r="N402" i="1" s="1"/>
  <c r="O402" i="1" s="1"/>
  <c r="Z406" i="1"/>
  <c r="N406" i="1" s="1"/>
  <c r="O406" i="1" s="1"/>
  <c r="Z410" i="1"/>
  <c r="N410" i="1" s="1"/>
  <c r="O410" i="1" s="1"/>
  <c r="Z414" i="1"/>
  <c r="N414" i="1" s="1"/>
  <c r="O414" i="1" s="1"/>
  <c r="Z12" i="1"/>
  <c r="N12" i="1" s="1"/>
  <c r="O12" i="1" s="1"/>
  <c r="Z433" i="1"/>
  <c r="N433" i="1" s="1"/>
  <c r="O433" i="1" s="1"/>
  <c r="Z437" i="1"/>
  <c r="N437" i="1" s="1"/>
  <c r="O437" i="1" s="1"/>
  <c r="Z16" i="1"/>
  <c r="N16" i="1" s="1"/>
  <c r="O16" i="1" s="1"/>
  <c r="Z17" i="1"/>
  <c r="N17" i="1" s="1"/>
  <c r="O17" i="1" s="1"/>
  <c r="Z21" i="1"/>
  <c r="N21" i="1" s="1"/>
  <c r="O21" i="1" s="1"/>
  <c r="Z25" i="1"/>
  <c r="N25" i="1" s="1"/>
  <c r="O25" i="1" s="1"/>
  <c r="Z36" i="1"/>
  <c r="N36" i="1" s="1"/>
  <c r="O36" i="1" s="1"/>
  <c r="Z447" i="1"/>
  <c r="N447" i="1" s="1"/>
  <c r="O447" i="1" s="1"/>
  <c r="Z452" i="1"/>
  <c r="N452" i="1" s="1"/>
  <c r="O452" i="1" s="1"/>
  <c r="Z456" i="1"/>
  <c r="N456" i="1" s="1"/>
  <c r="O456" i="1" s="1"/>
  <c r="Z460" i="1"/>
  <c r="N460" i="1" s="1"/>
  <c r="O460" i="1" s="1"/>
  <c r="Z472" i="1"/>
  <c r="N472" i="1" s="1"/>
  <c r="O472" i="1" s="1"/>
  <c r="Z488" i="1"/>
  <c r="N488" i="1" s="1"/>
  <c r="O488" i="1" s="1"/>
  <c r="Z492" i="1"/>
  <c r="N492" i="1" s="1"/>
  <c r="O492" i="1" s="1"/>
  <c r="Z496" i="1"/>
  <c r="N496" i="1" s="1"/>
  <c r="O496" i="1" s="1"/>
  <c r="Z500" i="1"/>
  <c r="N500" i="1" s="1"/>
  <c r="O500" i="1" s="1"/>
  <c r="Z504" i="1"/>
  <c r="N504" i="1" s="1"/>
  <c r="O504" i="1" s="1"/>
  <c r="Z508" i="1"/>
  <c r="N508" i="1" s="1"/>
  <c r="O508" i="1" s="1"/>
  <c r="Z512" i="1"/>
  <c r="N512" i="1" s="1"/>
  <c r="O512" i="1" s="1"/>
  <c r="Z516" i="1"/>
  <c r="N516" i="1" s="1"/>
  <c r="O516" i="1" s="1"/>
  <c r="Z520" i="1"/>
  <c r="N520" i="1" s="1"/>
  <c r="O520" i="1" s="1"/>
  <c r="Z524" i="1"/>
  <c r="N524" i="1" s="1"/>
  <c r="O524" i="1" s="1"/>
  <c r="Z528" i="1"/>
  <c r="N528" i="1" s="1"/>
  <c r="O528" i="1" s="1"/>
  <c r="Z532" i="1"/>
  <c r="N532" i="1" s="1"/>
  <c r="O532" i="1" s="1"/>
  <c r="Z536" i="1"/>
  <c r="N536" i="1" s="1"/>
  <c r="O536" i="1" s="1"/>
  <c r="Z540" i="1"/>
  <c r="N540" i="1" s="1"/>
  <c r="O540" i="1" s="1"/>
  <c r="Z544" i="1"/>
  <c r="N544" i="1" s="1"/>
  <c r="O544" i="1" s="1"/>
  <c r="Z548" i="1"/>
  <c r="N548" i="1" s="1"/>
  <c r="O548" i="1" s="1"/>
  <c r="Z552" i="1"/>
  <c r="N552" i="1" s="1"/>
  <c r="O552" i="1" s="1"/>
  <c r="Z556" i="1"/>
  <c r="N556" i="1" s="1"/>
  <c r="O556" i="1" s="1"/>
  <c r="Z560" i="1"/>
  <c r="N560" i="1" s="1"/>
  <c r="O560" i="1" s="1"/>
  <c r="Z564" i="1"/>
  <c r="N564" i="1" s="1"/>
  <c r="O564" i="1" s="1"/>
  <c r="Z568" i="1"/>
  <c r="N568" i="1" s="1"/>
  <c r="O568" i="1" s="1"/>
  <c r="Z572" i="1"/>
  <c r="N572" i="1" s="1"/>
  <c r="O572" i="1" s="1"/>
  <c r="Z577" i="1"/>
  <c r="N577" i="1" s="1"/>
  <c r="O577" i="1" s="1"/>
  <c r="Z581" i="1"/>
  <c r="N581" i="1" s="1"/>
  <c r="O581" i="1" s="1"/>
  <c r="Z585" i="1"/>
  <c r="N585" i="1" s="1"/>
  <c r="O585" i="1" s="1"/>
  <c r="Z589" i="1"/>
  <c r="N589" i="1" s="1"/>
  <c r="O589" i="1" s="1"/>
  <c r="Z593" i="1"/>
  <c r="N593" i="1" s="1"/>
  <c r="O593" i="1" s="1"/>
  <c r="Z597" i="1"/>
  <c r="N597" i="1" s="1"/>
  <c r="O597" i="1" s="1"/>
  <c r="Z601" i="1"/>
  <c r="N601" i="1" s="1"/>
  <c r="O601" i="1" s="1"/>
  <c r="Z605" i="1"/>
  <c r="N605" i="1" s="1"/>
  <c r="O605" i="1" s="1"/>
  <c r="Z609" i="1"/>
  <c r="N609" i="1" s="1"/>
  <c r="O609" i="1" s="1"/>
  <c r="Z613" i="1"/>
  <c r="N613" i="1" s="1"/>
  <c r="O613" i="1" s="1"/>
  <c r="Z618" i="1"/>
  <c r="N618" i="1" s="1"/>
  <c r="O618" i="1" s="1"/>
  <c r="Z622" i="1"/>
  <c r="N622" i="1" s="1"/>
  <c r="O622" i="1" s="1"/>
  <c r="Z626" i="1"/>
  <c r="N626" i="1" s="1"/>
  <c r="O626" i="1" s="1"/>
  <c r="Z630" i="1"/>
  <c r="N630" i="1" s="1"/>
  <c r="O630" i="1" s="1"/>
  <c r="Z636" i="1"/>
  <c r="N636" i="1" s="1"/>
  <c r="O636" i="1" s="1"/>
  <c r="Z642" i="1"/>
  <c r="N642" i="1" s="1"/>
  <c r="O642" i="1" s="1"/>
  <c r="Z646" i="1"/>
  <c r="N646" i="1" s="1"/>
  <c r="O646" i="1" s="1"/>
  <c r="Z650" i="1"/>
  <c r="N650" i="1" s="1"/>
  <c r="O650" i="1" s="1"/>
  <c r="Z654" i="1"/>
  <c r="N654" i="1" s="1"/>
  <c r="O654" i="1" s="1"/>
  <c r="Z660" i="1"/>
  <c r="N660" i="1" s="1"/>
  <c r="O660" i="1" s="1"/>
  <c r="Z668" i="1"/>
  <c r="N668" i="1" s="1"/>
  <c r="O668" i="1" s="1"/>
  <c r="Z676" i="1"/>
  <c r="N676" i="1" s="1"/>
  <c r="O676" i="1" s="1"/>
  <c r="Z681" i="1"/>
  <c r="N681" i="1" s="1"/>
  <c r="O681" i="1" s="1"/>
  <c r="Z685" i="1"/>
  <c r="N685" i="1" s="1"/>
  <c r="O685" i="1" s="1"/>
  <c r="Z689" i="1"/>
  <c r="N689" i="1" s="1"/>
  <c r="O689" i="1" s="1"/>
  <c r="Z693" i="1"/>
  <c r="N693" i="1" s="1"/>
  <c r="O693" i="1" s="1"/>
  <c r="Z701" i="1"/>
  <c r="N701" i="1" s="1"/>
  <c r="O701" i="1" s="1"/>
  <c r="Z711" i="1"/>
  <c r="N711" i="1" s="1"/>
  <c r="O711" i="1" s="1"/>
  <c r="Z715" i="1"/>
  <c r="N715" i="1" s="1"/>
  <c r="O715" i="1" s="1"/>
  <c r="Z719" i="1"/>
  <c r="N719" i="1" s="1"/>
  <c r="O719" i="1" s="1"/>
  <c r="Z723" i="1"/>
  <c r="N723" i="1" s="1"/>
  <c r="O723" i="1" s="1"/>
  <c r="Z727" i="1"/>
  <c r="N727" i="1" s="1"/>
  <c r="O727" i="1" s="1"/>
  <c r="Z731" i="1"/>
  <c r="N731" i="1" s="1"/>
  <c r="O731" i="1" s="1"/>
  <c r="Z735" i="1"/>
  <c r="N735" i="1" s="1"/>
  <c r="O735" i="1" s="1"/>
  <c r="Z739" i="1"/>
  <c r="N739" i="1" s="1"/>
  <c r="O739" i="1" s="1"/>
  <c r="Z743" i="1"/>
  <c r="N743" i="1" s="1"/>
  <c r="O743" i="1" s="1"/>
  <c r="Z747" i="1"/>
  <c r="N747" i="1" s="1"/>
  <c r="O747" i="1" s="1"/>
  <c r="Z751" i="1"/>
  <c r="N751" i="1" s="1"/>
  <c r="O751" i="1" s="1"/>
  <c r="Z755" i="1"/>
  <c r="N755" i="1" s="1"/>
  <c r="O755" i="1" s="1"/>
  <c r="Z761" i="1"/>
  <c r="N761" i="1" s="1"/>
  <c r="O761" i="1" s="1"/>
  <c r="Z762" i="1"/>
  <c r="N762" i="1" s="1"/>
  <c r="O762" i="1" s="1"/>
  <c r="Z763" i="1"/>
  <c r="N763" i="1" s="1"/>
  <c r="O763" i="1" s="1"/>
  <c r="Z779" i="1"/>
  <c r="N779" i="1" s="1"/>
  <c r="O779" i="1" s="1"/>
  <c r="Z780" i="1"/>
  <c r="N780" i="1" s="1"/>
  <c r="O780" i="1" s="1"/>
  <c r="Z781" i="1"/>
  <c r="N781" i="1" s="1"/>
  <c r="O781" i="1" s="1"/>
  <c r="Z795" i="1"/>
  <c r="N795" i="1" s="1"/>
  <c r="O795" i="1" s="1"/>
  <c r="Z796" i="1"/>
  <c r="N796" i="1" s="1"/>
  <c r="O796" i="1" s="1"/>
  <c r="Z797" i="1"/>
  <c r="N797" i="1" s="1"/>
  <c r="O797" i="1" s="1"/>
  <c r="Z798" i="1"/>
  <c r="N798" i="1" s="1"/>
  <c r="O798" i="1" s="1"/>
  <c r="Z802" i="1"/>
  <c r="N802" i="1" s="1"/>
  <c r="O802" i="1" s="1"/>
  <c r="Z806" i="1"/>
  <c r="N806" i="1" s="1"/>
  <c r="O806" i="1" s="1"/>
  <c r="Z816" i="1"/>
  <c r="N816" i="1" s="1"/>
  <c r="O816" i="1" s="1"/>
  <c r="Z821" i="1"/>
  <c r="N821" i="1" s="1"/>
  <c r="O821" i="1" s="1"/>
  <c r="Z576" i="1"/>
  <c r="N576" i="1" s="1"/>
  <c r="O576" i="1" s="1"/>
  <c r="Z580" i="1"/>
  <c r="N580" i="1" s="1"/>
  <c r="O580" i="1" s="1"/>
  <c r="Z584" i="1"/>
  <c r="N584" i="1" s="1"/>
  <c r="O584" i="1" s="1"/>
  <c r="Z588" i="1"/>
  <c r="N588" i="1" s="1"/>
  <c r="O588" i="1" s="1"/>
  <c r="Z592" i="1"/>
  <c r="N592" i="1" s="1"/>
  <c r="O592" i="1" s="1"/>
  <c r="Z596" i="1"/>
  <c r="N596" i="1" s="1"/>
  <c r="O596" i="1" s="1"/>
  <c r="Z600" i="1"/>
  <c r="N600" i="1" s="1"/>
  <c r="O600" i="1" s="1"/>
  <c r="Z604" i="1"/>
  <c r="N604" i="1" s="1"/>
  <c r="O604" i="1" s="1"/>
  <c r="Z608" i="1"/>
  <c r="N608" i="1" s="1"/>
  <c r="O608" i="1" s="1"/>
  <c r="Z612" i="1"/>
  <c r="N612" i="1" s="1"/>
  <c r="O612" i="1" s="1"/>
  <c r="Z617" i="1"/>
  <c r="N617" i="1" s="1"/>
  <c r="O617" i="1" s="1"/>
  <c r="Z621" i="1"/>
  <c r="N621" i="1" s="1"/>
  <c r="O621" i="1" s="1"/>
  <c r="Z625" i="1"/>
  <c r="N625" i="1" s="1"/>
  <c r="O625" i="1" s="1"/>
  <c r="Z629" i="1"/>
  <c r="N629" i="1" s="1"/>
  <c r="O629" i="1" s="1"/>
  <c r="Z635" i="1"/>
  <c r="N635" i="1" s="1"/>
  <c r="O635" i="1" s="1"/>
  <c r="Z641" i="1"/>
  <c r="N641" i="1" s="1"/>
  <c r="O641" i="1" s="1"/>
  <c r="Z645" i="1"/>
  <c r="N645" i="1" s="1"/>
  <c r="O645" i="1" s="1"/>
  <c r="Z649" i="1"/>
  <c r="N649" i="1" s="1"/>
  <c r="O649" i="1" s="1"/>
  <c r="Z653" i="1"/>
  <c r="N653" i="1" s="1"/>
  <c r="O653" i="1" s="1"/>
  <c r="Z662" i="1"/>
  <c r="N662" i="1" s="1"/>
  <c r="O662" i="1" s="1"/>
  <c r="Z670" i="1"/>
  <c r="N670" i="1" s="1"/>
  <c r="O670" i="1" s="1"/>
  <c r="Z678" i="1"/>
  <c r="N678" i="1" s="1"/>
  <c r="O678" i="1" s="1"/>
  <c r="Z680" i="1"/>
  <c r="N680" i="1" s="1"/>
  <c r="O680" i="1" s="1"/>
  <c r="Z684" i="1"/>
  <c r="N684" i="1" s="1"/>
  <c r="O684" i="1" s="1"/>
  <c r="Z688" i="1"/>
  <c r="N688" i="1" s="1"/>
  <c r="O688" i="1" s="1"/>
  <c r="Z692" i="1"/>
  <c r="N692" i="1" s="1"/>
  <c r="O692" i="1" s="1"/>
  <c r="Z695" i="1"/>
  <c r="N695" i="1" s="1"/>
  <c r="O695" i="1" s="1"/>
  <c r="Z703" i="1"/>
  <c r="N703" i="1" s="1"/>
  <c r="O703" i="1" s="1"/>
  <c r="Z710" i="1"/>
  <c r="N710" i="1" s="1"/>
  <c r="O710" i="1" s="1"/>
  <c r="Z714" i="1"/>
  <c r="N714" i="1" s="1"/>
  <c r="O714" i="1" s="1"/>
  <c r="Z718" i="1"/>
  <c r="N718" i="1" s="1"/>
  <c r="O718" i="1" s="1"/>
  <c r="Z722" i="1"/>
  <c r="N722" i="1" s="1"/>
  <c r="O722" i="1" s="1"/>
  <c r="Z726" i="1"/>
  <c r="N726" i="1" s="1"/>
  <c r="O726" i="1" s="1"/>
  <c r="Z730" i="1"/>
  <c r="N730" i="1" s="1"/>
  <c r="O730" i="1" s="1"/>
  <c r="Z734" i="1"/>
  <c r="N734" i="1" s="1"/>
  <c r="O734" i="1" s="1"/>
  <c r="Z738" i="1"/>
  <c r="N738" i="1" s="1"/>
  <c r="O738" i="1" s="1"/>
  <c r="Z742" i="1"/>
  <c r="N742" i="1" s="1"/>
  <c r="O742" i="1" s="1"/>
  <c r="Z746" i="1"/>
  <c r="N746" i="1" s="1"/>
  <c r="O746" i="1" s="1"/>
  <c r="Z750" i="1"/>
  <c r="N750" i="1" s="1"/>
  <c r="O750" i="1" s="1"/>
  <c r="Z754" i="1"/>
  <c r="N754" i="1" s="1"/>
  <c r="O754" i="1" s="1"/>
  <c r="Z758" i="1"/>
  <c r="N758" i="1" s="1"/>
  <c r="O758" i="1" s="1"/>
  <c r="Z759" i="1"/>
  <c r="N759" i="1" s="1"/>
  <c r="O759" i="1" s="1"/>
  <c r="Z775" i="1"/>
  <c r="N775" i="1" s="1"/>
  <c r="O775" i="1" s="1"/>
  <c r="Z776" i="1"/>
  <c r="N776" i="1" s="1"/>
  <c r="O776" i="1" s="1"/>
  <c r="Z777" i="1"/>
  <c r="N777" i="1" s="1"/>
  <c r="O777" i="1" s="1"/>
  <c r="Z791" i="1"/>
  <c r="N791" i="1" s="1"/>
  <c r="O791" i="1" s="1"/>
  <c r="Z792" i="1"/>
  <c r="N792" i="1" s="1"/>
  <c r="O792" i="1" s="1"/>
  <c r="Z793" i="1"/>
  <c r="N793" i="1" s="1"/>
  <c r="O793" i="1" s="1"/>
  <c r="Z801" i="1"/>
  <c r="N801" i="1" s="1"/>
  <c r="O801" i="1" s="1"/>
  <c r="Z805" i="1"/>
  <c r="N805" i="1" s="1"/>
  <c r="O805" i="1" s="1"/>
  <c r="Z809" i="1"/>
  <c r="N809" i="1" s="1"/>
  <c r="O809" i="1" s="1"/>
  <c r="Z664" i="1"/>
  <c r="N664" i="1" s="1"/>
  <c r="O664" i="1" s="1"/>
  <c r="Z672" i="1"/>
  <c r="N672" i="1" s="1"/>
  <c r="O672" i="1" s="1"/>
  <c r="Z697" i="1"/>
  <c r="N697" i="1" s="1"/>
  <c r="O697" i="1" s="1"/>
  <c r="Z705" i="1"/>
  <c r="N705" i="1" s="1"/>
  <c r="O705" i="1" s="1"/>
  <c r="Z812" i="1"/>
  <c r="N812" i="1" s="1"/>
  <c r="O812" i="1" s="1"/>
  <c r="Z720" i="1"/>
  <c r="N720" i="1" s="1"/>
  <c r="O720" i="1" s="1"/>
  <c r="Z724" i="1"/>
  <c r="N724" i="1" s="1"/>
  <c r="O724" i="1" s="1"/>
  <c r="Z728" i="1"/>
  <c r="N728" i="1" s="1"/>
  <c r="O728" i="1" s="1"/>
  <c r="Z732" i="1"/>
  <c r="N732" i="1" s="1"/>
  <c r="O732" i="1" s="1"/>
  <c r="Z736" i="1"/>
  <c r="N736" i="1" s="1"/>
  <c r="O736" i="1" s="1"/>
  <c r="Z740" i="1"/>
  <c r="N740" i="1" s="1"/>
  <c r="O740" i="1" s="1"/>
  <c r="Z744" i="1"/>
  <c r="N744" i="1" s="1"/>
  <c r="O744" i="1" s="1"/>
  <c r="Z748" i="1"/>
  <c r="N748" i="1" s="1"/>
  <c r="O748" i="1" s="1"/>
  <c r="Z752" i="1"/>
  <c r="N752" i="1" s="1"/>
  <c r="O752" i="1" s="1"/>
  <c r="Z756" i="1"/>
  <c r="N756" i="1" s="1"/>
  <c r="O756" i="1" s="1"/>
  <c r="Z765" i="1"/>
  <c r="N765" i="1" s="1"/>
  <c r="O765" i="1" s="1"/>
  <c r="Z766" i="1"/>
  <c r="N766" i="1" s="1"/>
  <c r="O766" i="1" s="1"/>
  <c r="Z767" i="1"/>
  <c r="N767" i="1" s="1"/>
  <c r="O767" i="1" s="1"/>
  <c r="Z784" i="1"/>
  <c r="N784" i="1" s="1"/>
  <c r="O784" i="1" s="1"/>
  <c r="Z785" i="1"/>
  <c r="N785" i="1" s="1"/>
  <c r="O785" i="1" s="1"/>
  <c r="Z799" i="1"/>
  <c r="N799" i="1" s="1"/>
  <c r="O799" i="1" s="1"/>
  <c r="Z803" i="1"/>
  <c r="N803" i="1" s="1"/>
  <c r="O803" i="1" s="1"/>
  <c r="Z807" i="1"/>
  <c r="N807" i="1" s="1"/>
  <c r="O807" i="1" s="1"/>
  <c r="Z444" i="1"/>
  <c r="N444" i="1" s="1"/>
  <c r="O444" i="1" s="1"/>
  <c r="Z290" i="1"/>
  <c r="N290" i="1" s="1"/>
  <c r="O290" i="1" s="1"/>
  <c r="Z42" i="1"/>
  <c r="N42" i="1" s="1"/>
  <c r="O42" i="1" s="1"/>
  <c r="Z40" i="1"/>
  <c r="N40" i="1" s="1"/>
  <c r="O40" i="1" s="1"/>
  <c r="Z94" i="1"/>
  <c r="N94" i="1" s="1"/>
  <c r="O94" i="1" s="1"/>
  <c r="Z811" i="1"/>
  <c r="N811" i="1" s="1"/>
  <c r="O811" i="1" s="1"/>
  <c r="Z822" i="1"/>
  <c r="N822" i="1" s="1"/>
  <c r="O822" i="1" s="1"/>
  <c r="Z134" i="1"/>
  <c r="N134" i="1" s="1"/>
  <c r="O134" i="1" s="1"/>
  <c r="Z120" i="1"/>
  <c r="N120" i="1" s="1"/>
  <c r="O120" i="1" s="1"/>
  <c r="Z124" i="1"/>
  <c r="N124" i="1" s="1"/>
  <c r="O124" i="1" s="1"/>
  <c r="O825" i="1" l="1"/>
  <c r="M825" i="1"/>
</calcChain>
</file>

<file path=xl/sharedStrings.xml><?xml version="1.0" encoding="utf-8"?>
<sst xmlns="http://schemas.openxmlformats.org/spreadsheetml/2006/main" count="29812" uniqueCount="9201">
  <si>
    <t>RE</t>
  </si>
  <si>
    <t>C03200000000021800000001000</t>
  </si>
  <si>
    <t>00000</t>
  </si>
  <si>
    <t>001</t>
  </si>
  <si>
    <t>000</t>
  </si>
  <si>
    <t>WICKLOW</t>
  </si>
  <si>
    <t>HERBERT RD</t>
  </si>
  <si>
    <t>POSBUS 625, KIMBERLEY,8350</t>
  </si>
  <si>
    <t>C03200000000021800000002000</t>
  </si>
  <si>
    <t>002</t>
  </si>
  <si>
    <t>C03200000000022100003000000</t>
  </si>
  <si>
    <t>LANGFORD</t>
  </si>
  <si>
    <t>MIAS KRIEL TRUST</t>
  </si>
  <si>
    <t>LANDBOU - LANDBOU</t>
  </si>
  <si>
    <t>POSBUS 79, HOPETOWN, 8750</t>
  </si>
  <si>
    <t>C03200000000022100008000000</t>
  </si>
  <si>
    <t>BOSWALD BRAHMAN PTY LTD</t>
  </si>
  <si>
    <t>POSBUS 64, HOPETOWN, 8750</t>
  </si>
  <si>
    <t>C03200000000022100009000000</t>
  </si>
  <si>
    <t>NBK FARMS PTY LTD</t>
  </si>
  <si>
    <t>POSBUS 182, HOPETOWN, 8750</t>
  </si>
  <si>
    <t>C03200000000022100010000000</t>
  </si>
  <si>
    <t>LEINSER &amp; LANGFORD TRUST</t>
  </si>
  <si>
    <t>POSBUS 8, HOPETOWN, 8750</t>
  </si>
  <si>
    <t>C03200000000022100011000000</t>
  </si>
  <si>
    <t>C03200000000022100012000000</t>
  </si>
  <si>
    <t>GRANAAT TRUST</t>
  </si>
  <si>
    <t>POSBUS 129, HOPETOWN, 8750</t>
  </si>
  <si>
    <t>C03200000000022100013000000</t>
  </si>
  <si>
    <t>C03200000000022100014000000</t>
  </si>
  <si>
    <t>OPGEMEET - NIE GEREGISTREER</t>
  </si>
  <si>
    <t>C03200000000022100015000000</t>
  </si>
  <si>
    <t>SUID-AFRIKAANSE NASIONALE PADAGENTSKAP LTD</t>
  </si>
  <si>
    <t>C03200000000022100016000000</t>
  </si>
  <si>
    <t>C03200000000022200000000000</t>
  </si>
  <si>
    <t>LEINSTER</t>
  </si>
  <si>
    <t>LEINSTER &amp; LANGFORD TRUST</t>
  </si>
  <si>
    <t>C03200000000022200001000000</t>
  </si>
  <si>
    <t>C03200000000022300000000000</t>
  </si>
  <si>
    <t>THE HORN</t>
  </si>
  <si>
    <t>TELPOORT TRUST</t>
  </si>
  <si>
    <t>POSBUS 42, HOPETOWN, 8750</t>
  </si>
  <si>
    <t>C03200000000022400000000000</t>
  </si>
  <si>
    <t>WIGTON</t>
  </si>
  <si>
    <t>DE WET FAMILIETRUST</t>
  </si>
  <si>
    <t>POSBUS 77, HOPETOWN, 8750</t>
  </si>
  <si>
    <t>C03200000000022400001000000</t>
  </si>
  <si>
    <t>COLONIAL GOVERNMENT</t>
  </si>
  <si>
    <t>C03200000000022400003000000</t>
  </si>
  <si>
    <t>C03200000000022700000000000</t>
  </si>
  <si>
    <t>NORFOLK</t>
  </si>
  <si>
    <t>POSBUS42, HOPETOWN, 8750</t>
  </si>
  <si>
    <t>C03200000000022700001000000</t>
  </si>
  <si>
    <t>WET HESTER CATHARINE SUSANNA DE</t>
  </si>
  <si>
    <t>C03200000000022700002000000</t>
  </si>
  <si>
    <t>TRANSNET LTD</t>
  </si>
  <si>
    <t>C03200000000022700003000000</t>
  </si>
  <si>
    <t>WET HESTER CATHARINA SUSANNA DE</t>
  </si>
  <si>
    <t>C03200000000022700004000000</t>
  </si>
  <si>
    <t>J A J ONTWIKKELINGS CC</t>
  </si>
  <si>
    <t>POSBUS 10197, BEACONFIELD, 8301</t>
  </si>
  <si>
    <t>C03200000000022700006000000</t>
  </si>
  <si>
    <t>WET JACOBUS STEPHANUS DE</t>
  </si>
  <si>
    <t>C03200000000022700007000000</t>
  </si>
  <si>
    <t>C03200000000022700008000000</t>
  </si>
  <si>
    <t>C03200000000022700009000000</t>
  </si>
  <si>
    <t>C03200000000022700010000000</t>
  </si>
  <si>
    <t>C03200000000022700011000000</t>
  </si>
  <si>
    <t>C03200000000022700012000000</t>
  </si>
  <si>
    <t>C03200000000022700013000000</t>
  </si>
  <si>
    <t>C03200000000022700014000000</t>
  </si>
  <si>
    <t>C03200000000022700015000000</t>
  </si>
  <si>
    <t>C03200000000022800000000000</t>
  </si>
  <si>
    <t>LILYDALE</t>
  </si>
  <si>
    <t>J S M DE WET FAMILIE TRUST</t>
  </si>
  <si>
    <t>C03200000000022800001000000</t>
  </si>
  <si>
    <t>C03200000000022800002000000</t>
  </si>
  <si>
    <t>C03200000000022800003000000</t>
  </si>
  <si>
    <t>C03200000000022900000000000</t>
  </si>
  <si>
    <t>NEW WATERFORD</t>
  </si>
  <si>
    <t>MANZI TRUST</t>
  </si>
  <si>
    <t>POSBUS 188, HOPETOWN, 8750</t>
  </si>
  <si>
    <t>C03200000000022900002000000</t>
  </si>
  <si>
    <t>AMANZI TRUST</t>
  </si>
  <si>
    <t>C03200000000022900003000000</t>
  </si>
  <si>
    <t>PRETORIUS FAMILIE TRUST</t>
  </si>
  <si>
    <t>POSBUS 29, HOPETOWN, 8750</t>
  </si>
  <si>
    <t>C03200000000023000000000000</t>
  </si>
  <si>
    <t>NEW WEXFORD</t>
  </si>
  <si>
    <t>MICHIEL PRETORIUS TRUST</t>
  </si>
  <si>
    <t>C03200000000023100000000000</t>
  </si>
  <si>
    <t>NORTH BANK</t>
  </si>
  <si>
    <t>POSBUS 195, HOPETOWN, 8750</t>
  </si>
  <si>
    <t>C03200000000023100001000000</t>
  </si>
  <si>
    <t>HOPETOWN ABATTOIR CC</t>
  </si>
  <si>
    <t>POSBUS 136, HOPETOWN, 8750</t>
  </si>
  <si>
    <t>C03200000000023100003000000</t>
  </si>
  <si>
    <t>MICRO POP PTY LTD</t>
  </si>
  <si>
    <t>POSBUS 165, HOPWTOWN, 8750</t>
  </si>
  <si>
    <t>C03200000000024600000000000</t>
  </si>
  <si>
    <t>WEXFORD</t>
  </si>
  <si>
    <t>HANNES PRETORIUS TRUST</t>
  </si>
  <si>
    <t>C03300000000000000013000000</t>
  </si>
  <si>
    <t>FARM</t>
  </si>
  <si>
    <t>HOPETOWN RD</t>
  </si>
  <si>
    <t>C03300000000000100005000000</t>
  </si>
  <si>
    <t>DE HOEK</t>
  </si>
  <si>
    <t>BEN CILLIERS FAMILIE TRUST</t>
  </si>
  <si>
    <t>POSBUS 378, DOUGLAS, 8730</t>
  </si>
  <si>
    <t>C03300000000000100006000000</t>
  </si>
  <si>
    <t>R/E</t>
  </si>
  <si>
    <t>DE HOEK SAND PTY LTD</t>
  </si>
  <si>
    <t>C03300000000000200000000000</t>
  </si>
  <si>
    <t>MERWE JAN AUGUSTINUS VAN DER</t>
  </si>
  <si>
    <t>POSBUS 63, DOUGLAS, 8730</t>
  </si>
  <si>
    <t>C03300000000000300000000000</t>
  </si>
  <si>
    <t>MARKTSDRIFT</t>
  </si>
  <si>
    <t>C03300000000000400001000000</t>
  </si>
  <si>
    <t>ROOIKOP</t>
  </si>
  <si>
    <t>DE SMIDT FAMILIE TRUST</t>
  </si>
  <si>
    <t>POSBUS 45, HOPETOWN, 8750</t>
  </si>
  <si>
    <t>C03300000000000400003000000</t>
  </si>
  <si>
    <t>POSBUS 318, HOPETOWN, 8750</t>
  </si>
  <si>
    <t>C03300000000000500001000000</t>
  </si>
  <si>
    <t>ROODE KOP</t>
  </si>
  <si>
    <t>C03300000000000600000000000</t>
  </si>
  <si>
    <t>BLAUWFONTEIN</t>
  </si>
  <si>
    <t>BOET CILLIERS BRUINKOPPIES PTY LTD</t>
  </si>
  <si>
    <t>C03300000000000600001000000</t>
  </si>
  <si>
    <t>ERASMUS HERCULES JACOBUS</t>
  </si>
  <si>
    <t>POSBUS 116, DOUGLAS, 8730</t>
  </si>
  <si>
    <t>C03300000000000600002000000</t>
  </si>
  <si>
    <t>C03300000000000700000001000</t>
  </si>
  <si>
    <t>PROBEERFONTEIN</t>
  </si>
  <si>
    <t>C03300000000000700000002000</t>
  </si>
  <si>
    <t>C03300000000000700001001000</t>
  </si>
  <si>
    <t>CILLIERS SUSANNA MAGDALENA ANTOINETTE</t>
  </si>
  <si>
    <t>C03300000000000700001002000</t>
  </si>
  <si>
    <t>C03300000000000700002000000</t>
  </si>
  <si>
    <t>CILLIERS LOUISA GERTRUIDA</t>
  </si>
  <si>
    <t>C03300000000000700007000000</t>
  </si>
  <si>
    <t>JOHAN SWIEGERS FAMILIE TRUST</t>
  </si>
  <si>
    <t>C03300000000000800000001000</t>
  </si>
  <si>
    <t>RITTELMAGO</t>
  </si>
  <si>
    <t>C03300000000000800000002000</t>
  </si>
  <si>
    <t>C03300000000000800001000000</t>
  </si>
  <si>
    <t>C03300000000001000004000000</t>
  </si>
  <si>
    <t>ANNEX PAARDE KLOOF</t>
  </si>
  <si>
    <t>POSBUS 175, DOUGLAS, 8730</t>
  </si>
  <si>
    <t>C03300000000001200001000000</t>
  </si>
  <si>
    <t>PLUM</t>
  </si>
  <si>
    <t>MYBURGH HENNING</t>
  </si>
  <si>
    <t>C03300000000001200002000000</t>
  </si>
  <si>
    <t>NEL HENDRIK PETRUS</t>
  </si>
  <si>
    <t>POSBUS 242, DOUGLAS, 8730</t>
  </si>
  <si>
    <t>C03300000000001300000000000</t>
  </si>
  <si>
    <t>IRENE</t>
  </si>
  <si>
    <t>SMIDT JAMES JOHN DE</t>
  </si>
  <si>
    <t>C03300000000001300001000000</t>
  </si>
  <si>
    <t>ERASMUS ERNA FRANCINE</t>
  </si>
  <si>
    <t>C03300000000001300002000000</t>
  </si>
  <si>
    <t>C03300000000001400000000000</t>
  </si>
  <si>
    <t>BLAAUW KOP</t>
  </si>
  <si>
    <t>POSBUS 177, DOUGLAS, 8730</t>
  </si>
  <si>
    <t>C03300000000001400001000000</t>
  </si>
  <si>
    <t>C03300000000001400002000000</t>
  </si>
  <si>
    <t>C03300000000002600000000000</t>
  </si>
  <si>
    <t>VALS PAN</t>
  </si>
  <si>
    <t>RENSBURG CHRISTIAAN JACOBUS JANSEN VAN</t>
  </si>
  <si>
    <t>POSBUS 301, HOPETOWN, 8750</t>
  </si>
  <si>
    <t>C03300000000002600001000000</t>
  </si>
  <si>
    <t>WIID FRANCOIS GERHARDUS JOHANNES</t>
  </si>
  <si>
    <t>C03300000000002700000000000</t>
  </si>
  <si>
    <t>VRAAI PLAATS</t>
  </si>
  <si>
    <t>WIIDA PELSTER TRUST</t>
  </si>
  <si>
    <t>C03300000000002700001000000</t>
  </si>
  <si>
    <t>STANDER FAMILIETRUST</t>
  </si>
  <si>
    <t>POSBUS 11011, DANABAAI, 6510</t>
  </si>
  <si>
    <t>C03300000000002700002000000</t>
  </si>
  <si>
    <t>C03300000000002700003000000</t>
  </si>
  <si>
    <t>C03300000000002700004000000</t>
  </si>
  <si>
    <t>VALRENA TRUST</t>
  </si>
  <si>
    <t>C03300000000002800000000000</t>
  </si>
  <si>
    <t>ANNEX DIAMOND VALLEY</t>
  </si>
  <si>
    <t>C03300000000002800001000000</t>
  </si>
  <si>
    <t>C03300000000002900000000000</t>
  </si>
  <si>
    <t>DIAMOND VALLEY</t>
  </si>
  <si>
    <t>ENSLIN WESSELINA JOHANNA</t>
  </si>
  <si>
    <t>POSBUS 387, DOUGLAS, 8730</t>
  </si>
  <si>
    <t>C03300000000002900001000000</t>
  </si>
  <si>
    <t>BADENHORST SIEBERT CHRISTIAAN</t>
  </si>
  <si>
    <t>C03300000000002900002000000</t>
  </si>
  <si>
    <t>C03300000000003000000000000</t>
  </si>
  <si>
    <t>WELGEVONDEN</t>
  </si>
  <si>
    <t>C03300000000003100000000000</t>
  </si>
  <si>
    <t>UITLUCHTIGE PAN</t>
  </si>
  <si>
    <t>HENNIE DE SMIDT PTY LTD</t>
  </si>
  <si>
    <t>C03300000000003200000000000</t>
  </si>
  <si>
    <t>BOKKIES PAN</t>
  </si>
  <si>
    <t>BADENHORST PETRUS JOHANNES,BADENHORST MARJORIE FRANCES</t>
  </si>
  <si>
    <t>C03300000000003200001000000</t>
  </si>
  <si>
    <t>OBERHOLSTER GERHARDUS JURIE</t>
  </si>
  <si>
    <t>POSBUS 142, HOPETOWN, 8750</t>
  </si>
  <si>
    <t>C03300000000003200002000000</t>
  </si>
  <si>
    <t>C03300000000003200003000000</t>
  </si>
  <si>
    <t>C03300000000003300000000000</t>
  </si>
  <si>
    <t>AMANDEL PAN</t>
  </si>
  <si>
    <t>C03300000000003300001000000</t>
  </si>
  <si>
    <t>GRASVLAKTE TRUST</t>
  </si>
  <si>
    <t>C03300000000003300002000000</t>
  </si>
  <si>
    <t>POSBUS 128, HOPETOWN, 8750</t>
  </si>
  <si>
    <t>C03300000000003400000000000</t>
  </si>
  <si>
    <t>GRASPAN</t>
  </si>
  <si>
    <t>C03300000000003500000000000</t>
  </si>
  <si>
    <t>PAMPOENE PAN</t>
  </si>
  <si>
    <t>C03300000000003600000000000</t>
  </si>
  <si>
    <t>HOLPAN</t>
  </si>
  <si>
    <t>JACOBS ABEL JACOBUS</t>
  </si>
  <si>
    <t>POSBUS 53, DOUGLAS, 8730</t>
  </si>
  <si>
    <t>C03300000000003600001000000</t>
  </si>
  <si>
    <t>KLIPFONTEIN TRUST</t>
  </si>
  <si>
    <t>C03300000000003600002000000</t>
  </si>
  <si>
    <t>C03300000000003600003000000</t>
  </si>
  <si>
    <t>C03300000000003700000000000</t>
  </si>
  <si>
    <t>DE KALK</t>
  </si>
  <si>
    <t>DE KALK TRUST</t>
  </si>
  <si>
    <t>C03300000000003700001000000</t>
  </si>
  <si>
    <t>C03300000000003700002000000</t>
  </si>
  <si>
    <t>C03300000000003700003000000</t>
  </si>
  <si>
    <t>C03300000000003700004000000</t>
  </si>
  <si>
    <t>C03300000000003800000001000</t>
  </si>
  <si>
    <t>KLIPFONTEIN</t>
  </si>
  <si>
    <t>C03300000000003800000002000</t>
  </si>
  <si>
    <t>C03300000000003800001001000</t>
  </si>
  <si>
    <t>C03300000000003800001002000</t>
  </si>
  <si>
    <t>C03300000000003900000000000</t>
  </si>
  <si>
    <t>LOT</t>
  </si>
  <si>
    <t>J D FERREIRA FAMILIE TRUST</t>
  </si>
  <si>
    <t>POSBUS 291, HOPETOWN, 8750</t>
  </si>
  <si>
    <t>C03300000000004100000000000</t>
  </si>
  <si>
    <t>SLYPSTEEN</t>
  </si>
  <si>
    <t>COETZEE MARIA MAGDELINE</t>
  </si>
  <si>
    <t>POSBUS 273, HOPETOWN, 8750</t>
  </si>
  <si>
    <t>C03300000000004100003000000</t>
  </si>
  <si>
    <t>ROUX HENDRIK VAN DER MERWE LE</t>
  </si>
  <si>
    <t>POSBUS 419, HOPETOWN, 8750</t>
  </si>
  <si>
    <t>C03300000000004100004000000</t>
  </si>
  <si>
    <t>C03300000000004200000000000</t>
  </si>
  <si>
    <t>WYK PETRUS CHRISTIAAN VAN</t>
  </si>
  <si>
    <t>C03300000000004200001000000</t>
  </si>
  <si>
    <t>C03300000000004500001000000</t>
  </si>
  <si>
    <t>EASTON</t>
  </si>
  <si>
    <t>C03300000000004600000000000</t>
  </si>
  <si>
    <t>DARNYS BOSCH</t>
  </si>
  <si>
    <t>P LOUW TRUST</t>
  </si>
  <si>
    <t>POSBUS 198, HOPETOWN, 8750</t>
  </si>
  <si>
    <t>C03300000000004600001000000</t>
  </si>
  <si>
    <t>NAMAKWA BOERDERY NO 5 PTY LTD</t>
  </si>
  <si>
    <t>POSBUS 104, HOPETOWN, 8750</t>
  </si>
  <si>
    <t>C03300000000004600002000000</t>
  </si>
  <si>
    <t>C03300000000004600004000000</t>
  </si>
  <si>
    <t>C03300000000004700000000000</t>
  </si>
  <si>
    <t>MOOI PLAAT</t>
  </si>
  <si>
    <t>RIAAN DIEDERICKS TRUST</t>
  </si>
  <si>
    <t>C03300000000004800000000000</t>
  </si>
  <si>
    <t>ANNEX KLIPFONTEIN</t>
  </si>
  <si>
    <t>C03300000000004800001000000</t>
  </si>
  <si>
    <t>C03300000000004900000000000</t>
  </si>
  <si>
    <t>DUIKERS VLEY</t>
  </si>
  <si>
    <t>C03300000000004900001000000</t>
  </si>
  <si>
    <t>C03300000000005000000000000</t>
  </si>
  <si>
    <t>DANIELSKRAAL</t>
  </si>
  <si>
    <t>C03300000000005000001000000</t>
  </si>
  <si>
    <t>AMANDELPAN TRUST</t>
  </si>
  <si>
    <t>C03300000000005000002000000</t>
  </si>
  <si>
    <t>POSBUS 301 HOPETOWN 8750</t>
  </si>
  <si>
    <t>C03300000000005100000000000</t>
  </si>
  <si>
    <t>JOLMANS DAM</t>
  </si>
  <si>
    <t>POSBUS 33 HOPETOWN 8750</t>
  </si>
  <si>
    <t>C03300000000005100001000000</t>
  </si>
  <si>
    <t>ZIJL HESTER MARIA VAN</t>
  </si>
  <si>
    <t>POSBUS 348 HOPETOWN 8750</t>
  </si>
  <si>
    <t>C03300000000005100002000000</t>
  </si>
  <si>
    <t>JOHAN LOUW TRUST</t>
  </si>
  <si>
    <t>POSBUS 147 PRIESKA 8940</t>
  </si>
  <si>
    <t>C03300000000005100003000000</t>
  </si>
  <si>
    <t>C03300000000005100004000000</t>
  </si>
  <si>
    <t>OBERHOLSTER GOTTLIEB GERHARDUS</t>
  </si>
  <si>
    <t>POSBUS 128 HOPETOWN 8750</t>
  </si>
  <si>
    <t>C03300000000005100005000000</t>
  </si>
  <si>
    <t>C03300000000005100006000000</t>
  </si>
  <si>
    <t>C03300000000005200000000000</t>
  </si>
  <si>
    <t>RODE PAN</t>
  </si>
  <si>
    <t>WIIDSDRAAI TRUST</t>
  </si>
  <si>
    <t>POSBUS 358 HOPETOWN 8750</t>
  </si>
  <si>
    <t>C03300000000005200001000000</t>
  </si>
  <si>
    <t>C03300000000005200002000000</t>
  </si>
  <si>
    <t>J A WIID FAMILIE TRUST</t>
  </si>
  <si>
    <t>C03300000000005200003000000</t>
  </si>
  <si>
    <t>SWIEGERS BOERDERY TRUST</t>
  </si>
  <si>
    <t>POSBUS 144 HOPETOWN 8750</t>
  </si>
  <si>
    <t>C03300000000005200004000000</t>
  </si>
  <si>
    <t>C03300000000005200005000000</t>
  </si>
  <si>
    <t>C03300000000005300000000000</t>
  </si>
  <si>
    <t>WIIDS DRAAI</t>
  </si>
  <si>
    <t>PRIVAATSAK 358 HOPETOWN 8750</t>
  </si>
  <si>
    <t>C03300000000005300001000000</t>
  </si>
  <si>
    <t>C03300000000005300002000000</t>
  </si>
  <si>
    <t>C03300000000005300004000000</t>
  </si>
  <si>
    <t>C03300000000005400000000000</t>
  </si>
  <si>
    <t>GEMSBOKVLAKTE</t>
  </si>
  <si>
    <t>A C VLOK TRUST</t>
  </si>
  <si>
    <t>POSBUS 547 DOUGLAS 8730</t>
  </si>
  <si>
    <t>C03300000000005400001000000</t>
  </si>
  <si>
    <t>C03300000000005400002000000</t>
  </si>
  <si>
    <t>POSBUS 11011 DANABAAI 6510</t>
  </si>
  <si>
    <t>C03300000000005400003000000</t>
  </si>
  <si>
    <t>POSBUS 142 HOPETOWN 8750</t>
  </si>
  <si>
    <t>C03300000000005400004000000</t>
  </si>
  <si>
    <t>C03300000000005400005000000</t>
  </si>
  <si>
    <t>C03300000000005500000000000</t>
  </si>
  <si>
    <t>KAFFIRS RANT</t>
  </si>
  <si>
    <t>ALBIE HIGGS TRUST</t>
  </si>
  <si>
    <t>POSBUS 38 HOPETOWN 8750</t>
  </si>
  <si>
    <t>C03300000000005500001000000</t>
  </si>
  <si>
    <t>C03300000000005500002000000</t>
  </si>
  <si>
    <t>C03300000000005500003000000</t>
  </si>
  <si>
    <t>JURIE BADENHORST TRUST</t>
  </si>
  <si>
    <t>POSBUS 568 DOUGLAS 8730</t>
  </si>
  <si>
    <t>C03300000000005500004000000</t>
  </si>
  <si>
    <t>HORN JACOBUS</t>
  </si>
  <si>
    <t>C03300000000005600000000000</t>
  </si>
  <si>
    <t>KEMPERS RANT</t>
  </si>
  <si>
    <t>C03300000000005600001000000</t>
  </si>
  <si>
    <t>POSBUS 135 DOUGLAS 8730</t>
  </si>
  <si>
    <t>C03300000000006000000000000</t>
  </si>
  <si>
    <t>VROUW PAN</t>
  </si>
  <si>
    <t>C03300000000006000001000000</t>
  </si>
  <si>
    <t>ROUX ERIC LE</t>
  </si>
  <si>
    <t>POSBUS 160 DOUGLAS 8730</t>
  </si>
  <si>
    <t>C03300000000006100000000000</t>
  </si>
  <si>
    <t>ZOUTPANS FONTEIN</t>
  </si>
  <si>
    <t>C03300000000006100002000000</t>
  </si>
  <si>
    <t>C03300000000006100003000000</t>
  </si>
  <si>
    <t>C03300000000006100004000000</t>
  </si>
  <si>
    <t>WARTINGTON JOHANNA HENDRINA</t>
  </si>
  <si>
    <t>POSBUS 127, PHILLIPSTOWN, 8795</t>
  </si>
  <si>
    <t>C03300000000006100005000000</t>
  </si>
  <si>
    <t>C03300000000006100006000000</t>
  </si>
  <si>
    <t>C03300000000006200000001000</t>
  </si>
  <si>
    <t>KRANSPAN</t>
  </si>
  <si>
    <t>KRANSPAN TRUST</t>
  </si>
  <si>
    <t>C03300000000006200000002000</t>
  </si>
  <si>
    <t>C03300000000006300000000000</t>
  </si>
  <si>
    <t>GRAS VLAKTE</t>
  </si>
  <si>
    <t>C03300000000006300005000000</t>
  </si>
  <si>
    <t>C03300000000006300006000000</t>
  </si>
  <si>
    <t>C03300000000006400000000000</t>
  </si>
  <si>
    <t>BOKPUT</t>
  </si>
  <si>
    <t>HIGGS MARTHA SUSANNA ANGELINA</t>
  </si>
  <si>
    <t>POSBUS 133, HOPETOWN, 8750</t>
  </si>
  <si>
    <t>C03300000000006500000000000</t>
  </si>
  <si>
    <t>LANGDAM</t>
  </si>
  <si>
    <t>HIGGS ALBERTUS STEPHANUS</t>
  </si>
  <si>
    <t>POSBUS 38, HOPETOWN, 8750</t>
  </si>
  <si>
    <t>C03300000000006600000000000</t>
  </si>
  <si>
    <t>BEESTDAM</t>
  </si>
  <si>
    <t>WIID MAGDALENA SUSANNA</t>
  </si>
  <si>
    <t>C03300000000006700000000000</t>
  </si>
  <si>
    <t>POSBUS 58, HOPETOWN, 8750</t>
  </si>
  <si>
    <t>C03300000000006800000000000</t>
  </si>
  <si>
    <t>KAMEELDAM</t>
  </si>
  <si>
    <t>RANDT ADRIAAN DE JAGER DU</t>
  </si>
  <si>
    <t>POSBUS 145 DOUGLAS 8730</t>
  </si>
  <si>
    <t>C03300000000006900000000000</t>
  </si>
  <si>
    <t>VERLATEN DAM</t>
  </si>
  <si>
    <t>C03300000000007000000000000</t>
  </si>
  <si>
    <t>ANNEX VERLATEN DAM</t>
  </si>
  <si>
    <t>C03300000000007100000000000</t>
  </si>
  <si>
    <t>KALKDAM</t>
  </si>
  <si>
    <t>BOTHA ELIZABETH ANNA JACOMINA</t>
  </si>
  <si>
    <t>POSBUS 70 STRYDENBURG 8765</t>
  </si>
  <si>
    <t>C03300000000007100002000000</t>
  </si>
  <si>
    <t>C03300000000007200000000000</t>
  </si>
  <si>
    <t>ANTONIES BOSCH</t>
  </si>
  <si>
    <t>MONTANA TRUST</t>
  </si>
  <si>
    <t>POSBUS 44 HOPETOWN 8750</t>
  </si>
  <si>
    <t>C03300000000007200001000000</t>
  </si>
  <si>
    <t>GAWIE DU TOIT FAMILIE TRUST</t>
  </si>
  <si>
    <t>POSBUS 100 MORELETA PLAZA 0167</t>
  </si>
  <si>
    <t>C03300000000007200002000000</t>
  </si>
  <si>
    <t>C03300000000007300002000000</t>
  </si>
  <si>
    <t>HONINGBOSCH</t>
  </si>
  <si>
    <t>JANSEN NICOLAAS BESTER</t>
  </si>
  <si>
    <t>WITBOSKRAAI STR 4 PELLISTIER BLOEMFONTEIN 9301</t>
  </si>
  <si>
    <t>C03300000000007300003000000</t>
  </si>
  <si>
    <t>C03300000000007400000000000</t>
  </si>
  <si>
    <t>VAN TONDERS KANS</t>
  </si>
  <si>
    <t>MYBURGH ANDRIES STEPHANUS</t>
  </si>
  <si>
    <t>POSBUS 221 HOPETOWN 8750</t>
  </si>
  <si>
    <t>C03300000000007400001000000</t>
  </si>
  <si>
    <t>POSBUS 104 DOUGLAS 8730</t>
  </si>
  <si>
    <t>C03300000000007500000000000</t>
  </si>
  <si>
    <t>KARLS WAAIVELD</t>
  </si>
  <si>
    <t>ELWIDA TRUST</t>
  </si>
  <si>
    <t>POSBUS 271 HOPETOWN 8750</t>
  </si>
  <si>
    <t>C03300000000007500001000000</t>
  </si>
  <si>
    <t>RASTOF TRUST</t>
  </si>
  <si>
    <t>POSBUS 60 HOPETOWN 8750</t>
  </si>
  <si>
    <t>C03300000000007500002000000</t>
  </si>
  <si>
    <t>ENGELA NIESING TRUST</t>
  </si>
  <si>
    <t>POSBUS 54 HOPETOWN 8750</t>
  </si>
  <si>
    <t>C03300000000007500003000000</t>
  </si>
  <si>
    <t>BEHRMAN AARON</t>
  </si>
  <si>
    <t>C03300000000007500004000000</t>
  </si>
  <si>
    <t>C03300000000007500005000000</t>
  </si>
  <si>
    <t>C03300000000007500006000000</t>
  </si>
  <si>
    <t>BORICA TRUST</t>
  </si>
  <si>
    <t>PRIVAATSAK 110257 HADISON PARK 8308</t>
  </si>
  <si>
    <t>C03300000000007500007000000</t>
  </si>
  <si>
    <t>POSBUS 110 257 HADISON PARK 8308</t>
  </si>
  <si>
    <t>C03300000000007600000000000</t>
  </si>
  <si>
    <t>DOLF'S DOORNS</t>
  </si>
  <si>
    <t>C03300000000007600001000000</t>
  </si>
  <si>
    <t>JEAN DU TOIT FAMILIE TRUST</t>
  </si>
  <si>
    <t>POSBUS 36320 MENLO PARK 0102</t>
  </si>
  <si>
    <t>C03300000000007600002000000</t>
  </si>
  <si>
    <t>DOLFSDOORNS BOERDERY C C</t>
  </si>
  <si>
    <t>C03300000000007600003000000</t>
  </si>
  <si>
    <t>C03300000000007600004000000</t>
  </si>
  <si>
    <t>POSBUS 568, HOPETOWN, 8750</t>
  </si>
  <si>
    <t>C03300000000007600005000000</t>
  </si>
  <si>
    <t>C03300000000007600006000000</t>
  </si>
  <si>
    <t>C03300000000007700002000000</t>
  </si>
  <si>
    <t>DISSELFONTEIN</t>
  </si>
  <si>
    <t>C03300000000007700003000000</t>
  </si>
  <si>
    <t>C03300000000007700005000000</t>
  </si>
  <si>
    <t>ESKOM HOLDINGS LTD</t>
  </si>
  <si>
    <t>C03300000000007700008000000</t>
  </si>
  <si>
    <t>C03300000000007700009000000</t>
  </si>
  <si>
    <t>NAAUWTESFONTEIN TRUST</t>
  </si>
  <si>
    <t>C03300000000007800000000000</t>
  </si>
  <si>
    <t>NAAUWTESFONTEIN</t>
  </si>
  <si>
    <t>REYNDERS ALBERT HENRY ABBOTT</t>
  </si>
  <si>
    <t>POSBUS 65 HOPETOWN 8750</t>
  </si>
  <si>
    <t>C03300000000007800001000000</t>
  </si>
  <si>
    <t>C03300000000007900001000000</t>
  </si>
  <si>
    <t>DU TOITS DRAAI</t>
  </si>
  <si>
    <t>C03300000000008000000000000</t>
  </si>
  <si>
    <t>DU TOITS DRAAI ANNEX</t>
  </si>
  <si>
    <t>C03300000000008000001000000</t>
  </si>
  <si>
    <t>C03300000000008100000000000</t>
  </si>
  <si>
    <t>STOFFELS HOEK</t>
  </si>
  <si>
    <t>SHALOM TRUST</t>
  </si>
  <si>
    <t>POSBUS 82 HOPETOWN 8750</t>
  </si>
  <si>
    <t>C03300000000008100001000000</t>
  </si>
  <si>
    <t>GEORGE STEYTLER FAMILY TRUST</t>
  </si>
  <si>
    <t>C03300000000008200000000000</t>
  </si>
  <si>
    <t>ZUURGAT</t>
  </si>
  <si>
    <t>POSBUS 82 HOPETOWN 8751</t>
  </si>
  <si>
    <t>C03300000000008200001000000</t>
  </si>
  <si>
    <t>GENADE TRUST</t>
  </si>
  <si>
    <t>POSBUS 224 DOUGLAS 8730</t>
  </si>
  <si>
    <t>C03300000000008200003000000</t>
  </si>
  <si>
    <t>C03300000000008200004000000</t>
  </si>
  <si>
    <t>C03300000000008300000000000</t>
  </si>
  <si>
    <t>MIDDELPLAATS</t>
  </si>
  <si>
    <t>GRANARY ORANGE PTY LTD</t>
  </si>
  <si>
    <t>P O BOX 781396 SANDTON 2146</t>
  </si>
  <si>
    <t>C03300000000008300003000000</t>
  </si>
  <si>
    <t>C03300000000008400000000000</t>
  </si>
  <si>
    <t>ZOETGAT</t>
  </si>
  <si>
    <t>C03300000000008400001000000</t>
  </si>
  <si>
    <t>C03300000000008400002000000</t>
  </si>
  <si>
    <t>THARMALONE TRUST</t>
  </si>
  <si>
    <t>C03300000000008400003000000</t>
  </si>
  <si>
    <t>C03300000000008400004000000</t>
  </si>
  <si>
    <t>OOS VRYSTAAT KAAP BEDRYF LTD</t>
  </si>
  <si>
    <t>C03300000000008500000000000</t>
  </si>
  <si>
    <t>VAAL KOPPIE</t>
  </si>
  <si>
    <t>DE BRON TRUST</t>
  </si>
  <si>
    <t>POSBUS 46 BARKLY WES 8375</t>
  </si>
  <si>
    <t>C03300000000008500001000000</t>
  </si>
  <si>
    <t>A C DU TOIT FAMILIE TRUST</t>
  </si>
  <si>
    <t>POSBUS 127 HOPETOWN 8750</t>
  </si>
  <si>
    <t>C03300000000008500002000000</t>
  </si>
  <si>
    <t>ORANGE RIVER TOLL HOUSE RECREATION ENTERPRISES C C</t>
  </si>
  <si>
    <t>VAAL KOPPIE FARM 85-02 HOPETOWN ROAD HOPETOWN 8750</t>
  </si>
  <si>
    <t>C03300000000008500003000000</t>
  </si>
  <si>
    <t>C03300000000008500004000000</t>
  </si>
  <si>
    <t>S O VERMEULEN BOERDERY TRUST</t>
  </si>
  <si>
    <t>C03300000000008500005000000</t>
  </si>
  <si>
    <t>S O V TRUST</t>
  </si>
  <si>
    <t>C03300000000008500006000000</t>
  </si>
  <si>
    <t>C03300000000008500007000000</t>
  </si>
  <si>
    <t>C03300000000008600001000000</t>
  </si>
  <si>
    <t>DOORN BULT</t>
  </si>
  <si>
    <t>POSBUS 241 HOPETOWN 8750</t>
  </si>
  <si>
    <t>C03300000000008600003000000</t>
  </si>
  <si>
    <t>NATIONAL GOVERNMENT OF THE REPUBLIC OF SOUTH AFRICA</t>
  </si>
  <si>
    <t>C03300000000008600004000000</t>
  </si>
  <si>
    <t>WYANSRUS BOERDERY C C</t>
  </si>
  <si>
    <t>PER ADRES: R WIID POSBUS 269 HOPETOWN 8750</t>
  </si>
  <si>
    <t>C03300000000008600007000000</t>
  </si>
  <si>
    <t>ALFALFA TRUST</t>
  </si>
  <si>
    <t>POSBUS 234 HOPETOWN 8750</t>
  </si>
  <si>
    <t>C03300000000008600009000000</t>
  </si>
  <si>
    <t>POSBUS 188 HOPETOWN 8750</t>
  </si>
  <si>
    <t>C03300000000008600010000000</t>
  </si>
  <si>
    <t>MENSA VERTEX TRUST</t>
  </si>
  <si>
    <t>C03300000000008600011000000</t>
  </si>
  <si>
    <t>C03300000000008600012000000</t>
  </si>
  <si>
    <t>C03300000000008600013000000</t>
  </si>
  <si>
    <t>C03300000000008600014000000</t>
  </si>
  <si>
    <t>C03300000000008600015000000</t>
  </si>
  <si>
    <t>C03300000000008600016000000</t>
  </si>
  <si>
    <t>C03300000000008600020000000</t>
  </si>
  <si>
    <t>C03300000000008600021000000</t>
  </si>
  <si>
    <t>C03300000000008600022000000</t>
  </si>
  <si>
    <t>C03300000000008600024000000</t>
  </si>
  <si>
    <t>C03300000000008600025000000</t>
  </si>
  <si>
    <t>C03300000000008600026000000</t>
  </si>
  <si>
    <t>C03300000000008600029000000</t>
  </si>
  <si>
    <t>C03300000000008600031000000</t>
  </si>
  <si>
    <t>C03300000000008600032000000</t>
  </si>
  <si>
    <t>C03300000000008600034000000</t>
  </si>
  <si>
    <t>ORANGE RIVER FOODS PTY LTD</t>
  </si>
  <si>
    <t>DOORN BULT FARM 86-34 HOPETOWN ROAD HOPETOWN 8750</t>
  </si>
  <si>
    <t>C03300000000008600036000000</t>
  </si>
  <si>
    <t>SIDI PARANI PTY LTD</t>
  </si>
  <si>
    <t>POSBUS 482 DOUGLAS 8730</t>
  </si>
  <si>
    <t>C03300000000008600037000000</t>
  </si>
  <si>
    <t>C03300000000008700000000000</t>
  </si>
  <si>
    <t>DOORN BULT OUTSPAN</t>
  </si>
  <si>
    <t>C03300000000008700001000000</t>
  </si>
  <si>
    <t>C03300000000008700002000000</t>
  </si>
  <si>
    <t>C03300000000008700003000000</t>
  </si>
  <si>
    <t>C03300000000008700004000000</t>
  </si>
  <si>
    <t>C03300000000008700005000000</t>
  </si>
  <si>
    <t>C03300000000008700006000000</t>
  </si>
  <si>
    <t>REPUBLIEK VAN SUID-AFRIKA</t>
  </si>
  <si>
    <t>C03300000000008700007000000</t>
  </si>
  <si>
    <t>C03300000000008700008000000</t>
  </si>
  <si>
    <t>C03300000000008700009000000</t>
  </si>
  <si>
    <t>C03300000000008700010000000</t>
  </si>
  <si>
    <t>C03300000000008700011000000</t>
  </si>
  <si>
    <t>C03300000000008700012000000</t>
  </si>
  <si>
    <t>VILJOEN JOHANNES ARNOLDUS</t>
  </si>
  <si>
    <t>C03300000000008700013000000</t>
  </si>
  <si>
    <t>C03300000000008700014000000</t>
  </si>
  <si>
    <t>C03300000000008800001000000</t>
  </si>
  <si>
    <t>ELANDS DRAAI</t>
  </si>
  <si>
    <t>C03300000000008800002000000</t>
  </si>
  <si>
    <t>C03300000000008800003000000</t>
  </si>
  <si>
    <t>C03300000000008800005002000</t>
  </si>
  <si>
    <t>L I FERREIRA FAMILIE TRUST</t>
  </si>
  <si>
    <t>C03300000000008800004000000</t>
  </si>
  <si>
    <t>C03300000000008800005001000</t>
  </si>
  <si>
    <t>C03300000000009000001000000</t>
  </si>
  <si>
    <t>DIE DOORENS</t>
  </si>
  <si>
    <t>LEON FERREIRA FAMILIE TRUST</t>
  </si>
  <si>
    <t>POSBUS 291, HOPETOWN, 8751</t>
  </si>
  <si>
    <t>C03300000000009000005000000</t>
  </si>
  <si>
    <t>BRAZEN GRAAN C C</t>
  </si>
  <si>
    <t>POSBUS 1391 BRITS 0250</t>
  </si>
  <si>
    <t>C03300000000009000007000000</t>
  </si>
  <si>
    <t>JANSEN JOHANNES HENDRIK</t>
  </si>
  <si>
    <t>POSBUS 93 HOPETOWN 8750</t>
  </si>
  <si>
    <t>C03300000000009000008000000</t>
  </si>
  <si>
    <t>C03300000000009000009000000</t>
  </si>
  <si>
    <t>NU SALT IND PTY LTD</t>
  </si>
  <si>
    <t>C03300000000009000010000000</t>
  </si>
  <si>
    <t>NED GER KERK-HOPETOWN</t>
  </si>
  <si>
    <t>C03300000000009000011000000</t>
  </si>
  <si>
    <t>DORINKIE BOERDERY C C</t>
  </si>
  <si>
    <t>POSBUS 228 HOPETOWN 8750</t>
  </si>
  <si>
    <t>C03300000000009000012000000</t>
  </si>
  <si>
    <t>JOEL LE ROUX TRUST</t>
  </si>
  <si>
    <t>POSBUS 294 HOPETOWN 8750</t>
  </si>
  <si>
    <t>C03300000000009000013000000</t>
  </si>
  <si>
    <t>ORANJESIG TRUST</t>
  </si>
  <si>
    <t>POSBUS 293 HOPETOWN 8750</t>
  </si>
  <si>
    <t>C03300000000009000015000000</t>
  </si>
  <si>
    <t>MYNHARDT JOHANNES PETRUS</t>
  </si>
  <si>
    <t>POSBUS 314 HOPETOWN 8750</t>
  </si>
  <si>
    <t>C03300000000009000017000000</t>
  </si>
  <si>
    <t>C03300000000009000018000000</t>
  </si>
  <si>
    <t>KARMEL BOERDERY TRUST</t>
  </si>
  <si>
    <t>C03300000000009100000000000</t>
  </si>
  <si>
    <t>RENEKES PAN</t>
  </si>
  <si>
    <t>POSBUS 291 HOPETOWN 8750</t>
  </si>
  <si>
    <t>C03300000000009100001000000</t>
  </si>
  <si>
    <t>C03300000000009200001000000</t>
  </si>
  <si>
    <t>ANNEX PRETORIUS DAM</t>
  </si>
  <si>
    <t>C03300000000009200003000000</t>
  </si>
  <si>
    <t>CENTRAL SALT PRODUCERS PTY LTD</t>
  </si>
  <si>
    <t>C03300000000009300000000000</t>
  </si>
  <si>
    <t>PERSEEL RY</t>
  </si>
  <si>
    <t>C03300000000009400000000000</t>
  </si>
  <si>
    <t>PRETORIUS DAM</t>
  </si>
  <si>
    <t>BRITS DANIEL JACOBUS</t>
  </si>
  <si>
    <t>C03300000000009400001000000</t>
  </si>
  <si>
    <t>DU RAAN TRUST</t>
  </si>
  <si>
    <t>POSBUS 227, HOPETOWN, 8750</t>
  </si>
  <si>
    <t>C03300000000009400003000000</t>
  </si>
  <si>
    <t>C03300000000009400005000000</t>
  </si>
  <si>
    <t>C03300000000009400006000000</t>
  </si>
  <si>
    <t>MEMAPA TRUST</t>
  </si>
  <si>
    <t>POSBUS 171 HOPETOWN 8750</t>
  </si>
  <si>
    <t>C03300000000009500000000000</t>
  </si>
  <si>
    <t>C03300000000009600000000000</t>
  </si>
  <si>
    <t>BIESSIE LAAGTE</t>
  </si>
  <si>
    <t>C03300000000009700000000000</t>
  </si>
  <si>
    <t>HARTEBEEST PAN</t>
  </si>
  <si>
    <t>C03300000000009800000000000</t>
  </si>
  <si>
    <t>ARTHUR VICTOR FAMILIETRUST</t>
  </si>
  <si>
    <t>POSBUS 193 HOPETOWN 8750</t>
  </si>
  <si>
    <t>C03300000000009900000000000</t>
  </si>
  <si>
    <t>HARTEBEEST HOEK</t>
  </si>
  <si>
    <t>POSBUS 193 HOPETOWN 8751</t>
  </si>
  <si>
    <t>C03300000000009900001000000</t>
  </si>
  <si>
    <t>FLORIS TRUST</t>
  </si>
  <si>
    <t>C03300000000009900002000000</t>
  </si>
  <si>
    <t>RIVER FARMS TRUST</t>
  </si>
  <si>
    <t>C03300000000009900003000000</t>
  </si>
  <si>
    <t>C03300000000010000000000000</t>
  </si>
  <si>
    <t>POSBUS 36320 MENLOPARK 0102</t>
  </si>
  <si>
    <t>C03300000000010100000000000</t>
  </si>
  <si>
    <t>POSBUS 36320 MENLOPARK 0103</t>
  </si>
  <si>
    <t>C03300000000010200000000000</t>
  </si>
  <si>
    <t>SMOUSDAM</t>
  </si>
  <si>
    <t>POSBUS 36320 MENLOPARK 0104</t>
  </si>
  <si>
    <t>C03300000000010200001000000</t>
  </si>
  <si>
    <t>C F DU TOIT FAMILIE TRUST</t>
  </si>
  <si>
    <t>POSBUS 29205 DANHOFF 9310</t>
  </si>
  <si>
    <t>C03300000000010300000000000</t>
  </si>
  <si>
    <t>SOUT PANS PUT</t>
  </si>
  <si>
    <t>SOUTPANSPUT TRUST</t>
  </si>
  <si>
    <t>POSBUS 54, HOPETOWN, 8750</t>
  </si>
  <si>
    <t>C03300000000010600000000000</t>
  </si>
  <si>
    <t>SPIT DAM</t>
  </si>
  <si>
    <t>WIDBOSKRAAI STR 4 PELLISIER BLOEMFONTEIN 9303</t>
  </si>
  <si>
    <t>C03300000000010600001000000</t>
  </si>
  <si>
    <t>RENSBURG HENDRIKA MAGARETHA JANSE VAN</t>
  </si>
  <si>
    <t>POSBUS 174 HOPETOWN 8750</t>
  </si>
  <si>
    <t>C03300000000010600002000000</t>
  </si>
  <si>
    <t>WALTIE VERMEULEN FAMILIE TRUST</t>
  </si>
  <si>
    <t>POSBUS 170 HOPETOWN 8750</t>
  </si>
  <si>
    <t>C03300000000010700000000000</t>
  </si>
  <si>
    <t>JOORSTENBERG</t>
  </si>
  <si>
    <t>DRIMMELEN CLASINA HENDRIKA VAN</t>
  </si>
  <si>
    <t>POSBUS 2 STRYDENBURG 8765</t>
  </si>
  <si>
    <t>C03300000000010700001000000</t>
  </si>
  <si>
    <t>WITBOSKRAAI STR 4 PELLISIER BLOEMFONTEIN 9303</t>
  </si>
  <si>
    <t>C03300000000010700002000000</t>
  </si>
  <si>
    <t>C03300000000010700003000000</t>
  </si>
  <si>
    <t>C03300000000010900001000000</t>
  </si>
  <si>
    <t>ANNEX ROODEDAM</t>
  </si>
  <si>
    <t>CRONJE NOLENE ISABEL</t>
  </si>
  <si>
    <t>POSBUS 155 HOPETOWN 8750</t>
  </si>
  <si>
    <t>C03300000000010900003000000</t>
  </si>
  <si>
    <t>C03300000000011000000000000</t>
  </si>
  <si>
    <t>C03300000000011000001000000</t>
  </si>
  <si>
    <t>C03300000000011000002000000</t>
  </si>
  <si>
    <t>MYBURGH PIETER SWART</t>
  </si>
  <si>
    <t>POSBUS 145 HOPETOWN 8750</t>
  </si>
  <si>
    <t>C03300000000011100000000000</t>
  </si>
  <si>
    <t>GELUKSPOORT</t>
  </si>
  <si>
    <t>C03300000000011200000000000</t>
  </si>
  <si>
    <t>ELSJES VLAKTE</t>
  </si>
  <si>
    <t>C03300000000011200001000000</t>
  </si>
  <si>
    <t>C03300000000011200002000000</t>
  </si>
  <si>
    <t>C03300000000011300000000000</t>
  </si>
  <si>
    <t>WITTEPAN</t>
  </si>
  <si>
    <t>KOEKEMOER HENDRIK JOHANNES</t>
  </si>
  <si>
    <t>C03300000000011300001000000</t>
  </si>
  <si>
    <t>C03300000000011300002000000</t>
  </si>
  <si>
    <t>C03300000000011300003000000</t>
  </si>
  <si>
    <t>JAGER SUSANNA CATHARINA WILHELMINA DE</t>
  </si>
  <si>
    <t>C03300000000011400000000000</t>
  </si>
  <si>
    <t>DRIEKOPPEN</t>
  </si>
  <si>
    <t>KLUGE ALFRED OSWALD</t>
  </si>
  <si>
    <t>C03300000000011400001000000</t>
  </si>
  <si>
    <t>C03300000000011500000000000</t>
  </si>
  <si>
    <t>GANA VLAKTE</t>
  </si>
  <si>
    <t>C03300000000011500001000000</t>
  </si>
  <si>
    <t>C03300000000011500002000000</t>
  </si>
  <si>
    <t>C03300000000011500003000000</t>
  </si>
  <si>
    <t>KARAS PLASE C C</t>
  </si>
  <si>
    <t>POSBUS 110007 HADISON PARK 8306</t>
  </si>
  <si>
    <t>C03300000000011500004000000</t>
  </si>
  <si>
    <t>KLIPJESPAN TRUST</t>
  </si>
  <si>
    <t>POSBUS 285 HOPETOWN 8750</t>
  </si>
  <si>
    <t>C03300000000011500005000000</t>
  </si>
  <si>
    <t>C03300000000011500006000000</t>
  </si>
  <si>
    <t>POSBUS 133 HOPETOWN 8750</t>
  </si>
  <si>
    <t>C03300000000011600001000000</t>
  </si>
  <si>
    <t>NOOITGEDACHT</t>
  </si>
  <si>
    <t>DUITSEPUT FAMILIE TRUST</t>
  </si>
  <si>
    <t>POSBUS 835 HARTEBEESPOORT 0216</t>
  </si>
  <si>
    <t>C03300000000011700000000000</t>
  </si>
  <si>
    <t>JAGT PAN</t>
  </si>
  <si>
    <t>C03300000000011700002000000</t>
  </si>
  <si>
    <t>LOTZ JAN WILLEM-TRUSTEES</t>
  </si>
  <si>
    <t>POSBUS 286 HOPETOWN 8750</t>
  </si>
  <si>
    <t>C03300000000011800000000000</t>
  </si>
  <si>
    <t>VILJOEN JEAN HENRI</t>
  </si>
  <si>
    <t>POSBUS 253 HOPETOWN 8750</t>
  </si>
  <si>
    <t>C03300000000011800001000000</t>
  </si>
  <si>
    <t>C03300000000011900000000000</t>
  </si>
  <si>
    <t>KAFFERS PAN</t>
  </si>
  <si>
    <t>SAAIPAN TRUST</t>
  </si>
  <si>
    <t>POSBUS 358 PRIESKA 8940</t>
  </si>
  <si>
    <t>C03300000000012000000000000</t>
  </si>
  <si>
    <t>KOOKPAN</t>
  </si>
  <si>
    <t>COFFEE GERT JOHANNES</t>
  </si>
  <si>
    <t>C03300000000012000001000000</t>
  </si>
  <si>
    <t>C03300000000012000002000000</t>
  </si>
  <si>
    <t>POSBUS 242 DOUGLAS 8730</t>
  </si>
  <si>
    <t>C03300000000012000003000000</t>
  </si>
  <si>
    <t>C03300000000012200000000000</t>
  </si>
  <si>
    <t>TEVREDE</t>
  </si>
  <si>
    <t>POSBUS 268 HOPETOWN 8750</t>
  </si>
  <si>
    <t>C03300000000012200001000000</t>
  </si>
  <si>
    <t>C03300000000012400000000000</t>
  </si>
  <si>
    <t>ZAND VLIET</t>
  </si>
  <si>
    <t>WRIGHTS KARREEKLOOF ESTATES PTY LTD</t>
  </si>
  <si>
    <t>POSBUS 245 KIMBERLEY 8300</t>
  </si>
  <si>
    <t>C03300000000012500001000000</t>
  </si>
  <si>
    <t>TEVREDENHEID</t>
  </si>
  <si>
    <t>C03300000000012500002000000</t>
  </si>
  <si>
    <t>C03300000000012600000000000</t>
  </si>
  <si>
    <t>KAREE KLOOF</t>
  </si>
  <si>
    <t>C03300000000012600001000000</t>
  </si>
  <si>
    <t>C03300000000012600002000000</t>
  </si>
  <si>
    <t>C03300000000012700000000000</t>
  </si>
  <si>
    <t>BLINK-KOP</t>
  </si>
  <si>
    <t>C03300000000012700001000000</t>
  </si>
  <si>
    <t>C03300000000012700002000000</t>
  </si>
  <si>
    <t>C03300000000012800000000000</t>
  </si>
  <si>
    <t>SPIOEN-PAN</t>
  </si>
  <si>
    <t>C03300000000012800001000000</t>
  </si>
  <si>
    <t>C03300000000012800002000000</t>
  </si>
  <si>
    <t>C03300000000012900000000000</t>
  </si>
  <si>
    <t>BLINDE PAN</t>
  </si>
  <si>
    <t>POSBUS 110007 HADISONPARK 8306</t>
  </si>
  <si>
    <t>C03300000000012900001000000</t>
  </si>
  <si>
    <t>C03300000000013000000000000</t>
  </si>
  <si>
    <t>ELANDS NEK</t>
  </si>
  <si>
    <t>PLESSIS JEAN PIERRE DU</t>
  </si>
  <si>
    <t>C03300000000013100000000000</t>
  </si>
  <si>
    <t>KLIPDAM</t>
  </si>
  <si>
    <t>LIEBENBERG GIELLIAM JOHANNES,LIEBENBERG ANNA HELENA LOUISA</t>
  </si>
  <si>
    <t>C03300000000013100001000000</t>
  </si>
  <si>
    <t>KAYA LAMI BOERDERY C C</t>
  </si>
  <si>
    <t>KLIPDAM FARM 131-01 HOPETOWN HOPETOWN 8750</t>
  </si>
  <si>
    <t>C03300000000013200000000000</t>
  </si>
  <si>
    <t>TAFEL KOP</t>
  </si>
  <si>
    <t>BOTHA JOHANNES URBANUS</t>
  </si>
  <si>
    <t>POSBUS 27 BRITSTOWN 8782</t>
  </si>
  <si>
    <t>C03300000000013200001000000</t>
  </si>
  <si>
    <t>C03300000000013200002000000</t>
  </si>
  <si>
    <t>TALJAARD MARTHA LOURENSIA</t>
  </si>
  <si>
    <t>BADENHORST STR 154 STRYDENBURG 8765</t>
  </si>
  <si>
    <t>C03300000000013500000000000</t>
  </si>
  <si>
    <t>LIMITS KOP</t>
  </si>
  <si>
    <t>C03300000000013500001000000</t>
  </si>
  <si>
    <t>C03300000000013600000000000</t>
  </si>
  <si>
    <t>MAARTENS PAN</t>
  </si>
  <si>
    <t>OCKIE VERMEULEN FAMILIE TRUST</t>
  </si>
  <si>
    <t>POSBUS 101 HOPETOWN 8750</t>
  </si>
  <si>
    <t>C03300000000013600001000000</t>
  </si>
  <si>
    <t>C03300000000013700000000000</t>
  </si>
  <si>
    <t>ANNEX MARTENS PAN</t>
  </si>
  <si>
    <t>C03300000000013700001000000</t>
  </si>
  <si>
    <t>C03300000000013800000000000</t>
  </si>
  <si>
    <t>STEENBOK VLAKTE</t>
  </si>
  <si>
    <t>HEERDEN JOHANNES VAN</t>
  </si>
  <si>
    <t>POSBUS 581 MEYERTON 1961</t>
  </si>
  <si>
    <t>C03300000000013900000000000</t>
  </si>
  <si>
    <t>SYFER KUIL</t>
  </si>
  <si>
    <t>C03300000000014000001000000</t>
  </si>
  <si>
    <t>GANNA HOEK</t>
  </si>
  <si>
    <t>C03300000000014000006000000</t>
  </si>
  <si>
    <t>C03300000000014100001000000</t>
  </si>
  <si>
    <t>AASVOGEL PAN</t>
  </si>
  <si>
    <t>SMIT MARTINUS CORNELUS</t>
  </si>
  <si>
    <t>POSBUS 157 HOPETOWN 8750</t>
  </si>
  <si>
    <t>C03300000000014100002000000</t>
  </si>
  <si>
    <t>WITBOS KRAAI STR 4 PELLISLIER BLOEMFONTEIN 9304</t>
  </si>
  <si>
    <t>C03300000000014100003000000</t>
  </si>
  <si>
    <t>TOIT ROUX EDUARD DU</t>
  </si>
  <si>
    <t>POSBUS 111 HOPETOWN 8750</t>
  </si>
  <si>
    <t>C03300000000014100004000000</t>
  </si>
  <si>
    <t>C03300000000014100005000000</t>
  </si>
  <si>
    <t>C03300000000014100006000000</t>
  </si>
  <si>
    <t>C03300000000014100007000000</t>
  </si>
  <si>
    <t>SOUTH AFRICAN NATIONAL ROADS AGENCY LTD</t>
  </si>
  <si>
    <t>C03300000000014100008000000</t>
  </si>
  <si>
    <t>POSBUS X928 PRETORIA 0001</t>
  </si>
  <si>
    <t>C03300000000014200000000000</t>
  </si>
  <si>
    <t>DOUTS DAM</t>
  </si>
  <si>
    <t>DINA BURGER TRUST</t>
  </si>
  <si>
    <t>POSBUS 123 HOPETOWN 8750</t>
  </si>
  <si>
    <t>C03300000000014200001000000</t>
  </si>
  <si>
    <t>C03300000000014200002000000</t>
  </si>
  <si>
    <t>C03300000000014300002000000</t>
  </si>
  <si>
    <t>KARREE BOSCH PAN</t>
  </si>
  <si>
    <t>C03300000000014300004000000</t>
  </si>
  <si>
    <t>B P B GYPSUM PTY LTD</t>
  </si>
  <si>
    <t>KARREE BOSCH PAN 143-04 HOPETOWN ROAD HOPETOWN 8750</t>
  </si>
  <si>
    <t>C03300000000014300007000000</t>
  </si>
  <si>
    <t>VILLERIA TRUST</t>
  </si>
  <si>
    <t>POSBUS 521 DOUGLAS 8730</t>
  </si>
  <si>
    <t>C03300000000014400001000000</t>
  </si>
  <si>
    <t>SPRINGBOKSPOOR</t>
  </si>
  <si>
    <t>C03300000000014500000000000</t>
  </si>
  <si>
    <t>KLIPJES PAN</t>
  </si>
  <si>
    <t>STILLEWONING FAMILIETRUST</t>
  </si>
  <si>
    <t>C03300000000014700000000000</t>
  </si>
  <si>
    <t>BAKOVEN PAN</t>
  </si>
  <si>
    <t>C03300000000014700001000000</t>
  </si>
  <si>
    <t>RIATRA TRUST</t>
  </si>
  <si>
    <t>POSBUS 211</t>
  </si>
  <si>
    <t>C03300000000014900003000000</t>
  </si>
  <si>
    <t>VLUYTJES KRAAL</t>
  </si>
  <si>
    <t>VIDIVISION LTD</t>
  </si>
  <si>
    <t>C03300000000014900004000000</t>
  </si>
  <si>
    <t>RENSBURG JOHANNA DORATHEA JANSE VAN</t>
  </si>
  <si>
    <t>C03300000000014900008000000</t>
  </si>
  <si>
    <t>VLUYTJESKRAAL PTY LTD</t>
  </si>
  <si>
    <t>PRIVAAT DORP (ORANIA)</t>
  </si>
  <si>
    <t>C03300000000014900009000000</t>
  </si>
  <si>
    <t>C03300000000014900010000000</t>
  </si>
  <si>
    <t>C03300000000014900013000000</t>
  </si>
  <si>
    <t>VLUYTJESKRAAL BOERDERY TRUST</t>
  </si>
  <si>
    <t>POSBUS 322 HOPETOWN 8750</t>
  </si>
  <si>
    <t>C03300000000014900014000000</t>
  </si>
  <si>
    <t>C03300000000014900015000000</t>
  </si>
  <si>
    <t>VERMEULEN MARGARETHA JOHANNA</t>
  </si>
  <si>
    <t>C03300000000015000001000000</t>
  </si>
  <si>
    <t>ROODE PAN</t>
  </si>
  <si>
    <t>BEN VAN NIEKERK &amp; SEUN PTY LTD</t>
  </si>
  <si>
    <t>POSBUS 14 ORANIA 8752</t>
  </si>
  <si>
    <t>C03300000000015000002000000</t>
  </si>
  <si>
    <t>WIID ANNA MARGARETHA</t>
  </si>
  <si>
    <t>C03300000000015100002000000</t>
  </si>
  <si>
    <t>ANNEX VLUITJES KRAAL</t>
  </si>
  <si>
    <t>KAMBROLANDSKAP KOOP LTD</t>
  </si>
  <si>
    <t>POSBUS 10 ORANJE 8752</t>
  </si>
  <si>
    <t>C03300000000015100003001000</t>
  </si>
  <si>
    <t>JAN JOUBERT TRUST</t>
  </si>
  <si>
    <t>C03300000000015100003002000</t>
  </si>
  <si>
    <t>C03300000000015300000000000</t>
  </si>
  <si>
    <t>STOF PAN</t>
  </si>
  <si>
    <t>POSBUS 211 HOPETOWN 8750</t>
  </si>
  <si>
    <t>C03300000000015300001000000</t>
  </si>
  <si>
    <t>C03300000000015400000000000</t>
  </si>
  <si>
    <t>ANNEX HELDER PAN</t>
  </si>
  <si>
    <t>C03300000000015400001000000</t>
  </si>
  <si>
    <t>LOUW FAMILIE TRUST</t>
  </si>
  <si>
    <t>POSBUS 319 HOPETOWN 8750</t>
  </si>
  <si>
    <t>C03300000000015500000000000</t>
  </si>
  <si>
    <t>COETZEES PAN</t>
  </si>
  <si>
    <t>ANDRIES JOHANNES WIID TRUST</t>
  </si>
  <si>
    <t>POSBUS 333 HOPETOWN 8750</t>
  </si>
  <si>
    <t>C03300000000015500001000000</t>
  </si>
  <si>
    <t>C03300000000015600006000000</t>
  </si>
  <si>
    <t>KRAANKUILS DAM</t>
  </si>
  <si>
    <t>C03300000000015600008000000</t>
  </si>
  <si>
    <t>HARTZER PIETER STEYN,HARTZER ELIZABETH MARGARETH</t>
  </si>
  <si>
    <t>POSBUS 1 KRAANKUIL 8760</t>
  </si>
  <si>
    <t>C03300000000015600009000000</t>
  </si>
  <si>
    <t>C03300000000015600011000000</t>
  </si>
  <si>
    <t>C03300000000015600012000000</t>
  </si>
  <si>
    <t>C03300000000015700000000000</t>
  </si>
  <si>
    <t>WIIDS PAN</t>
  </si>
  <si>
    <t>J J FOURIE TRUST</t>
  </si>
  <si>
    <t>POSBUS 79 WESSELSBROM 9680</t>
  </si>
  <si>
    <t>C03300000000015700002000000</t>
  </si>
  <si>
    <t>C03300000000015700003000000</t>
  </si>
  <si>
    <t>C03300000000015700005000000</t>
  </si>
  <si>
    <t>LOUW ANTONIE PHILIPPUS</t>
  </si>
  <si>
    <t>POSBUS 147 HOPETOWN 8750</t>
  </si>
  <si>
    <t>C03300000000015700006000000</t>
  </si>
  <si>
    <t>C03300000000015700007000000</t>
  </si>
  <si>
    <t>C03300000000015900000000000</t>
  </si>
  <si>
    <t>NOOITGEDAGT</t>
  </si>
  <si>
    <t>HOLPAN NOOITGEDAGT BOERDERY C C</t>
  </si>
  <si>
    <t>POSBUS 91 STRYDENBURG 8765</t>
  </si>
  <si>
    <t>C03300000000015900003000000</t>
  </si>
  <si>
    <t>C03300000000015900004000000</t>
  </si>
  <si>
    <t>KAAL PAN SALT WORKS PTY LTD</t>
  </si>
  <si>
    <t>POSBUS 625 KIMBERLEY 8300</t>
  </si>
  <si>
    <t>C03300000000015900005000000</t>
  </si>
  <si>
    <t>C03300000000015900006000000</t>
  </si>
  <si>
    <t>C03300000000016100000000000</t>
  </si>
  <si>
    <t>PAARDE PUT</t>
  </si>
  <si>
    <t>PERDEPUT TRUST</t>
  </si>
  <si>
    <t>POSBUS 233 HOPETOWN 8750</t>
  </si>
  <si>
    <t>C03300000000016100001000000</t>
  </si>
  <si>
    <t>JANSEN CASPER HENDRIK</t>
  </si>
  <si>
    <t>POSBUS 98 HOPETOWN 8750</t>
  </si>
  <si>
    <t>C03300000000016200000000000</t>
  </si>
  <si>
    <t>NUWEDAM</t>
  </si>
  <si>
    <t>NJALO INV 32 C C</t>
  </si>
  <si>
    <t>POSBUS 217 HOPETOWN 8750</t>
  </si>
  <si>
    <t>C03300000000016300001000000</t>
  </si>
  <si>
    <t>GOEDE HOOP</t>
  </si>
  <si>
    <t>C03300000000016300003000000</t>
  </si>
  <si>
    <t>TELKOM S A LTD</t>
  </si>
  <si>
    <t>POSBUS 137 CENTURION 0046</t>
  </si>
  <si>
    <t>C03300000000016400000000000</t>
  </si>
  <si>
    <t>ELANDSBERG</t>
  </si>
  <si>
    <t>KRAPOHL ELIZABETH CATHARINA</t>
  </si>
  <si>
    <t>POSBUS 84 STRYDENBURG 8765</t>
  </si>
  <si>
    <t>C03300000000016400001000000</t>
  </si>
  <si>
    <t>ELANDSBERG FAMILIE TRUST</t>
  </si>
  <si>
    <t>POSBUS 191 HOPETOWN 8750</t>
  </si>
  <si>
    <t>C03300000000016400002000000</t>
  </si>
  <si>
    <t>C03300000000016400003000000</t>
  </si>
  <si>
    <t>C03300000000016400004000000</t>
  </si>
  <si>
    <t>C03300000000016400005000000</t>
  </si>
  <si>
    <t>C03300000000016400006000000</t>
  </si>
  <si>
    <t>CILLIERS JACOBUS PETRUS</t>
  </si>
  <si>
    <t>C03300000000016400007000000</t>
  </si>
  <si>
    <t>ELANDSPUT TRUST</t>
  </si>
  <si>
    <t>POSBUS 14 HOPETOWN 8750</t>
  </si>
  <si>
    <t>C03300000000016400008000000</t>
  </si>
  <si>
    <t>C03300000000016400009000000</t>
  </si>
  <si>
    <t>C03300000000016400010000000</t>
  </si>
  <si>
    <t>C03300000000016400011000000</t>
  </si>
  <si>
    <t>C03300000000016400012000000</t>
  </si>
  <si>
    <t>C03300000000016400013000000</t>
  </si>
  <si>
    <t>C03300000000016500000000000</t>
  </si>
  <si>
    <t>ELANDS BERG</t>
  </si>
  <si>
    <t>C03300000000016500003000000</t>
  </si>
  <si>
    <t>KRAPOHL CHARL DAWID</t>
  </si>
  <si>
    <t>POSBUS 122 HOPETOWN 8750</t>
  </si>
  <si>
    <t>C03300000000016600000000000</t>
  </si>
  <si>
    <t>RIVIERKRAAL TRUST</t>
  </si>
  <si>
    <t>POSBUS 154 LUCKHOFF 8750</t>
  </si>
  <si>
    <t>C03300000000016700000000000</t>
  </si>
  <si>
    <t>WINTER HOEK</t>
  </si>
  <si>
    <t>WINTERSHOEK TRUST</t>
  </si>
  <si>
    <t>POSBUS 34 STRYDENBURG 8765</t>
  </si>
  <si>
    <t>C03300000000016700001000000</t>
  </si>
  <si>
    <t>C03300000000016700004000000</t>
  </si>
  <si>
    <t>C03300000000016700005000000</t>
  </si>
  <si>
    <t>C03300000000016700006000000</t>
  </si>
  <si>
    <t>C03300000000016800000000000</t>
  </si>
  <si>
    <t>MIDDELDAM</t>
  </si>
  <si>
    <t>C03300000000016800001000000</t>
  </si>
  <si>
    <t>FOURIE HESTER ENGELA ELIZABETH</t>
  </si>
  <si>
    <t>POSBUS 56 STRYDENBURG 8765</t>
  </si>
  <si>
    <t>C03300000000016800002000000</t>
  </si>
  <si>
    <t>FOURIE JOSEF MARKUS</t>
  </si>
  <si>
    <t>POSBUS 187 HOPETOWN 8750</t>
  </si>
  <si>
    <t>C03300000000016800003000000</t>
  </si>
  <si>
    <t>C03300000000016800004000000</t>
  </si>
  <si>
    <t>C03300000000016900000000000</t>
  </si>
  <si>
    <t>KLIP KOPPIES</t>
  </si>
  <si>
    <t>BOTHMA CHRISTOFFEL JACOBUS DU RAAN</t>
  </si>
  <si>
    <t>POSBUS 63 STRYDENBURG 8765</t>
  </si>
  <si>
    <t>C03300000000016900001000000</t>
  </si>
  <si>
    <t>BRITSKRAAL BOERDERY C C</t>
  </si>
  <si>
    <t>POSBUS 4 STRYDENBURG 8765</t>
  </si>
  <si>
    <t>C03300000000016900002000000</t>
  </si>
  <si>
    <t>C03300000000016900004000000</t>
  </si>
  <si>
    <t>C03300000000017100000000000</t>
  </si>
  <si>
    <t>BRULKOP</t>
  </si>
  <si>
    <t>BOOYSEN JOHANNA,BOOYSEN CHRISTOFFEL PETRUS</t>
  </si>
  <si>
    <t>POSBUS 97 STRYDENBURG 8765</t>
  </si>
  <si>
    <t>C03300000000017100001000000</t>
  </si>
  <si>
    <t>KRAPOHL TRUST</t>
  </si>
  <si>
    <t>C03300000000017100002000000</t>
  </si>
  <si>
    <t>MUN THEMBELIHLE</t>
  </si>
  <si>
    <t>PRIVAATSAK X3 HOPETOWN 8750</t>
  </si>
  <si>
    <t>C03300000000017200000000000</t>
  </si>
  <si>
    <t>PLAT KUIL</t>
  </si>
  <si>
    <t>WYK BENJAMIN JAN HENDRIK VAN</t>
  </si>
  <si>
    <t>POSBUS 79 STRYDENBURG 8765</t>
  </si>
  <si>
    <t>C03300000000017200001000000</t>
  </si>
  <si>
    <t>C03300000000017200002000000</t>
  </si>
  <si>
    <t>C03300000000017200003000000</t>
  </si>
  <si>
    <t>C03300000000017200004000000</t>
  </si>
  <si>
    <t>C03300000000017200005000000</t>
  </si>
  <si>
    <t>C03300000000017300000000000</t>
  </si>
  <si>
    <t>ANNEX PLATKUIL</t>
  </si>
  <si>
    <t>C03300000000017300001000000</t>
  </si>
  <si>
    <t>TOIT ANDRIES CHRISTOFFEL DU</t>
  </si>
  <si>
    <t>C03300000000017300002000000</t>
  </si>
  <si>
    <t>C03300000000017400000000000</t>
  </si>
  <si>
    <t>NELS DAM</t>
  </si>
  <si>
    <t>C03300000000017400001000000</t>
  </si>
  <si>
    <t>C03300000000017400002000000</t>
  </si>
  <si>
    <t>C03300000000017400003000000</t>
  </si>
  <si>
    <t>C03300000000017400004000000</t>
  </si>
  <si>
    <t>C03300000000017400005000000</t>
  </si>
  <si>
    <t>C03300000000017400006000000</t>
  </si>
  <si>
    <t>C03300000000017500000000000</t>
  </si>
  <si>
    <t>HARMSE CHRISTOFFEL HERMANUS,HARMSE JOHANNA CHRISTINA</t>
  </si>
  <si>
    <t>EDGAR DAVIS 41 KIMBERLEY 8350</t>
  </si>
  <si>
    <t>C03300000000017500001000000</t>
  </si>
  <si>
    <t>C03300000000017500002000000</t>
  </si>
  <si>
    <t>WALT JACOBUS LUKAS VAN DER</t>
  </si>
  <si>
    <t>POSBUS 93 STRYDEMBURG 8765</t>
  </si>
  <si>
    <t>C03300000000017600000000000</t>
  </si>
  <si>
    <t>LANGE DAM</t>
  </si>
  <si>
    <t>C03300000000017600001000000</t>
  </si>
  <si>
    <t>C03300000000017600002000000</t>
  </si>
  <si>
    <t>GE VAN DER MERWE FAMILIE TRUST</t>
  </si>
  <si>
    <t>POSBUS 64 STRYDENBURG 8765</t>
  </si>
  <si>
    <t>C03300000000017700000000000</t>
  </si>
  <si>
    <t>ROODE DAM</t>
  </si>
  <si>
    <t>LOUWFARM PTY LTD</t>
  </si>
  <si>
    <t>POSBUS 15 STRYDENBURG 8765</t>
  </si>
  <si>
    <t>C03300000000017700001000000</t>
  </si>
  <si>
    <t>C03300000000017700002000000</t>
  </si>
  <si>
    <t>C03300000000017800000000000</t>
  </si>
  <si>
    <t>SLINGERS PAN</t>
  </si>
  <si>
    <t>BADENDACHT BOERDERY C C</t>
  </si>
  <si>
    <t>POSBUS 157 PRIESKA 8940</t>
  </si>
  <si>
    <t>C03300000000017900000000000</t>
  </si>
  <si>
    <t>ANNEX SLINGERS PAN</t>
  </si>
  <si>
    <t>C03300000000018000000000000</t>
  </si>
  <si>
    <t>SLINGERSPAN</t>
  </si>
  <si>
    <t>C03300000000018000001000000</t>
  </si>
  <si>
    <t>C03300000000018000002000000</t>
  </si>
  <si>
    <t>C03300000000018100001000000</t>
  </si>
  <si>
    <t>ANNEX KARREE DAM</t>
  </si>
  <si>
    <t>WIID PIETER JACOBUS</t>
  </si>
  <si>
    <t>POSBUS 58 STRYDENBURG 8765</t>
  </si>
  <si>
    <t>C03300000000018100002000000</t>
  </si>
  <si>
    <t>C03300000000018100003000000</t>
  </si>
  <si>
    <t>C03300000000018200000000000</t>
  </si>
  <si>
    <t>KARREE DAM</t>
  </si>
  <si>
    <t>MURRAY HENDRIK LAMBERTUS JOHANNES</t>
  </si>
  <si>
    <t>POSBUS 78 STRYDENBURG 8765</t>
  </si>
  <si>
    <t>C03300000000018200001000000</t>
  </si>
  <si>
    <t>C03300000000018200002000000</t>
  </si>
  <si>
    <t>C03300000000018200003000000</t>
  </si>
  <si>
    <t>C03300000000018200004000000</t>
  </si>
  <si>
    <t>C03300000000018400000000000</t>
  </si>
  <si>
    <t>JANTJESFONTEIN</t>
  </si>
  <si>
    <t>KUHN GEORGE PHILIPUS</t>
  </si>
  <si>
    <t>POSBUS 333 PRIESKA 8940</t>
  </si>
  <si>
    <t>C03300000000018400001000000</t>
  </si>
  <si>
    <t>JAMES MARE TRUST</t>
  </si>
  <si>
    <t>PRIVATE BAG X 34 3@1 SUITE 198 SOMERSET WEST 7129</t>
  </si>
  <si>
    <t>C03300000000018400002000000</t>
  </si>
  <si>
    <t>F J DU TOIT TRUST</t>
  </si>
  <si>
    <t>POSBUS 45 HOPETOWN 8750</t>
  </si>
  <si>
    <t>C03300000000018500000000000</t>
  </si>
  <si>
    <t>KAFFERS DAM</t>
  </si>
  <si>
    <t>C03300000000018500001000000</t>
  </si>
  <si>
    <t>RAAN JAN DU</t>
  </si>
  <si>
    <t>POSBUS 90 STRYDENBURG 8765</t>
  </si>
  <si>
    <t>C03300000000018600000000000</t>
  </si>
  <si>
    <t>C03300000000018800000000000</t>
  </si>
  <si>
    <t>MERWESRUST</t>
  </si>
  <si>
    <t>MERWE FRANCOIS GERHARDUS JOHANNES DE NEKKER VAN DER</t>
  </si>
  <si>
    <t>C03300000000018800001000000</t>
  </si>
  <si>
    <t>TOIT FRANCOIS GERHARDUS VAN DER MERWE DU,TOIT MARIA MAGDALENA JACOBA DU</t>
  </si>
  <si>
    <t>POSBUS 5 STRYDENBURG 8765</t>
  </si>
  <si>
    <t>C03300000000018900001000000</t>
  </si>
  <si>
    <t>ZWINGELSPAN</t>
  </si>
  <si>
    <t>WIID ABRAHAM</t>
  </si>
  <si>
    <t>POSBUS 160 HOPETOWN 8750</t>
  </si>
  <si>
    <t>C03300000000018900002000000</t>
  </si>
  <si>
    <t>JOHANNES URBANUS BADENHORST TRUST</t>
  </si>
  <si>
    <t>POSBUS 301 DOUGLAS 8730</t>
  </si>
  <si>
    <t>C03300000000018900005000000</t>
  </si>
  <si>
    <t>C03300000000018900007000000</t>
  </si>
  <si>
    <t>PRIVATE BAG X34 3@1 SUITE 198 SOMERSETWES 7129</t>
  </si>
  <si>
    <t>C03300000000019000000000000</t>
  </si>
  <si>
    <t>WITDAM</t>
  </si>
  <si>
    <t>C03300000000019000001000000</t>
  </si>
  <si>
    <t>C03300000000019100000000000</t>
  </si>
  <si>
    <t>PRIVATEBAG X34 3@1 SUITE 198 SOMERSETWES 7129</t>
  </si>
  <si>
    <t>C03300000000019200000000000</t>
  </si>
  <si>
    <t>C03300000000019200001000000</t>
  </si>
  <si>
    <t>C03300000000019200002000000</t>
  </si>
  <si>
    <t>C03300000000019300001000000</t>
  </si>
  <si>
    <t>ZWAVEL STAART</t>
  </si>
  <si>
    <t>KARREEHOEK MERINOS PTY LTD</t>
  </si>
  <si>
    <t>POSBUS 68 BRITSTOWN 8782</t>
  </si>
  <si>
    <t>C03300000000019300002000000</t>
  </si>
  <si>
    <t>A C TRUST</t>
  </si>
  <si>
    <t>POSBUS 898 PRINEGOWIE 2132</t>
  </si>
  <si>
    <t>C03300000000019300003000000</t>
  </si>
  <si>
    <t>WIID SIEBERT CHRISTIAAN,WIID FRANCOIS GERHARDUS JOHANNES,WIID DAVID JACOBUS,SCHOEMAN HENDRIK STEPHANUS,LOOCK GODLIEB JAN HENDRICKS B-E,LOOCK CATHARINA ALETTA ELIZABETH,LOOCK DANIEL WESSELL B-E,LOOCK ISABELLA MARIA,WIID ABRAHAM</t>
  </si>
  <si>
    <t>C03300000000019400000000000</t>
  </si>
  <si>
    <t>SWAVELSTAART</t>
  </si>
  <si>
    <t>POSBUS 898 PINEGOWIE 2132</t>
  </si>
  <si>
    <t>C03300000000019400001000000</t>
  </si>
  <si>
    <t>SUTHERLAND STR 20 WORCETER 6850</t>
  </si>
  <si>
    <t>C03300000000019400002000000</t>
  </si>
  <si>
    <t>HAAKDORINGPLAAT TRUST</t>
  </si>
  <si>
    <t>POSBUS 118 BRITSTOWN 8782</t>
  </si>
  <si>
    <t>C03300000000019500000000000</t>
  </si>
  <si>
    <t>KALK KRAAL</t>
  </si>
  <si>
    <t>C03300000000019500001000000</t>
  </si>
  <si>
    <t>C03300000000019500002000000</t>
  </si>
  <si>
    <t>C03300000000019500003000000</t>
  </si>
  <si>
    <t>BADENHORST JOHANNES URBANUS</t>
  </si>
  <si>
    <t>POSBUS 942 STELLENBOSCH 7599</t>
  </si>
  <si>
    <t>C03300000000019500004000000</t>
  </si>
  <si>
    <t>KALKKRAAL BOERDERY C C</t>
  </si>
  <si>
    <t>C03300000000019500005000000</t>
  </si>
  <si>
    <t>C03300000000019600000000000</t>
  </si>
  <si>
    <t>KALK PUNT</t>
  </si>
  <si>
    <t>CILLIERSDAM C C</t>
  </si>
  <si>
    <t>C03300000000019600001000000</t>
  </si>
  <si>
    <t>C03300000000019600002000000</t>
  </si>
  <si>
    <t>KOMMANDANTSKRAAL TRUST</t>
  </si>
  <si>
    <t>POSTNET # 217 POSBUS X5061 STELLENBOSCH 7599</t>
  </si>
  <si>
    <t>C03300000000019600003000000</t>
  </si>
  <si>
    <t>DURAND WILMAR</t>
  </si>
  <si>
    <t>POSBUS 6928 WELGEMOED 7538</t>
  </si>
  <si>
    <t>C03300000000019700000000000</t>
  </si>
  <si>
    <t>BIDOUWS KUIL</t>
  </si>
  <si>
    <t>POSBUS 9 STRYDENBURG 8765</t>
  </si>
  <si>
    <t>C03300000000019800001000000</t>
  </si>
  <si>
    <t>VILETS-KUIL</t>
  </si>
  <si>
    <t>TOURELL HILDEGONDA</t>
  </si>
  <si>
    <t>C03300000000019800002000000</t>
  </si>
  <si>
    <t>C03300000000019800003000000</t>
  </si>
  <si>
    <t>C03300000000019800006000000</t>
  </si>
  <si>
    <t>MERWE CHARL JOHANNES VAN DER</t>
  </si>
  <si>
    <t>C03300000000019800008000000</t>
  </si>
  <si>
    <t>POSBUS 85 HOPETOWN 8750</t>
  </si>
  <si>
    <t>C03300000000019800009000000</t>
  </si>
  <si>
    <t>C03300000000019800010000000</t>
  </si>
  <si>
    <t>C03300000000019800011000000</t>
  </si>
  <si>
    <t>C03300000000019800013000000</t>
  </si>
  <si>
    <t>C03300000000019800014000000</t>
  </si>
  <si>
    <t>C03300000000019900000000000</t>
  </si>
  <si>
    <t>DROGE DAM</t>
  </si>
  <si>
    <t>C03300000000019900001000000</t>
  </si>
  <si>
    <t>WIID FRANCOIS JOHANNES GERHARDUS</t>
  </si>
  <si>
    <t>POSBUS 275 HOPETOWN 8750</t>
  </si>
  <si>
    <t>C03300000000020000000000000</t>
  </si>
  <si>
    <t>SCORPIONS KRAAL</t>
  </si>
  <si>
    <t>C03300000000020000001000000</t>
  </si>
  <si>
    <t>C03300000000020100000000000</t>
  </si>
  <si>
    <t>WIT PUNT</t>
  </si>
  <si>
    <t>DELITICO TRUST</t>
  </si>
  <si>
    <t>POSBUS 21 KROONSTAD 9500</t>
  </si>
  <si>
    <t>C03300000000020100001000000</t>
  </si>
  <si>
    <t>C03300000000020100002000000</t>
  </si>
  <si>
    <t>C03300000000020200000000000</t>
  </si>
  <si>
    <t>WIT POORT</t>
  </si>
  <si>
    <t>CILLIERS GERNIEL</t>
  </si>
  <si>
    <t>C03300000000020200001000000</t>
  </si>
  <si>
    <t>C03300000000020300000000000</t>
  </si>
  <si>
    <t>ANNEX WIT POORT</t>
  </si>
  <si>
    <t>ZWIEGERS HENNING JACOBUS</t>
  </si>
  <si>
    <t>POSBUS 12 STRYDENBURG 8765</t>
  </si>
  <si>
    <t>C03300000000020300001000000</t>
  </si>
  <si>
    <t>C03300000000020300002000000</t>
  </si>
  <si>
    <t>C03300000000020300003000000</t>
  </si>
  <si>
    <t>C03300000000020300004000000</t>
  </si>
  <si>
    <t>C03300000000020400000000000</t>
  </si>
  <si>
    <t>BRAK PAN</t>
  </si>
  <si>
    <t>C03300000000020400001000000</t>
  </si>
  <si>
    <t>C03300000000020400002000000</t>
  </si>
  <si>
    <t>C03300000000020500001000000</t>
  </si>
  <si>
    <t>C03300000000020700000000000</t>
  </si>
  <si>
    <t>WONDERPAN</t>
  </si>
  <si>
    <t>C03300000000020800000000000</t>
  </si>
  <si>
    <t>BRITTS KRAAL</t>
  </si>
  <si>
    <t>C03300000000020800001000000</t>
  </si>
  <si>
    <t>C03300000000020800002000000</t>
  </si>
  <si>
    <t>C03300000000020800003000000</t>
  </si>
  <si>
    <t>C03300000000020800004000000</t>
  </si>
  <si>
    <t>C03300000000020800005000000</t>
  </si>
  <si>
    <t>C03300000000020900001000000</t>
  </si>
  <si>
    <t>VLUG PAN</t>
  </si>
  <si>
    <t>TOIT JAN GABRIEL DU,TOIT MIRIAM MAGARETHA DU</t>
  </si>
  <si>
    <t>POSBUS 103 HOPETOWN 8750</t>
  </si>
  <si>
    <t>C03300000000020900002000000</t>
  </si>
  <si>
    <t>KRAPOHL ERNST GOTTFRIED</t>
  </si>
  <si>
    <t>POSBUS 82 STRYDENBURG 8765</t>
  </si>
  <si>
    <t>C03300000000020900003000000</t>
  </si>
  <si>
    <t>C03300000000020900004000000</t>
  </si>
  <si>
    <t>TOIT JAN GABRIEL DU</t>
  </si>
  <si>
    <t>C03300000000020900005000000</t>
  </si>
  <si>
    <t>C03300000000021000000000000</t>
  </si>
  <si>
    <t>SNYMANS DAM</t>
  </si>
  <si>
    <t>C03300000000021000001000000</t>
  </si>
  <si>
    <t>C03300000000021000002000000</t>
  </si>
  <si>
    <t>C03300000000021000003000000</t>
  </si>
  <si>
    <t>C03300000000021000004000000</t>
  </si>
  <si>
    <t>C03300000000021100000000000</t>
  </si>
  <si>
    <t>WILDEHONDE HOEK</t>
  </si>
  <si>
    <t>C03300000000021100001000000</t>
  </si>
  <si>
    <t>STILLEWONING TRUST</t>
  </si>
  <si>
    <t>C03300000000021300000000000</t>
  </si>
  <si>
    <t>BIESJE PUT</t>
  </si>
  <si>
    <t>FOURIE JOHANNES BREWIS</t>
  </si>
  <si>
    <t>POSBUS 1723 KROONSTAD 9500</t>
  </si>
  <si>
    <t>C03300000000021400000000000</t>
  </si>
  <si>
    <t>NEW KALK PAN</t>
  </si>
  <si>
    <t>C03300000000021400001000000</t>
  </si>
  <si>
    <t>C03300000000021400002000000</t>
  </si>
  <si>
    <t>C03300000000021500000000000</t>
  </si>
  <si>
    <t>ANNEX BIESJE PUT</t>
  </si>
  <si>
    <t>C03300000000021600000000000</t>
  </si>
  <si>
    <t>C03300000000021700000000000</t>
  </si>
  <si>
    <t>KAAL PAN ANNEX</t>
  </si>
  <si>
    <t>C03300000000021800000000000</t>
  </si>
  <si>
    <t>KAAL PAN</t>
  </si>
  <si>
    <t>C03300000000021900000000000</t>
  </si>
  <si>
    <t>WINT POORT</t>
  </si>
  <si>
    <t>C03300000000021900001000000</t>
  </si>
  <si>
    <t>VISAGIE HESTER WILHELMINA JACOBA</t>
  </si>
  <si>
    <t>C03300000000021900002000000</t>
  </si>
  <si>
    <t>FOURIE LOUIS JACOBUS</t>
  </si>
  <si>
    <t>POSBUS 618 DEAAR 7000</t>
  </si>
  <si>
    <t>C03300000000022000000000000</t>
  </si>
  <si>
    <t>BLIK PAN</t>
  </si>
  <si>
    <t>C03300000000022000001000000</t>
  </si>
  <si>
    <t>C03300000000022100000000000</t>
  </si>
  <si>
    <t>PIENAARS PAN</t>
  </si>
  <si>
    <t>JEANNE MURRAY TRUST</t>
  </si>
  <si>
    <t>C03300000000022100002000000</t>
  </si>
  <si>
    <t>C03300000000022300001000000</t>
  </si>
  <si>
    <t>FALS DAM</t>
  </si>
  <si>
    <t>HUMAN JOHANNA HENDRINA</t>
  </si>
  <si>
    <t>POSBUS 44 STRYDENBURG 8765</t>
  </si>
  <si>
    <t>C03300000000022300004000000</t>
  </si>
  <si>
    <t>C03300000000022300006000000</t>
  </si>
  <si>
    <t>C03300000000022500000000000</t>
  </si>
  <si>
    <t>WONDER DRAAI</t>
  </si>
  <si>
    <t>C03300000000022700000000000</t>
  </si>
  <si>
    <t>KNAP DAAR</t>
  </si>
  <si>
    <t>C03300000000022700004000000</t>
  </si>
  <si>
    <t>C03300000000022800006000000</t>
  </si>
  <si>
    <t>PRETORIUS BAKEN</t>
  </si>
  <si>
    <t>BOTHA SAREL JACOBUS</t>
  </si>
  <si>
    <t>POSBUS 30 BRITSTOWN 8782</t>
  </si>
  <si>
    <t>C03300000000022800007000000</t>
  </si>
  <si>
    <t>C03300000000022800008000000</t>
  </si>
  <si>
    <t>POSBUS 928 CENTURION 0001</t>
  </si>
  <si>
    <t>C03300000000022800009000000</t>
  </si>
  <si>
    <t>C03300000000022900000000000</t>
  </si>
  <si>
    <t>NIEUWE KRAAL</t>
  </si>
  <si>
    <t>C03300000000022900001000000</t>
  </si>
  <si>
    <t>C03300000000022900002000000</t>
  </si>
  <si>
    <t>C03300000000022900003000000</t>
  </si>
  <si>
    <t>C03300000000022900005000000</t>
  </si>
  <si>
    <t>C03300000000023000000000000</t>
  </si>
  <si>
    <t>KALKWAL</t>
  </si>
  <si>
    <t>ORANGE GROVE MERINOS C C</t>
  </si>
  <si>
    <t>C03300000000023000001000000</t>
  </si>
  <si>
    <t>C03300000000023100002000000</t>
  </si>
  <si>
    <t>CLOETES PAN WEST</t>
  </si>
  <si>
    <t>SWIEGERS JAN HENDRIK</t>
  </si>
  <si>
    <t>POSBUS 136 VICTORIAWES 7070</t>
  </si>
  <si>
    <t>C03300000000023200000000000</t>
  </si>
  <si>
    <t>WACHT EEN BEETJE</t>
  </si>
  <si>
    <t>C03300000000023200001000000</t>
  </si>
  <si>
    <t>STRYDKUIL TRUST</t>
  </si>
  <si>
    <t>PERSKEBLOMSTRAAT 14 PELLISSIER BOELMFONTEIN 9301</t>
  </si>
  <si>
    <t>C03300000000023200002000000</t>
  </si>
  <si>
    <t>SWIEGERS SUSANNA MARIA</t>
  </si>
  <si>
    <t>C03300000000023200003000000</t>
  </si>
  <si>
    <t>C03300000000023200004000000</t>
  </si>
  <si>
    <t>C03300000000023200005000000</t>
  </si>
  <si>
    <t>C03300000000023300000000000</t>
  </si>
  <si>
    <t>JACKALS POST</t>
  </si>
  <si>
    <t>MERWE SIEBERT CHRISTIAAN VAN DER</t>
  </si>
  <si>
    <t>POSBUS 25 STRYDENBURG 8765</t>
  </si>
  <si>
    <t>C03300000000023300001000000</t>
  </si>
  <si>
    <t>FOURIE JAN ABRAHAM</t>
  </si>
  <si>
    <t>POSBUS 83 STRYDENBURG 8765</t>
  </si>
  <si>
    <t>C03300000000023400000000000</t>
  </si>
  <si>
    <t>KAINS VLAKTE</t>
  </si>
  <si>
    <t>C03300000000023400001000000</t>
  </si>
  <si>
    <t>BOTHA JOHANNES URBANUS,BOTHA DELENE LARAINE</t>
  </si>
  <si>
    <t>C03300000000023400002000000</t>
  </si>
  <si>
    <t>C03300000000023500000000000</t>
  </si>
  <si>
    <t>QUAGGA PAN</t>
  </si>
  <si>
    <t>C03300000000023500001000000</t>
  </si>
  <si>
    <t>C03300000000023500002000000</t>
  </si>
  <si>
    <t>C03300000000023500003000000</t>
  </si>
  <si>
    <t>C03300000000023500004000000</t>
  </si>
  <si>
    <t>C03300000000023500005000000</t>
  </si>
  <si>
    <t>C03300000000023500006000000</t>
  </si>
  <si>
    <t>C03300000000023600000000000</t>
  </si>
  <si>
    <t>ANNEX WIND POORT</t>
  </si>
  <si>
    <t>C03300000000023600001000000</t>
  </si>
  <si>
    <t>C03300000000023700003000000</t>
  </si>
  <si>
    <t>DEELFONTEIN</t>
  </si>
  <si>
    <t>DEELFONTEIN TRUST</t>
  </si>
  <si>
    <t>C03300000000023800001001000</t>
  </si>
  <si>
    <t>ROOIPAN</t>
  </si>
  <si>
    <t>JORDAAN PHILLIPPUS</t>
  </si>
  <si>
    <t>POSBUS 121 ORANJE 8572</t>
  </si>
  <si>
    <t>C03300000000023800002000000</t>
  </si>
  <si>
    <t>P S BORNMAN &amp; SEUNS PTY LTD</t>
  </si>
  <si>
    <t>POSBUS 289 HOPETOWN 8750</t>
  </si>
  <si>
    <t>C03300000000023800001002000</t>
  </si>
  <si>
    <t>C03300000000023800003000000</t>
  </si>
  <si>
    <t>C03300000000023900000000000</t>
  </si>
  <si>
    <t>CLOETES PAN</t>
  </si>
  <si>
    <t>FOURIE HESTER ANTIONETTE</t>
  </si>
  <si>
    <t>POSBUS 269 HOPETOWN 8750</t>
  </si>
  <si>
    <t>C03300000000024000000000000</t>
  </si>
  <si>
    <t>KLEINDAMMETJIE</t>
  </si>
  <si>
    <t>C03300000000024100000000000</t>
  </si>
  <si>
    <t>ZAAIFONTEIN</t>
  </si>
  <si>
    <t>FOURIE CHARL JOHANNES</t>
  </si>
  <si>
    <t>POSBUS 50 STRYDENBURG 8765</t>
  </si>
  <si>
    <t>C03300000000024300000000000</t>
  </si>
  <si>
    <t>LEEUPOORT B</t>
  </si>
  <si>
    <t>C03300000000024400000000000</t>
  </si>
  <si>
    <t>NEW WONDER DRAAI</t>
  </si>
  <si>
    <t>FOURIE PIERRE DURAAN</t>
  </si>
  <si>
    <t>POSBUS 28 STRYDENBURG 8765</t>
  </si>
  <si>
    <t>C03300000000024500001000000</t>
  </si>
  <si>
    <t>HEUNINGBOSPUT</t>
  </si>
  <si>
    <t>KLUGE ISAK MARAIS</t>
  </si>
  <si>
    <t>C03300000000024600000000000</t>
  </si>
  <si>
    <t>POSBUS 241 DOUGLAS 8730</t>
  </si>
  <si>
    <t>C03300000000024700000000000</t>
  </si>
  <si>
    <t>POSBUS 28 HOPETOWN 8750</t>
  </si>
  <si>
    <t>C03300000000024800001000000</t>
  </si>
  <si>
    <t>SPRINGBOKPAN</t>
  </si>
  <si>
    <t>POSBUS 138 HOPETOWN 8750</t>
  </si>
  <si>
    <t>C03300000000024900000000000</t>
  </si>
  <si>
    <t>WELTEVREDE</t>
  </si>
  <si>
    <t>SMIDT DAVID JOHN DE</t>
  </si>
  <si>
    <t>POSBUS 71 HOPETOWN 8750</t>
  </si>
  <si>
    <t>C03300000000025000000000000</t>
  </si>
  <si>
    <t>AANSLUIT</t>
  </si>
  <si>
    <t>C03300000000025100000000000</t>
  </si>
  <si>
    <t>CLAIR VEAUX</t>
  </si>
  <si>
    <t>EDWARD VERMEULEN FAMILIE TRUST</t>
  </si>
  <si>
    <t>C03300000000025100001000000</t>
  </si>
  <si>
    <t>C03300000000025200001000000</t>
  </si>
  <si>
    <t>BLOUBOSDAM</t>
  </si>
  <si>
    <t>STRATEN JACOB ABRAHAM GERHARDUS VAN,STRATEN MATILDA JOHANNA VAN</t>
  </si>
  <si>
    <t>C03300000000025300000000000</t>
  </si>
  <si>
    <t>NUWE NOOITGEDACHT</t>
  </si>
  <si>
    <t>BADENHORST ADRIAAN JOHANNES</t>
  </si>
  <si>
    <t>C03300000000025400000000000</t>
  </si>
  <si>
    <t>KAMEELLAAGTE</t>
  </si>
  <si>
    <t>POSBUS 185 PRIESKA 8940</t>
  </si>
  <si>
    <t>C03300000000025700000000000</t>
  </si>
  <si>
    <t>ROOIDAM</t>
  </si>
  <si>
    <t>RAVEN AMANDA</t>
  </si>
  <si>
    <t>C03300000000025800003000000</t>
  </si>
  <si>
    <t>POSBUS 96 LADYBRANDT 9745</t>
  </si>
  <si>
    <t>C03300000000025900000000000</t>
  </si>
  <si>
    <t>RAAN GOTTLIEB DU</t>
  </si>
  <si>
    <t>C03300000000026000000000000</t>
  </si>
  <si>
    <t>FRANSVILLE</t>
  </si>
  <si>
    <t>FRANSVILLE BOERDERY TRUST</t>
  </si>
  <si>
    <t>POSBUS 122 DOUGLAS 8730</t>
  </si>
  <si>
    <t>C03300000000026100000000000</t>
  </si>
  <si>
    <t>KRAANKUILSDAM</t>
  </si>
  <si>
    <t>C03300000000026200000000000</t>
  </si>
  <si>
    <t>ZEERUST</t>
  </si>
  <si>
    <t>POSBUS 125 HOPETOWN 8750</t>
  </si>
  <si>
    <t>C03300000000026300000000000</t>
  </si>
  <si>
    <t>ADRE ENGELBRECHT TRUST</t>
  </si>
  <si>
    <t>C03300000000026300001000000</t>
  </si>
  <si>
    <t>C03300000000026400001000000</t>
  </si>
  <si>
    <t>HEERDEN PIETER WILLEM VAN</t>
  </si>
  <si>
    <t>POSBUS 62 HOPETOWN 8750</t>
  </si>
  <si>
    <t>C03300000000026500000001000</t>
  </si>
  <si>
    <t>NIEKERK GERT MATTHYS VAN</t>
  </si>
  <si>
    <t>C03300000000026500000002000</t>
  </si>
  <si>
    <t>C03300000000026500001000000</t>
  </si>
  <si>
    <t>C03300000000026600000000000</t>
  </si>
  <si>
    <t>C03300000000026700000000000</t>
  </si>
  <si>
    <t>SOUTPANSDRIF</t>
  </si>
  <si>
    <t>C03300000000026700001000000</t>
  </si>
  <si>
    <t>NIE VERWAG BOERDERY C C</t>
  </si>
  <si>
    <t>C03300000000026700002000000</t>
  </si>
  <si>
    <t>C03300000000026700003000000</t>
  </si>
  <si>
    <t>SILVER LAKE TRADING 84 PTY LTD</t>
  </si>
  <si>
    <t>POSBUS 114 HOPETOWN 8750</t>
  </si>
  <si>
    <t>C03300000000026700004000000</t>
  </si>
  <si>
    <t>C03300000000026700009000000</t>
  </si>
  <si>
    <t>POSBUS 968 THABAZIME 0380</t>
  </si>
  <si>
    <t>C03300000000026700010000000</t>
  </si>
  <si>
    <t>SUKSES BOERDERY C C</t>
  </si>
  <si>
    <t>C03300000000026800000000000</t>
  </si>
  <si>
    <t>NEW HEUNINGBOSPUT</t>
  </si>
  <si>
    <t>TOIT IVAN GABRIEL DU</t>
  </si>
  <si>
    <t>POSBUS 100 MORELETA 0167</t>
  </si>
  <si>
    <t>C03300000000026900000000000</t>
  </si>
  <si>
    <t>C03300000000027000000000000</t>
  </si>
  <si>
    <t>C03300000000027100001000000</t>
  </si>
  <si>
    <t>ELANDSDRAAI</t>
  </si>
  <si>
    <t>C03300000000027100002000000</t>
  </si>
  <si>
    <t>MARNUS TRUST</t>
  </si>
  <si>
    <t>C03300000000027100003000000</t>
  </si>
  <si>
    <t>C03300000000027200000000000</t>
  </si>
  <si>
    <t>VLUYTJESKRAAL 272 PTY LTD</t>
  </si>
  <si>
    <t>C03300000000027200001000000</t>
  </si>
  <si>
    <t>PIETERSE NICOLAAS DANIEL,PIETERSE ANETTE</t>
  </si>
  <si>
    <t>C03300000000027200002000000</t>
  </si>
  <si>
    <t>GERELLIE TRUST</t>
  </si>
  <si>
    <t>C03300000000027200003000000</t>
  </si>
  <si>
    <t>C03300000000027200004000000</t>
  </si>
  <si>
    <t>C03300000000027200005000000</t>
  </si>
  <si>
    <t>BOERANIA C C</t>
  </si>
  <si>
    <t>C03300000000027200006000000</t>
  </si>
  <si>
    <t>C03300000000027200007000000</t>
  </si>
  <si>
    <t>C03300000000027200008000000</t>
  </si>
  <si>
    <t>C03300000000027200010000000</t>
  </si>
  <si>
    <t>PRETORIA STEDELIKE TRUST</t>
  </si>
  <si>
    <t>C03300000000027200011000000</t>
  </si>
  <si>
    <t>Y W NEL TRANSPORT PLANT HIRE C C</t>
  </si>
  <si>
    <t>C03300000000027200012000000</t>
  </si>
  <si>
    <t>C03300000000027200013000000</t>
  </si>
  <si>
    <t>BRUIN CHRISTIAAN STEPHANUS JACOBUS DE,BRUIN CATHARINA PETRONELLA DE</t>
  </si>
  <si>
    <t>C03300000000027200014000000</t>
  </si>
  <si>
    <t>BENJO EIENDOMME PTY LTD</t>
  </si>
  <si>
    <t>C03300000000027200015000000</t>
  </si>
  <si>
    <t>ALTYDBO BELEGGINGS PTY LTD</t>
  </si>
  <si>
    <t>C03300000000027200016000000</t>
  </si>
  <si>
    <t>W Z FAMILIE TRUST</t>
  </si>
  <si>
    <t>C03300000000027200017000000</t>
  </si>
  <si>
    <t>C03300000000027200018000000</t>
  </si>
  <si>
    <t>PEKANNEUTE PLUS PLAAS PTY LTD</t>
  </si>
  <si>
    <t>C03300000000027200019000000</t>
  </si>
  <si>
    <t>FRANCOIS JOUBERT FAMILIE TRUST</t>
  </si>
  <si>
    <t>C03300000000027200020000000</t>
  </si>
  <si>
    <t>STRDYOM FAMILIE TRUST</t>
  </si>
  <si>
    <t>C03300000000027200021000000</t>
  </si>
  <si>
    <t>WYK DANIEL SALOMON VAN</t>
  </si>
  <si>
    <t>C03300000000027200022000000</t>
  </si>
  <si>
    <t>MARI BERT TRUST</t>
  </si>
  <si>
    <t>C03300000000027200023000000</t>
  </si>
  <si>
    <t>ELENGEE BOERDERY C C</t>
  </si>
  <si>
    <t>C03300000000027200024000000</t>
  </si>
  <si>
    <t>THERINUS TRUST</t>
  </si>
  <si>
    <t>C03300000000027200025000000</t>
  </si>
  <si>
    <t>LAREN BOERDERY PTY LTD</t>
  </si>
  <si>
    <t>C03300000000027200026000000</t>
  </si>
  <si>
    <t>CONQUAD HOLDINGS PTY LTD</t>
  </si>
  <si>
    <t>C03300000000027200027000000</t>
  </si>
  <si>
    <t>SIRIUS PEKA BOERDERY C C</t>
  </si>
  <si>
    <t>C03300000000027200028000000</t>
  </si>
  <si>
    <t>PCON BOERDERY PTY LTD</t>
  </si>
  <si>
    <t>C03300000000027200029000000</t>
  </si>
  <si>
    <t>C03300000000027200030000000</t>
  </si>
  <si>
    <t>PEKAN TRUST</t>
  </si>
  <si>
    <t>C03300000000027200031000000</t>
  </si>
  <si>
    <t>KARMYN C C</t>
  </si>
  <si>
    <t>C03300000000027200032000000</t>
  </si>
  <si>
    <t>W J P N KIRSTEN BOERDERY PTY LTD</t>
  </si>
  <si>
    <t>POSBUS 50 ORANIA 8752</t>
  </si>
  <si>
    <t>C03300000000027200033000000</t>
  </si>
  <si>
    <t>C03300000000027200034000000</t>
  </si>
  <si>
    <t>C03300000000027200035000000</t>
  </si>
  <si>
    <t>C03300000000027200036000000</t>
  </si>
  <si>
    <t>C03300000000027200037000000</t>
  </si>
  <si>
    <t>C03300000000027200038000000</t>
  </si>
  <si>
    <t>C03300000000027200039000000</t>
  </si>
  <si>
    <t>WYK WERNER VAN,WYK ANNELIE VAN</t>
  </si>
  <si>
    <t>C03300000000027200040000000</t>
  </si>
  <si>
    <t>C03300000000027200041000000</t>
  </si>
  <si>
    <t>C03300000000027200042000000</t>
  </si>
  <si>
    <t>C03300000000027200043000000</t>
  </si>
  <si>
    <t>VIDIDEX PTY LTD</t>
  </si>
  <si>
    <t>C03300000000027200044000000</t>
  </si>
  <si>
    <t>C03300000000027200045000000</t>
  </si>
  <si>
    <t>C03300000000027200046000000</t>
  </si>
  <si>
    <t>DANSIL TRUST</t>
  </si>
  <si>
    <t>C03300000000027200047000000</t>
  </si>
  <si>
    <t>C03300000000027200048000000</t>
  </si>
  <si>
    <t>SCHELTEMA BELEGGINGS C C</t>
  </si>
  <si>
    <t>C03300000000027200052000000</t>
  </si>
  <si>
    <t>EVERBEST ELECTRONIC COMPUTERS C C</t>
  </si>
  <si>
    <t>C03300000000027200073000000</t>
  </si>
  <si>
    <t>SMIT JOHANNES JACOBUS</t>
  </si>
  <si>
    <t>C03300000000027200074000000</t>
  </si>
  <si>
    <t>C03300000000027200075000000</t>
  </si>
  <si>
    <t>C03300000000027200076000000</t>
  </si>
  <si>
    <t>C03300000000027200077000000</t>
  </si>
  <si>
    <t>C03300000000027200078000000</t>
  </si>
  <si>
    <t>C03300000000027200079000000</t>
  </si>
  <si>
    <t>C03300000000027200080000000</t>
  </si>
  <si>
    <t>C03300000000027200081000000</t>
  </si>
  <si>
    <t>C03300000000027200082000000</t>
  </si>
  <si>
    <t>C03300000000027200083000000</t>
  </si>
  <si>
    <t>C03300000000027200084000000</t>
  </si>
  <si>
    <t>C03300000000027200085000000</t>
  </si>
  <si>
    <t>C03300000000027200086000000</t>
  </si>
  <si>
    <t>C03300000000027200087000000</t>
  </si>
  <si>
    <t>C03300000000027200088000000</t>
  </si>
  <si>
    <t>C03300000000027200089000000</t>
  </si>
  <si>
    <t>C03300000000027200090000000</t>
  </si>
  <si>
    <t>C03300000000027200091000000</t>
  </si>
  <si>
    <t>C03300000000027200092000000</t>
  </si>
  <si>
    <t>C03300000000027200093000000</t>
  </si>
  <si>
    <t>C03300000000027200094000000</t>
  </si>
  <si>
    <t>C03300000000027200095000000</t>
  </si>
  <si>
    <t>C03300000000027200096000000</t>
  </si>
  <si>
    <t>C03300000000027200097000000</t>
  </si>
  <si>
    <t>SMIT GERTRUIDA,SMIT NICOLAAS WILHELMUS</t>
  </si>
  <si>
    <t>C03300000000027200098000000</t>
  </si>
  <si>
    <t>SMIT NICOLAAS WILHELMUS,SMIT GERTRUIDA</t>
  </si>
  <si>
    <t>C03300000000027200099000000</t>
  </si>
  <si>
    <t>C03300000000027200100000000</t>
  </si>
  <si>
    <t>C03300000000027200101000000</t>
  </si>
  <si>
    <t>C03300000000027200102000000</t>
  </si>
  <si>
    <t>C03300000000027200103000000</t>
  </si>
  <si>
    <t>C03300000000027200104000000</t>
  </si>
  <si>
    <t>C03300000000027200105000000</t>
  </si>
  <si>
    <t>C03300000000027200106000000</t>
  </si>
  <si>
    <t>C03300000000027200107000000</t>
  </si>
  <si>
    <t>C03300000000027200108000000</t>
  </si>
  <si>
    <t>C03300000000027200109000000</t>
  </si>
  <si>
    <t>C03300000000027200110000000</t>
  </si>
  <si>
    <t>C03300000000027200111000000</t>
  </si>
  <si>
    <t>C03300000000027200112000000</t>
  </si>
  <si>
    <t>C03300000000027300000000000</t>
  </si>
  <si>
    <t>CRONJE FAMILIE TRUST</t>
  </si>
  <si>
    <t>C03300000000027300001000000</t>
  </si>
  <si>
    <t>C03300000000027400000000000</t>
  </si>
  <si>
    <t>POSBUS 154 HOPETOWN 8750</t>
  </si>
  <si>
    <t>C03300000000027500000000000</t>
  </si>
  <si>
    <t>KROMHOUT BOERDERY C C</t>
  </si>
  <si>
    <t>POSBUS 225 HOPETOWN</t>
  </si>
  <si>
    <t>C03300000000027700000000000</t>
  </si>
  <si>
    <t>LEEUWBERG</t>
  </si>
  <si>
    <t>WIID HERMANUS JACOBUS,WIID JACOBA LUCY,J A WIID FAMILIE TRUST</t>
  </si>
  <si>
    <t>C03300000000027800000000000</t>
  </si>
  <si>
    <t>C03300000000027800001000000</t>
  </si>
  <si>
    <t>CIRCLE CROSS TRUST</t>
  </si>
  <si>
    <t>C03300000000027900000000000</t>
  </si>
  <si>
    <t>C03300000000027900001000000</t>
  </si>
  <si>
    <t>C03300000000028000000000000</t>
  </si>
  <si>
    <t>LOURENS DIRK CORNELIUS-TRUSTEES</t>
  </si>
  <si>
    <t>C03300000000028100000000000</t>
  </si>
  <si>
    <t>C03300000000028100001000000</t>
  </si>
  <si>
    <t>C03300000000028200000000000</t>
  </si>
  <si>
    <t>C03300000000028300000000000</t>
  </si>
  <si>
    <t>C03300000000028400000000000</t>
  </si>
  <si>
    <t>UITKOMST ANNEX</t>
  </si>
  <si>
    <t>POSBUS 419 DOUGLAS 8730</t>
  </si>
  <si>
    <t>C03300000000028500000000000</t>
  </si>
  <si>
    <t>KAMEELDRIFT</t>
  </si>
  <si>
    <t>C03300000000028600000000000</t>
  </si>
  <si>
    <t>C03300000000028700000000000</t>
  </si>
  <si>
    <t>PLAAS</t>
  </si>
  <si>
    <t>C03300000000028800000000000</t>
  </si>
  <si>
    <t>AASVOGELPAN</t>
  </si>
  <si>
    <t>POSBUS 599 DOUGLAS 8730</t>
  </si>
  <si>
    <t>C03300000000028900000000000</t>
  </si>
  <si>
    <t>BATELEUR</t>
  </si>
  <si>
    <t>BOSMAN CHARLES TIELMAN</t>
  </si>
  <si>
    <t>C03300000000028900001000000</t>
  </si>
  <si>
    <t>SWARTHAAK BOERDERY PTY LTD</t>
  </si>
  <si>
    <t>POSBUS 318 DOUGLAS 8730</t>
  </si>
  <si>
    <t>C03300000000029000000000000</t>
  </si>
  <si>
    <t>DIE PLAAS</t>
  </si>
  <si>
    <t>C03300000000029100000000000</t>
  </si>
  <si>
    <t>C03300000000029300000000000</t>
  </si>
  <si>
    <t>OLIVE GROVE</t>
  </si>
  <si>
    <t>C03300000000029400000000000</t>
  </si>
  <si>
    <t>DISSELSFONTEIN</t>
  </si>
  <si>
    <t>C03300000000029500000000000</t>
  </si>
  <si>
    <t>C03300010000000100000000000</t>
  </si>
  <si>
    <t>C03300010000000200000000000</t>
  </si>
  <si>
    <t>C03300010000000300000000000</t>
  </si>
  <si>
    <t>C03300010000000400000000000</t>
  </si>
  <si>
    <t>C03300010000000600000000000</t>
  </si>
  <si>
    <t>C03300010000000700000000000</t>
  </si>
  <si>
    <t>C03300010000000800000000000</t>
  </si>
  <si>
    <t>C03300010000000900000000000</t>
  </si>
  <si>
    <t>C03300010000001000000000000</t>
  </si>
  <si>
    <t>C03300010000001100000000000</t>
  </si>
  <si>
    <t>C03300010000001200000000000</t>
  </si>
  <si>
    <t>C03300010000001300000000000</t>
  </si>
  <si>
    <t>C03300010000001400000000000</t>
  </si>
  <si>
    <t>C03300010000001500000000000</t>
  </si>
  <si>
    <t>C03300010000001600000000000</t>
  </si>
  <si>
    <t>C03300010000001700000000000</t>
  </si>
  <si>
    <t>C03300010000001800000000000</t>
  </si>
  <si>
    <t>C03300010000001900000000000</t>
  </si>
  <si>
    <t>C03300010000002000000000000</t>
  </si>
  <si>
    <t>C03300010000002100000000000</t>
  </si>
  <si>
    <t>C03300010000002200000000000</t>
  </si>
  <si>
    <t>C03300010000002300000000000</t>
  </si>
  <si>
    <t>C03300010000002400000000000</t>
  </si>
  <si>
    <t>C03300010000002500000000000</t>
  </si>
  <si>
    <t>C03300010000002600000000000</t>
  </si>
  <si>
    <t>C03300010000002700000000000</t>
  </si>
  <si>
    <t>C03300010000002800000000000</t>
  </si>
  <si>
    <t>C03300010000002900000000000</t>
  </si>
  <si>
    <t>C03300010000003000000000000</t>
  </si>
  <si>
    <t>C03300010000003100000000000</t>
  </si>
  <si>
    <t>C03300010000003200000000000</t>
  </si>
  <si>
    <t>C03300010000003300000000000</t>
  </si>
  <si>
    <t>C03300010000003400000000000</t>
  </si>
  <si>
    <t>C03300010000003500000000000</t>
  </si>
  <si>
    <t>C03300010000003600000000000</t>
  </si>
  <si>
    <t>C03300010000003700000000000</t>
  </si>
  <si>
    <t>C03300010000003800000000000</t>
  </si>
  <si>
    <t>C03300010000004000000000000</t>
  </si>
  <si>
    <t>C03300010000004100000000000</t>
  </si>
  <si>
    <t>C03300010000004200000000000</t>
  </si>
  <si>
    <t>C03300010000004300000000000</t>
  </si>
  <si>
    <t>C03300010000004400000000000</t>
  </si>
  <si>
    <t>C03300010000005000000000000</t>
  </si>
  <si>
    <t>C03300010000005100000000000</t>
  </si>
  <si>
    <t>C03300010000005200000000000</t>
  </si>
  <si>
    <t>C03300010000005300000000000</t>
  </si>
  <si>
    <t>C03300010000005800000000000</t>
  </si>
  <si>
    <t>C03300010000006100000000000</t>
  </si>
  <si>
    <t>C03300010000006400000000000</t>
  </si>
  <si>
    <t>C03300010000006500000000000</t>
  </si>
  <si>
    <t>C03300010000007100000000000</t>
  </si>
  <si>
    <t>C03300010000007200000000000</t>
  </si>
  <si>
    <t>C03300010000007500000000000</t>
  </si>
  <si>
    <t>C03300010000007600000000000</t>
  </si>
  <si>
    <t>C03300010000007700000000000</t>
  </si>
  <si>
    <t>C03300010000007800000000000</t>
  </si>
  <si>
    <t>C03300010000007900000000000</t>
  </si>
  <si>
    <t>C03300010000008000000000000</t>
  </si>
  <si>
    <t>C03300010000008100000000000</t>
  </si>
  <si>
    <t>C03300010000008200000000000</t>
  </si>
  <si>
    <t>C03300010000008300000000000</t>
  </si>
  <si>
    <t>C03300010000008400000000000</t>
  </si>
  <si>
    <t>C03300010000008500000000000</t>
  </si>
  <si>
    <t>C03300010000008600000000000</t>
  </si>
  <si>
    <t>C03300010000008900000000000</t>
  </si>
  <si>
    <t>C03300010000009000000000000</t>
  </si>
  <si>
    <t>C03300010000009100000000000</t>
  </si>
  <si>
    <t>C03300010000009200000000000</t>
  </si>
  <si>
    <t>C03300010000009500000000000</t>
  </si>
  <si>
    <t>C03300010000009900000000000</t>
  </si>
  <si>
    <t>C03300010000010000000000000</t>
  </si>
  <si>
    <t>C03300010000010100000000000</t>
  </si>
  <si>
    <t>C03300010000010300000000000</t>
  </si>
  <si>
    <t>C03300010000010600000000000</t>
  </si>
  <si>
    <t>C03300010000010700000000000</t>
  </si>
  <si>
    <t>C03300010000010800000000000</t>
  </si>
  <si>
    <t>C03300010000010900000000000</t>
  </si>
  <si>
    <t>C03300010000011000000000000</t>
  </si>
  <si>
    <t>C03300010000011100000000000</t>
  </si>
  <si>
    <t>C03300010000011200000000000</t>
  </si>
  <si>
    <t>C03300010000011300000000000</t>
  </si>
  <si>
    <t>C03300010000012000000000000</t>
  </si>
  <si>
    <t>C03300010000012400000000000</t>
  </si>
  <si>
    <t>C03300010000012500000000000</t>
  </si>
  <si>
    <t>C03300010000012600000000000</t>
  </si>
  <si>
    <t>C03300010000012700000000000</t>
  </si>
  <si>
    <t>C03300010000012800000000000</t>
  </si>
  <si>
    <t>C03300010000012900000000000</t>
  </si>
  <si>
    <t>C03300010000013000000000000</t>
  </si>
  <si>
    <t>C03300010000013200000000000</t>
  </si>
  <si>
    <t>C03300010000013300000000000</t>
  </si>
  <si>
    <t>C03300010000013400000000000</t>
  </si>
  <si>
    <t>C03300010000013500000000000</t>
  </si>
  <si>
    <t>C03300010000013600000000000</t>
  </si>
  <si>
    <t>C03300010000013700000000000</t>
  </si>
  <si>
    <t>C03300010000013800000000000</t>
  </si>
  <si>
    <t>C03300010000014800000000000</t>
  </si>
  <si>
    <t>C03300010000014900000000000</t>
  </si>
  <si>
    <t>C03300010000015100000000000</t>
  </si>
  <si>
    <t>C03300010000015200000000000</t>
  </si>
  <si>
    <t>C03300010000015700000000000</t>
  </si>
  <si>
    <t>C03300010000016200000000000</t>
  </si>
  <si>
    <t>C03300010000016300000000000</t>
  </si>
  <si>
    <t>C03300010000016400000000000</t>
  </si>
  <si>
    <t>C03300010000016500000000000</t>
  </si>
  <si>
    <t>C03300010000016600000000000</t>
  </si>
  <si>
    <t>C03300010000016700000000000</t>
  </si>
  <si>
    <t>C03300010000016800000000000</t>
  </si>
  <si>
    <t>C03300010000016900000000000</t>
  </si>
  <si>
    <t>C03300010000017000000000000</t>
  </si>
  <si>
    <t>C03300010000017100000000000</t>
  </si>
  <si>
    <t>C03300010000017200000000000</t>
  </si>
  <si>
    <t>C03300010000017700000000000</t>
  </si>
  <si>
    <t>C03300010000017800000000000</t>
  </si>
  <si>
    <t>C03300010000017900000000000</t>
  </si>
  <si>
    <t>C03300010000018200000000000</t>
  </si>
  <si>
    <t>C03300010000018600000000000</t>
  </si>
  <si>
    <t>C03300010000018700000000000</t>
  </si>
  <si>
    <t>C03300010000019400000000000</t>
  </si>
  <si>
    <t>C03300010000019500000000000</t>
  </si>
  <si>
    <t>C03300010000019600000000000</t>
  </si>
  <si>
    <t>C03300010000019700000000000</t>
  </si>
  <si>
    <t>C03300010000019800000000000</t>
  </si>
  <si>
    <t>C03300010000020400000000000</t>
  </si>
  <si>
    <t>C03300010000020500000000000</t>
  </si>
  <si>
    <t>C03300010000020600000000000</t>
  </si>
  <si>
    <t>C03300010000020700000000000</t>
  </si>
  <si>
    <t>C03300010000020800000000000</t>
  </si>
  <si>
    <t>C03300010000020900000000000</t>
  </si>
  <si>
    <t>C03300010000021000000000000</t>
  </si>
  <si>
    <t>C03300010000021300000000000</t>
  </si>
  <si>
    <t>C03300010000021400000000000</t>
  </si>
  <si>
    <t>C03300010000021800000000000</t>
  </si>
  <si>
    <t>C03300010000021900000000000</t>
  </si>
  <si>
    <t>C03300010000022200000000000</t>
  </si>
  <si>
    <t>C03300010000022300000000000</t>
  </si>
  <si>
    <t>C03300010000022400000000000</t>
  </si>
  <si>
    <t>C03300010000022500000000000</t>
  </si>
  <si>
    <t>C03300010000022700000000000</t>
  </si>
  <si>
    <t>C03300010000022900000000000</t>
  </si>
  <si>
    <t>C03300010000023000000000000</t>
  </si>
  <si>
    <t>C03300010000023100000000000</t>
  </si>
  <si>
    <t>C03300010000023200000000000</t>
  </si>
  <si>
    <t>C03300010000023300000000000</t>
  </si>
  <si>
    <t>C03300010000023400000000000</t>
  </si>
  <si>
    <t>C03300010000023900000000000</t>
  </si>
  <si>
    <t>C03300010000024400000000000</t>
  </si>
  <si>
    <t>C03300010000024500000000000</t>
  </si>
  <si>
    <t>C03300010000024600000000000</t>
  </si>
  <si>
    <t>C03300010000024700000000000</t>
  </si>
  <si>
    <t>C03300010000024800000000000</t>
  </si>
  <si>
    <t>C03300010000024900000000000</t>
  </si>
  <si>
    <t>C03300010000025000000000000</t>
  </si>
  <si>
    <t>C03300010000025100000000000</t>
  </si>
  <si>
    <t>C03300010000025200000000000</t>
  </si>
  <si>
    <t>C03300010000025400000000000</t>
  </si>
  <si>
    <t>C03300010000025500000000000</t>
  </si>
  <si>
    <t>C03300010000025600000000000</t>
  </si>
  <si>
    <t>C03300010000025700000000000</t>
  </si>
  <si>
    <t>C03300010000026000000000000</t>
  </si>
  <si>
    <t>C03300010000027500000000000</t>
  </si>
  <si>
    <t>C03300010000027700000000000</t>
  </si>
  <si>
    <t>C03300010000028100000000000</t>
  </si>
  <si>
    <t>C03300010000028700000000000</t>
  </si>
  <si>
    <t>C03300010000028800000000000</t>
  </si>
  <si>
    <t>C03300010000028900000000000</t>
  </si>
  <si>
    <t>C03300010000029000000000000</t>
  </si>
  <si>
    <t>C03300010000029100000000000</t>
  </si>
  <si>
    <t>C03300010000029200000000000</t>
  </si>
  <si>
    <t>C03300010000029300000000000</t>
  </si>
  <si>
    <t>C03300010000029400000000000</t>
  </si>
  <si>
    <t>C03300010000029500000000000</t>
  </si>
  <si>
    <t>C03300010000029800000000000</t>
  </si>
  <si>
    <t>C03300010000029900000000000</t>
  </si>
  <si>
    <t>C03300010000030000000000000</t>
  </si>
  <si>
    <t>C03300010000030400000000000</t>
  </si>
  <si>
    <t>C03300010000030700000000000</t>
  </si>
  <si>
    <t>C03300010000030800000000000</t>
  </si>
  <si>
    <t>C03300010000030900000000000</t>
  </si>
  <si>
    <t>C03300010000031000000000000</t>
  </si>
  <si>
    <t>C03300010000031100000000000</t>
  </si>
  <si>
    <t>C03300010000031200000000000</t>
  </si>
  <si>
    <t>C03300010000031300000000000</t>
  </si>
  <si>
    <t>C03300010000032200000000000</t>
  </si>
  <si>
    <t>C03300010000033000000000000</t>
  </si>
  <si>
    <t>C03300010000033200000000000</t>
  </si>
  <si>
    <t>C03300010000033300000000000</t>
  </si>
  <si>
    <t>C03300010000033400000000000</t>
  </si>
  <si>
    <t>C03300010000033500000000000</t>
  </si>
  <si>
    <t>C03300010000033600000000000</t>
  </si>
  <si>
    <t>C03300010000034500000000000</t>
  </si>
  <si>
    <t>C03300010000034700000000000</t>
  </si>
  <si>
    <t>C03300010000034900000000000</t>
  </si>
  <si>
    <t>C03300010000035100000000000</t>
  </si>
  <si>
    <t>C03300010000035200000000000</t>
  </si>
  <si>
    <t>C03300010000035400000000000</t>
  </si>
  <si>
    <t>C03300010000036000000000000</t>
  </si>
  <si>
    <t>C03300010000036100000000000</t>
  </si>
  <si>
    <t>C03300010000036500000000000</t>
  </si>
  <si>
    <t>C03300010000037800000000000</t>
  </si>
  <si>
    <t>C03300010000038000000000000</t>
  </si>
  <si>
    <t>C03300010000038100000000000</t>
  </si>
  <si>
    <t>C03300010000038400000000000</t>
  </si>
  <si>
    <t>C03300010000038500000000000</t>
  </si>
  <si>
    <t>C03300010000038800000000000</t>
  </si>
  <si>
    <t>C03300010000038900000000000</t>
  </si>
  <si>
    <t>C03300010000039000000000000</t>
  </si>
  <si>
    <t>C03300010000039200000000000</t>
  </si>
  <si>
    <t>C03300010000039300000000000</t>
  </si>
  <si>
    <t>C03300010000039400000000000</t>
  </si>
  <si>
    <t>C03300010000039500000000000</t>
  </si>
  <si>
    <t>C03300010000039600000000000</t>
  </si>
  <si>
    <t>C03300010000039700000000000</t>
  </si>
  <si>
    <t>C03300010000039800000000000</t>
  </si>
  <si>
    <t>C03300010000039900000000000</t>
  </si>
  <si>
    <t>C03300010000040000000000000</t>
  </si>
  <si>
    <t>C03300010000040100000000000</t>
  </si>
  <si>
    <t>C03300010000040200000000000</t>
  </si>
  <si>
    <t>C03300010000040400000000000</t>
  </si>
  <si>
    <t>C03300010000040500000000000</t>
  </si>
  <si>
    <t>C03300010000040800000000000</t>
  </si>
  <si>
    <t>C03300010000040900000000000</t>
  </si>
  <si>
    <t>C03300010000041000000000000</t>
  </si>
  <si>
    <t>C03300010000041100000000000</t>
  </si>
  <si>
    <t>C03300010000041200000000000</t>
  </si>
  <si>
    <t>C03300010000041300000000000</t>
  </si>
  <si>
    <t>C03300010000047500000000000</t>
  </si>
  <si>
    <t>C03300010000047700000000000</t>
  </si>
  <si>
    <t>C03300010000047800000000000</t>
  </si>
  <si>
    <t>C03300010000047900000000000</t>
  </si>
  <si>
    <t>C03300010000048000000000000</t>
  </si>
  <si>
    <t>C03300010000048100000000000</t>
  </si>
  <si>
    <t>C03300010000048300000000000</t>
  </si>
  <si>
    <t>C03300010000048400000000000</t>
  </si>
  <si>
    <t>C03300010000048500000000000</t>
  </si>
  <si>
    <t>C03300010000048600000000000</t>
  </si>
  <si>
    <t>C03300010000048700000000000</t>
  </si>
  <si>
    <t>C03300010000048900000000000</t>
  </si>
  <si>
    <t>C03300010000049000000000000</t>
  </si>
  <si>
    <t>C03300010000049100000000000</t>
  </si>
  <si>
    <t>C03300010000049200000000000</t>
  </si>
  <si>
    <t>C03300010000049300000000000</t>
  </si>
  <si>
    <t>C03300010000049900000000000</t>
  </si>
  <si>
    <t>C03300010000050000000000000</t>
  </si>
  <si>
    <t>C03300010000050100000000000</t>
  </si>
  <si>
    <t>C03300010000050200000000000</t>
  </si>
  <si>
    <t>C03300010000050300000000000</t>
  </si>
  <si>
    <t>C03300010000050400000000000</t>
  </si>
  <si>
    <t>C03300010000050500000000000</t>
  </si>
  <si>
    <t>C03300010000050600000000000</t>
  </si>
  <si>
    <t>C03300010000050700000000000</t>
  </si>
  <si>
    <t>C03300010000050800000000000</t>
  </si>
  <si>
    <t>C03300010000050900000000000</t>
  </si>
  <si>
    <t>C03300010000051000000000000</t>
  </si>
  <si>
    <t>C03300010000051100000000000</t>
  </si>
  <si>
    <t>C03300010000051200000000000</t>
  </si>
  <si>
    <t>C03300010000051300000000000</t>
  </si>
  <si>
    <t>C03300010000051400000000000</t>
  </si>
  <si>
    <t>C03300010000051500000000000</t>
  </si>
  <si>
    <t>C03300010000051800000000000</t>
  </si>
  <si>
    <t>C03300010000051900000000000</t>
  </si>
  <si>
    <t>C03300010000052000000000000</t>
  </si>
  <si>
    <t>C03300010000052100000000000</t>
  </si>
  <si>
    <t>C03300010000052200000000000</t>
  </si>
  <si>
    <t>C03300010000052300000000000</t>
  </si>
  <si>
    <t>C03300010000052400000000000</t>
  </si>
  <si>
    <t>C03300010000052500000000000</t>
  </si>
  <si>
    <t>C03300010000052800000000000</t>
  </si>
  <si>
    <t>C03300010000053400000000000</t>
  </si>
  <si>
    <t>C03300010000053800000000000</t>
  </si>
  <si>
    <t>C03300010000053900000000000</t>
  </si>
  <si>
    <t>C03300010000054800000000000</t>
  </si>
  <si>
    <t>C03300010000054900000000000</t>
  </si>
  <si>
    <t>C03300010000055000000000000</t>
  </si>
  <si>
    <t>C03300010000055100000000000</t>
  </si>
  <si>
    <t>C03300010000055200000000000</t>
  </si>
  <si>
    <t>C03300010000055600000000000</t>
  </si>
  <si>
    <t>C03300010000056400000000000</t>
  </si>
  <si>
    <t>C03300010000057400000000000</t>
  </si>
  <si>
    <t>C03300010000058100000000000</t>
  </si>
  <si>
    <t>C03300010000058200000000000</t>
  </si>
  <si>
    <t>C03300010000058600000000000</t>
  </si>
  <si>
    <t>C03300010000058900000000000</t>
  </si>
  <si>
    <t>C03300010000059700000000000</t>
  </si>
  <si>
    <t>C03300010000059800000000000</t>
  </si>
  <si>
    <t>C03300010000059900000000000</t>
  </si>
  <si>
    <t>C03300010000060000000000000</t>
  </si>
  <si>
    <t>C03300010000060100000000000</t>
  </si>
  <si>
    <t>C03300010000060200000000000</t>
  </si>
  <si>
    <t>C03300010000060500000000000</t>
  </si>
  <si>
    <t>C03300010000060600000000000</t>
  </si>
  <si>
    <t>C03300010000060700000000000</t>
  </si>
  <si>
    <t>C03300010000060800000000000</t>
  </si>
  <si>
    <t>C03300010000060900000000000</t>
  </si>
  <si>
    <t>C03300010000061000000000000</t>
  </si>
  <si>
    <t>C03300010000061100000000000</t>
  </si>
  <si>
    <t>C03300010000061200000000000</t>
  </si>
  <si>
    <t>C03300010000061300000000000</t>
  </si>
  <si>
    <t>C03300010000061400000000000</t>
  </si>
  <si>
    <t>C03300010000061500000000000</t>
  </si>
  <si>
    <t>C03300010000062300000000000</t>
  </si>
  <si>
    <t>C03300010000062500000000000</t>
  </si>
  <si>
    <t>C03300010000062900000000000</t>
  </si>
  <si>
    <t>C03300010000063000000000000</t>
  </si>
  <si>
    <t>C03300010000063100000000000</t>
  </si>
  <si>
    <t>C03300010000063200000000000</t>
  </si>
  <si>
    <t>C03300010000063400000000000</t>
  </si>
  <si>
    <t>C03300010000063500000000000</t>
  </si>
  <si>
    <t>C03300010000063600000000000</t>
  </si>
  <si>
    <t>C03300010000063700000000000</t>
  </si>
  <si>
    <t>C03300010000068300000000000</t>
  </si>
  <si>
    <t>C03300010000068400000000000</t>
  </si>
  <si>
    <t>C03300010000068600000000000</t>
  </si>
  <si>
    <t>C03300010000068700000000000</t>
  </si>
  <si>
    <t>C03300010000068800000000000</t>
  </si>
  <si>
    <t>C03300010000068900000000000</t>
  </si>
  <si>
    <t>C03300010000069300000000000</t>
  </si>
  <si>
    <t>C03300010000069400000000000</t>
  </si>
  <si>
    <t>C03300010000069500000000000</t>
  </si>
  <si>
    <t>C03300010000069600000000000</t>
  </si>
  <si>
    <t>C03300010000069700000000000</t>
  </si>
  <si>
    <t>C03300010000069900000000000</t>
  </si>
  <si>
    <t>C03300010000070000000000000</t>
  </si>
  <si>
    <t>C03300010000070100000000000</t>
  </si>
  <si>
    <t>C03300010000070200000000000</t>
  </si>
  <si>
    <t>C03300010000070400000000000</t>
  </si>
  <si>
    <t>C03300010000070600000000000</t>
  </si>
  <si>
    <t>C03300010000071300000000000</t>
  </si>
  <si>
    <t>C03300010000071400000000000</t>
  </si>
  <si>
    <t>C03300010000071600000000000</t>
  </si>
  <si>
    <t>C03300010000071700000000000</t>
  </si>
  <si>
    <t>C03300010000072300000000000</t>
  </si>
  <si>
    <t>C03300010000072400000000000</t>
  </si>
  <si>
    <t>C03300010000072500000000000</t>
  </si>
  <si>
    <t>C03300010000072600000000000</t>
  </si>
  <si>
    <t>C03300010000072900000000000</t>
  </si>
  <si>
    <t>C03300010000073400000000000</t>
  </si>
  <si>
    <t>C03300010000073500000000000</t>
  </si>
  <si>
    <t>C03300010000073600000000000</t>
  </si>
  <si>
    <t>C03300010000073800000000000</t>
  </si>
  <si>
    <t>C03300010000074000000000000</t>
  </si>
  <si>
    <t>C03300010000074400000000000</t>
  </si>
  <si>
    <t>C03300010000074500000000000</t>
  </si>
  <si>
    <t>C03300010000074800000000000</t>
  </si>
  <si>
    <t>C03300010000074900000000000</t>
  </si>
  <si>
    <t>C03300010000075000000000000</t>
  </si>
  <si>
    <t>C03300010000075100000000000</t>
  </si>
  <si>
    <t>C03300010000075200000000000</t>
  </si>
  <si>
    <t>C03300010000075300000000000</t>
  </si>
  <si>
    <t>C03300010000075400000000000</t>
  </si>
  <si>
    <t>C03300010000075500000000000</t>
  </si>
  <si>
    <t>C03300010000075600000000000</t>
  </si>
  <si>
    <t>C03300010000075700000000000</t>
  </si>
  <si>
    <t>C03300010000075800000000000</t>
  </si>
  <si>
    <t>C03300010000075900000000000</t>
  </si>
  <si>
    <t>C03300010000076000000000000</t>
  </si>
  <si>
    <t>C03300010000076100000000000</t>
  </si>
  <si>
    <t>C03300010000076200000000000</t>
  </si>
  <si>
    <t>C03300010000076300000000000</t>
  </si>
  <si>
    <t>C03300010000076400000000000</t>
  </si>
  <si>
    <t>C03300010000076500000000000</t>
  </si>
  <si>
    <t>C03300010000076600000000000</t>
  </si>
  <si>
    <t>C03300010000076700000000000</t>
  </si>
  <si>
    <t>C03300010000076800000000000</t>
  </si>
  <si>
    <t>C03300010000076900000000000</t>
  </si>
  <si>
    <t>C03300010000077200000000000</t>
  </si>
  <si>
    <t>C03300010000077300000000000</t>
  </si>
  <si>
    <t>C03300010000077400000000000</t>
  </si>
  <si>
    <t>C03300010000077500000000000</t>
  </si>
  <si>
    <t>C03300010000077600000000000</t>
  </si>
  <si>
    <t>C03300010000077700000000000</t>
  </si>
  <si>
    <t>C03300010000077800000000000</t>
  </si>
  <si>
    <t>C03300010000077900000000000</t>
  </si>
  <si>
    <t>C03300010000078000000000000</t>
  </si>
  <si>
    <t>C03300010000078100000000000</t>
  </si>
  <si>
    <t>C03300010000078700000000000</t>
  </si>
  <si>
    <t>C03300010000079000000000000</t>
  </si>
  <si>
    <t>C03300010000079300000000000</t>
  </si>
  <si>
    <t>C03300010000079400000000000</t>
  </si>
  <si>
    <t>C03300010000079700000000000</t>
  </si>
  <si>
    <t>C03300010000079800000000000</t>
  </si>
  <si>
    <t>C03300010000080100000000000</t>
  </si>
  <si>
    <t>C03300010000080200000000000</t>
  </si>
  <si>
    <t>C03300010000080300000000000</t>
  </si>
  <si>
    <t>C03300010000080400000000000</t>
  </si>
  <si>
    <t>C03300010000080500000000000</t>
  </si>
  <si>
    <t>C03300010000080600000000000</t>
  </si>
  <si>
    <t>C03300010000080900000000000</t>
  </si>
  <si>
    <t>C03300010000081000000000000</t>
  </si>
  <si>
    <t>C03300010000081100000000000</t>
  </si>
  <si>
    <t>C03300010000081200000000000</t>
  </si>
  <si>
    <t>C03300010000081300000000000</t>
  </si>
  <si>
    <t>C03300010000081400000000000</t>
  </si>
  <si>
    <t>C03300010000081500000000000</t>
  </si>
  <si>
    <t>C03300010000082200000000000</t>
  </si>
  <si>
    <t>C03300010000082300000000000</t>
  </si>
  <si>
    <t>C03300010000082600000000000</t>
  </si>
  <si>
    <t>C03300010000082700000000000</t>
  </si>
  <si>
    <t>C03300010000082900000000000</t>
  </si>
  <si>
    <t>C03300010000083000000000000</t>
  </si>
  <si>
    <t>C03300010000083800000000000</t>
  </si>
  <si>
    <t>C03300010000084000000000000</t>
  </si>
  <si>
    <t>C03300010000084100000000000</t>
  </si>
  <si>
    <t>C03300010000084200000000000</t>
  </si>
  <si>
    <t>C03300010000084500000000000</t>
  </si>
  <si>
    <t>C03300010000084600000000000</t>
  </si>
  <si>
    <t>C03300010000084700000000000</t>
  </si>
  <si>
    <t>C03300010000085000000000000</t>
  </si>
  <si>
    <t>C03300010000085100000000000</t>
  </si>
  <si>
    <t>C03300010000085200000000000</t>
  </si>
  <si>
    <t>C03300010000085300000000000</t>
  </si>
  <si>
    <t>C03300010000085400000000000</t>
  </si>
  <si>
    <t>C03300010000085500000000000</t>
  </si>
  <si>
    <t>C03300010000085600000000000</t>
  </si>
  <si>
    <t>C03300010000085700000000000</t>
  </si>
  <si>
    <t>C03300010000085800000000000</t>
  </si>
  <si>
    <t>C03300010000085900000000000</t>
  </si>
  <si>
    <t>C03300010000086000000000000</t>
  </si>
  <si>
    <t>C03300010000086100000000000</t>
  </si>
  <si>
    <t>C03300010000086200000000000</t>
  </si>
  <si>
    <t>C03300010000086300000000000</t>
  </si>
  <si>
    <t>C03300010000086400000000000</t>
  </si>
  <si>
    <t>C03300010000086500000000000</t>
  </si>
  <si>
    <t>C03300010000086700000000000</t>
  </si>
  <si>
    <t>C03300010000086900000000000</t>
  </si>
  <si>
    <t>C03300010000087000000000000</t>
  </si>
  <si>
    <t>C03300010000087200000000000</t>
  </si>
  <si>
    <t>C03300010000087300000000000</t>
  </si>
  <si>
    <t>C03300010000087400000000000</t>
  </si>
  <si>
    <t>C03300010000087500000000000</t>
  </si>
  <si>
    <t>C03300010000087700000000000</t>
  </si>
  <si>
    <t>C03300010000087800000000000</t>
  </si>
  <si>
    <t>C03300010000087900000000000</t>
  </si>
  <si>
    <t>C03300010000088000000000000</t>
  </si>
  <si>
    <t>C03300010000088100000000000</t>
  </si>
  <si>
    <t>C03300010000088300000000000</t>
  </si>
  <si>
    <t>C03300010000088400000000000</t>
  </si>
  <si>
    <t>C03300010000088500000000000</t>
  </si>
  <si>
    <t>C03300010000089000000000000</t>
  </si>
  <si>
    <t>C03300010000089100000000000</t>
  </si>
  <si>
    <t>C03300010000089200000000000</t>
  </si>
  <si>
    <t>C03300010000089300000000000</t>
  </si>
  <si>
    <t>C03300010000089400000000000</t>
  </si>
  <si>
    <t>C03300010000089500000000000</t>
  </si>
  <si>
    <t>C03300010000089600000000000</t>
  </si>
  <si>
    <t>C03300010000089700000000000</t>
  </si>
  <si>
    <t>C03300010000089800000000000</t>
  </si>
  <si>
    <t>C03300010000089900000000000</t>
  </si>
  <si>
    <t>C03300010000090000000000000</t>
  </si>
  <si>
    <t>C03300010000090100000000000</t>
  </si>
  <si>
    <t>C03300010000090200000000000</t>
  </si>
  <si>
    <t>C03300010000090300000000000</t>
  </si>
  <si>
    <t>C03300010000090400000000000</t>
  </si>
  <si>
    <t>C03300010000090700000000000</t>
  </si>
  <si>
    <t>C03300010000090800000000000</t>
  </si>
  <si>
    <t>C03300010000090900000000000</t>
  </si>
  <si>
    <t>C03300010000091000000000000</t>
  </si>
  <si>
    <t>C03300010000091100000000000</t>
  </si>
  <si>
    <t>C03300010000091300000000000</t>
  </si>
  <si>
    <t>C03300010000091400000000000</t>
  </si>
  <si>
    <t>C03300010000091500000000000</t>
  </si>
  <si>
    <t>C03300010000091600000000000</t>
  </si>
  <si>
    <t>C03300010000091700000000000</t>
  </si>
  <si>
    <t>C03300010000091800000000000</t>
  </si>
  <si>
    <t>C03300010000092000000000000</t>
  </si>
  <si>
    <t>C03300010000092100000000000</t>
  </si>
  <si>
    <t>C03300010000092200000000000</t>
  </si>
  <si>
    <t>C03300010000092300000000000</t>
  </si>
  <si>
    <t>C03300010000092500000000000</t>
  </si>
  <si>
    <t>C03300010000092600000000000</t>
  </si>
  <si>
    <t>C03300010000092800000000000</t>
  </si>
  <si>
    <t>C03300010000092900000000000</t>
  </si>
  <si>
    <t>C03300010000093000000000000</t>
  </si>
  <si>
    <t>C03300010000093100000000000</t>
  </si>
  <si>
    <t>C03300010000093200000000000</t>
  </si>
  <si>
    <t>C03300010000093300000000000</t>
  </si>
  <si>
    <t>C03300010000093400000000000</t>
  </si>
  <si>
    <t>C03300010000093500000000000</t>
  </si>
  <si>
    <t>C03300010000093600000000000</t>
  </si>
  <si>
    <t>C03300010000093700000000000</t>
  </si>
  <si>
    <t>C03300010000093800000000000</t>
  </si>
  <si>
    <t>C03300010000093900000000000</t>
  </si>
  <si>
    <t>C03300010000094000000000000</t>
  </si>
  <si>
    <t>C03300010000094100000000000</t>
  </si>
  <si>
    <t>C03300010000094200000000000</t>
  </si>
  <si>
    <t>C03300010000094300000000000</t>
  </si>
  <si>
    <t>C03300010000094400000000000</t>
  </si>
  <si>
    <t>C03300010000094500000000000</t>
  </si>
  <si>
    <t>C03300010000094600000000000</t>
  </si>
  <si>
    <t>C03300010000094700000000000</t>
  </si>
  <si>
    <t>C03300010000094800000000000</t>
  </si>
  <si>
    <t>C03300010000094900000000000</t>
  </si>
  <si>
    <t>C03300010000095000000000000</t>
  </si>
  <si>
    <t>C03300010000095100000000000</t>
  </si>
  <si>
    <t>C03300010000095200000000000</t>
  </si>
  <si>
    <t>C03300010000095300000000000</t>
  </si>
  <si>
    <t>C03300010000095400000000000</t>
  </si>
  <si>
    <t>C03300010000095500000000000</t>
  </si>
  <si>
    <t>C03300010000095600000000000</t>
  </si>
  <si>
    <t>C03300010000095700000000000</t>
  </si>
  <si>
    <t>C03300010000095800000000000</t>
  </si>
  <si>
    <t>C03300010000095900000000000</t>
  </si>
  <si>
    <t>C03300010000096000000000000</t>
  </si>
  <si>
    <t>C03300010000096100000000000</t>
  </si>
  <si>
    <t>C03300010000096200000000000</t>
  </si>
  <si>
    <t>C03300010000096300000000000</t>
  </si>
  <si>
    <t>C03300010000096400000000000</t>
  </si>
  <si>
    <t>C03300010000096500000000000</t>
  </si>
  <si>
    <t>C03300010000096600000000000</t>
  </si>
  <si>
    <t>C03300010000096700000000000</t>
  </si>
  <si>
    <t>C03300010000096800000000000</t>
  </si>
  <si>
    <t>C03300010000096900000000000</t>
  </si>
  <si>
    <t>C03300010000097000000000000</t>
  </si>
  <si>
    <t>C03300010000097100000000000</t>
  </si>
  <si>
    <t>C03300010000097200000000000</t>
  </si>
  <si>
    <t>C03300010000097300000000000</t>
  </si>
  <si>
    <t>C03300010000097400000000000</t>
  </si>
  <si>
    <t>C03300010000097500000000000</t>
  </si>
  <si>
    <t>C03300010000097600000000000</t>
  </si>
  <si>
    <t>C03300010000097700000000000</t>
  </si>
  <si>
    <t>C03300010000097800000000000</t>
  </si>
  <si>
    <t>C03300010000097900000000000</t>
  </si>
  <si>
    <t>C03300010000098000000000000</t>
  </si>
  <si>
    <t>C03300010000098100000000000</t>
  </si>
  <si>
    <t>C03300010000098200000000000</t>
  </si>
  <si>
    <t>C03300010000098300000000000</t>
  </si>
  <si>
    <t>C03300010000098400000000000</t>
  </si>
  <si>
    <t>C03300010000098500000000000</t>
  </si>
  <si>
    <t>C03300010000098600000000000</t>
  </si>
  <si>
    <t>C03300010000098700000000000</t>
  </si>
  <si>
    <t>C03300010000098800000000000</t>
  </si>
  <si>
    <t>C03300010000098900000000000</t>
  </si>
  <si>
    <t>C03300010000099000000000000</t>
  </si>
  <si>
    <t>C03300010000099100000000000</t>
  </si>
  <si>
    <t>C03300010000099300000000000</t>
  </si>
  <si>
    <t>C03300010000099400000000000</t>
  </si>
  <si>
    <t>C03300010000099500000000000</t>
  </si>
  <si>
    <t>C03300010000099600000000000</t>
  </si>
  <si>
    <t>C03300010000099700000000000</t>
  </si>
  <si>
    <t>C03300010000099800000000000</t>
  </si>
  <si>
    <t>C03300010000099900000000000</t>
  </si>
  <si>
    <t>C03300010000100000000000000</t>
  </si>
  <si>
    <t>C03300010000100100000000000</t>
  </si>
  <si>
    <t>C03300010000100200000000000</t>
  </si>
  <si>
    <t>C03300010000100300000000000</t>
  </si>
  <si>
    <t>C03300010000100400000000000</t>
  </si>
  <si>
    <t>C03300010000100500000000000</t>
  </si>
  <si>
    <t>C03300010000100600000000000</t>
  </si>
  <si>
    <t>C03300010000100700000000000</t>
  </si>
  <si>
    <t>C03300010000100800000000000</t>
  </si>
  <si>
    <t>C03300010000100900000000000</t>
  </si>
  <si>
    <t>C03300010000101000000000000</t>
  </si>
  <si>
    <t>C03300010000101100000000000</t>
  </si>
  <si>
    <t>C03300010000101200000000000</t>
  </si>
  <si>
    <t>C03300010000101300000000000</t>
  </si>
  <si>
    <t>C03300010000101400000000000</t>
  </si>
  <si>
    <t>C03300010000101500000000000</t>
  </si>
  <si>
    <t>C03300010000101600000000000</t>
  </si>
  <si>
    <t>C03300010000101700000000000</t>
  </si>
  <si>
    <t>C03300010000101800000000000</t>
  </si>
  <si>
    <t>C03300010000101900000000000</t>
  </si>
  <si>
    <t>C03300010000102000000000000</t>
  </si>
  <si>
    <t>C03300010000102100000000000</t>
  </si>
  <si>
    <t>C03300010000102200000000000</t>
  </si>
  <si>
    <t>C03300010000102300000000000</t>
  </si>
  <si>
    <t>C03300010000102400000000000</t>
  </si>
  <si>
    <t>C03300010000102500000000000</t>
  </si>
  <si>
    <t>C03300010000102600000000000</t>
  </si>
  <si>
    <t>C03300010000102700000000000</t>
  </si>
  <si>
    <t>C03300010000102800000000000</t>
  </si>
  <si>
    <t>C03300010000102900000000000</t>
  </si>
  <si>
    <t>C03300010000103000000000000</t>
  </si>
  <si>
    <t>C03300010000103100000000000</t>
  </si>
  <si>
    <t>C03300010000103200000000000</t>
  </si>
  <si>
    <t>C03300010000103300000000000</t>
  </si>
  <si>
    <t>C03300010000103400000000000</t>
  </si>
  <si>
    <t>C03300010000103500000000000</t>
  </si>
  <si>
    <t>C03300010000103600000000000</t>
  </si>
  <si>
    <t>C03300010000103700000000000</t>
  </si>
  <si>
    <t>C03300010000103800000000000</t>
  </si>
  <si>
    <t>C03300010000103900000000000</t>
  </si>
  <si>
    <t>C03300010000104000000000000</t>
  </si>
  <si>
    <t>C03300010000104100000000000</t>
  </si>
  <si>
    <t>C03300010000104200000000000</t>
  </si>
  <si>
    <t>C03300010000104300000000000</t>
  </si>
  <si>
    <t>C03300010000104400000000000</t>
  </si>
  <si>
    <t>C03300010000104500000000000</t>
  </si>
  <si>
    <t>C03300010000104600000000000</t>
  </si>
  <si>
    <t>C03300010000104700000000000</t>
  </si>
  <si>
    <t>C03300010000104800000000000</t>
  </si>
  <si>
    <t>C03300010000104900000000000</t>
  </si>
  <si>
    <t>C03300010000105000000000000</t>
  </si>
  <si>
    <t>C03300010000105100000000000</t>
  </si>
  <si>
    <t>C03300010000105200000000000</t>
  </si>
  <si>
    <t>C03300010000105300000000000</t>
  </si>
  <si>
    <t>C03300010000105400000000000</t>
  </si>
  <si>
    <t>C03300010000105500000000000</t>
  </si>
  <si>
    <t>C03300010000105600000000000</t>
  </si>
  <si>
    <t>C03300010000105700000000000</t>
  </si>
  <si>
    <t>C03300010000105800000000000</t>
  </si>
  <si>
    <t>C03300010000105900000000000</t>
  </si>
  <si>
    <t>C03300010000106000000000000</t>
  </si>
  <si>
    <t>C03300010000106100000000000</t>
  </si>
  <si>
    <t>C03300010000106200000000000</t>
  </si>
  <si>
    <t>C03300010000106300000000000</t>
  </si>
  <si>
    <t>C03300010000106400000000000</t>
  </si>
  <si>
    <t>C03300010000106500000000000</t>
  </si>
  <si>
    <t>C03300010000106600000000000</t>
  </si>
  <si>
    <t>C03300010000106700000000000</t>
  </si>
  <si>
    <t>C03300010000106800000000000</t>
  </si>
  <si>
    <t>C03300010000106900000000000</t>
  </si>
  <si>
    <t>C03300010000107000000000000</t>
  </si>
  <si>
    <t>C03300010000107100000000000</t>
  </si>
  <si>
    <t>C03300010000107200000000000</t>
  </si>
  <si>
    <t>C03300010000107300000000000</t>
  </si>
  <si>
    <t>C03300010000107400000000000</t>
  </si>
  <si>
    <t>C03300010000107500000000000</t>
  </si>
  <si>
    <t>C03300010000107600000000000</t>
  </si>
  <si>
    <t>C03300010000107700000000000</t>
  </si>
  <si>
    <t>C03300010000107800000000000</t>
  </si>
  <si>
    <t>C03300010000107900000000000</t>
  </si>
  <si>
    <t>C03300010000108000000000000</t>
  </si>
  <si>
    <t>C03300010000108100000000000</t>
  </si>
  <si>
    <t>C03300010000108200000000000</t>
  </si>
  <si>
    <t>C03300010000108300000000000</t>
  </si>
  <si>
    <t>C03300010000108400000000000</t>
  </si>
  <si>
    <t>C03300010000108500000000000</t>
  </si>
  <si>
    <t>C03300010000108600000000000</t>
  </si>
  <si>
    <t>C03300010000108700000000000</t>
  </si>
  <si>
    <t>C03300010000108800000000000</t>
  </si>
  <si>
    <t>C03300010000108900000000000</t>
  </si>
  <si>
    <t>C03300010000109000000000000</t>
  </si>
  <si>
    <t>C03300010000109100000000000</t>
  </si>
  <si>
    <t>C03300010000109200000000000</t>
  </si>
  <si>
    <t>C03300010000109300000000000</t>
  </si>
  <si>
    <t>C03300010000109400000000000</t>
  </si>
  <si>
    <t>C03300010000109500000000000</t>
  </si>
  <si>
    <t>C03300010000109600000000000</t>
  </si>
  <si>
    <t>C03300010000109700000000000</t>
  </si>
  <si>
    <t>C03300010000109800000000000</t>
  </si>
  <si>
    <t>C03300010000109900000000000</t>
  </si>
  <si>
    <t>C03300010000110000000000000</t>
  </si>
  <si>
    <t>C03300010000110100000000000</t>
  </si>
  <si>
    <t>C03300010000110200000000000</t>
  </si>
  <si>
    <t>C03300010000110300000000000</t>
  </si>
  <si>
    <t>C03300010000110400000000000</t>
  </si>
  <si>
    <t>C03300010000110500000000000</t>
  </si>
  <si>
    <t>C03300010000110600000000000</t>
  </si>
  <si>
    <t>C03300010000110700000000000</t>
  </si>
  <si>
    <t>C03300010000110800000000000</t>
  </si>
  <si>
    <t>C03300010000110900000000000</t>
  </si>
  <si>
    <t>C03300010000111000000000000</t>
  </si>
  <si>
    <t>C03300010000111100000000000</t>
  </si>
  <si>
    <t>C03300010000111200000000000</t>
  </si>
  <si>
    <t>C03300010000111300000000000</t>
  </si>
  <si>
    <t>C03300010000111400000000000</t>
  </si>
  <si>
    <t>C03300010000111500000000000</t>
  </si>
  <si>
    <t>C03300010000111600000000000</t>
  </si>
  <si>
    <t>C03300010000111700000000000</t>
  </si>
  <si>
    <t>C03300010000111800000000000</t>
  </si>
  <si>
    <t>C03300010000111900000000000</t>
  </si>
  <si>
    <t>C03300010000112000000000000</t>
  </si>
  <si>
    <t>C03300010000112100000000000</t>
  </si>
  <si>
    <t>C03300010000112200000000000</t>
  </si>
  <si>
    <t>C03300010000112300000000000</t>
  </si>
  <si>
    <t>C03300010000112400000000000</t>
  </si>
  <si>
    <t>C03300010000112500000000000</t>
  </si>
  <si>
    <t>C03300010000112600000000000</t>
  </si>
  <si>
    <t>C03300010000112700000000000</t>
  </si>
  <si>
    <t>C03300010000112800000000000</t>
  </si>
  <si>
    <t>C03300010000112900000000000</t>
  </si>
  <si>
    <t>C03300010000113000000000000</t>
  </si>
  <si>
    <t>C03300010000113100000000000</t>
  </si>
  <si>
    <t>C03300010000113200000000000</t>
  </si>
  <si>
    <t>C03300010000113300000000000</t>
  </si>
  <si>
    <t>C03300010000113400000000000</t>
  </si>
  <si>
    <t>C03300010000113500000000000</t>
  </si>
  <si>
    <t>C03300010000113600000000000</t>
  </si>
  <si>
    <t>C03300010000113700000000000</t>
  </si>
  <si>
    <t>C03300010000113800000000000</t>
  </si>
  <si>
    <t>C03300010000113900000000000</t>
  </si>
  <si>
    <t>C03300010000114000000000000</t>
  </si>
  <si>
    <t>C03300010000114100000000000</t>
  </si>
  <si>
    <t>C03300010000114200000000000</t>
  </si>
  <si>
    <t>C03300010000114300000000000</t>
  </si>
  <si>
    <t>C03300010000114400000000000</t>
  </si>
  <si>
    <t>C03300010000114500000000000</t>
  </si>
  <si>
    <t>C03300010000114600000000000</t>
  </si>
  <si>
    <t>C03300010000114700000000000</t>
  </si>
  <si>
    <t>C03300010000114800000000000</t>
  </si>
  <si>
    <t>C03300010000114900000000000</t>
  </si>
  <si>
    <t>C03300010000115000000000000</t>
  </si>
  <si>
    <t>C03300010000115100000000000</t>
  </si>
  <si>
    <t>C03300010000115200000000000</t>
  </si>
  <si>
    <t>C03300010000115300000000000</t>
  </si>
  <si>
    <t>C03300010000115400000000000</t>
  </si>
  <si>
    <t>C03300010000115500000000000</t>
  </si>
  <si>
    <t>C03300010000115600000000000</t>
  </si>
  <si>
    <t>C03300010000115700000000000</t>
  </si>
  <si>
    <t>C03300010000115800000000000</t>
  </si>
  <si>
    <t>C03300010000115900000000000</t>
  </si>
  <si>
    <t>C03300010000116000000000000</t>
  </si>
  <si>
    <t>C03300010000116100000000000</t>
  </si>
  <si>
    <t>C03300010000116200000000000</t>
  </si>
  <si>
    <t>C03300010000116300000000000</t>
  </si>
  <si>
    <t>C03300010000116400000000000</t>
  </si>
  <si>
    <t>C03300010000116500000000000</t>
  </si>
  <si>
    <t>C03300010000116600000000000</t>
  </si>
  <si>
    <t>C03300010000116700000000000</t>
  </si>
  <si>
    <t>C03300010000116800000000000</t>
  </si>
  <si>
    <t>C03300010000116900000000000</t>
  </si>
  <si>
    <t>C03300010000117000000000000</t>
  </si>
  <si>
    <t>C03300010000117100000000000</t>
  </si>
  <si>
    <t>C03300010000117200000000000</t>
  </si>
  <si>
    <t>C03300010000117300000000000</t>
  </si>
  <si>
    <t>C03300010000117400000000000</t>
  </si>
  <si>
    <t>C03300010000117500000000000</t>
  </si>
  <si>
    <t>C03300010000117600000000000</t>
  </si>
  <si>
    <t>C03300010000117700000000000</t>
  </si>
  <si>
    <t>C03300010000117800000000000</t>
  </si>
  <si>
    <t>C03300010000117900000000000</t>
  </si>
  <si>
    <t>C03300010000118000000000000</t>
  </si>
  <si>
    <t>C03300010000118100000000000</t>
  </si>
  <si>
    <t>C03300010000118200000000000</t>
  </si>
  <si>
    <t>C03300010000118300000000000</t>
  </si>
  <si>
    <t>C03300010000118400000000000</t>
  </si>
  <si>
    <t>C03300010000118500000000000</t>
  </si>
  <si>
    <t>C03300010000118600000000000</t>
  </si>
  <si>
    <t>C03300010000118700000000000</t>
  </si>
  <si>
    <t>C03300010000118800000000000</t>
  </si>
  <si>
    <t>C03300010000118900000000000</t>
  </si>
  <si>
    <t>C03300010000119000000000000</t>
  </si>
  <si>
    <t>C03300010000119100000000000</t>
  </si>
  <si>
    <t>C03300010000119200000000000</t>
  </si>
  <si>
    <t>C03300010000119300000000000</t>
  </si>
  <si>
    <t>C03300010000119400000000000</t>
  </si>
  <si>
    <t>C03300010000119500000000000</t>
  </si>
  <si>
    <t>C03300010000119600000000000</t>
  </si>
  <si>
    <t>C03300010000119700000000000</t>
  </si>
  <si>
    <t>C03300010000119800000000000</t>
  </si>
  <si>
    <t>C03300010000119900000000000</t>
  </si>
  <si>
    <t>C03300010000120000000000000</t>
  </si>
  <si>
    <t>C03300010000120100000000000</t>
  </si>
  <si>
    <t>C03300010000120200000000000</t>
  </si>
  <si>
    <t>C03300010000120300000000000</t>
  </si>
  <si>
    <t>C03300010000120400000000000</t>
  </si>
  <si>
    <t>C03300010000120500000000000</t>
  </si>
  <si>
    <t>C03300010000120600000000000</t>
  </si>
  <si>
    <t>C03300010000120700000000000</t>
  </si>
  <si>
    <t>C03300010000120800000000000</t>
  </si>
  <si>
    <t>C03300010000120900000000000</t>
  </si>
  <si>
    <t>C03300010000121000000000000</t>
  </si>
  <si>
    <t>C03300010000121100000000000</t>
  </si>
  <si>
    <t>C03300010000121200000000000</t>
  </si>
  <si>
    <t>C03300010000121300000000000</t>
  </si>
  <si>
    <t>C03300010000121400000000000</t>
  </si>
  <si>
    <t>C03300010000121500000000000</t>
  </si>
  <si>
    <t>C03300010000121600000000000</t>
  </si>
  <si>
    <t>C03300010000121700000000000</t>
  </si>
  <si>
    <t>C03300010000121800000000000</t>
  </si>
  <si>
    <t>C03300010000121900000000000</t>
  </si>
  <si>
    <t>C03300010000122000000000000</t>
  </si>
  <si>
    <t>C03300010000122100000000000</t>
  </si>
  <si>
    <t>C03300010000122200000000000</t>
  </si>
  <si>
    <t>C03300010000122300000000000</t>
  </si>
  <si>
    <t>C03300010000122400000000000</t>
  </si>
  <si>
    <t>C03300010000122500000000000</t>
  </si>
  <si>
    <t>C03300010000122600000000000</t>
  </si>
  <si>
    <t>C03300010000122700000000000</t>
  </si>
  <si>
    <t>C03300010000122800000000000</t>
  </si>
  <si>
    <t>C03300010000122900000000000</t>
  </si>
  <si>
    <t>C03300010000123000000000000</t>
  </si>
  <si>
    <t>C03300010000123100000000000</t>
  </si>
  <si>
    <t>C03300010000123200000000000</t>
  </si>
  <si>
    <t>C03300010000123300000000000</t>
  </si>
  <si>
    <t>C03300010000123400000000000</t>
  </si>
  <si>
    <t>C03300010000123500000000000</t>
  </si>
  <si>
    <t>C03300010000123600000000000</t>
  </si>
  <si>
    <t>C03300010000123700000000000</t>
  </si>
  <si>
    <t>C03300010000123800000000000</t>
  </si>
  <si>
    <t>C03300010000123900000000000</t>
  </si>
  <si>
    <t>C03300010000124000000000000</t>
  </si>
  <si>
    <t>C03300010000124100000000000</t>
  </si>
  <si>
    <t>C03300010000124200000000000</t>
  </si>
  <si>
    <t>C03300010000124300000000000</t>
  </si>
  <si>
    <t>C03300010000124400000000000</t>
  </si>
  <si>
    <t>C03300010000124500000000000</t>
  </si>
  <si>
    <t>C03300010000124600000000000</t>
  </si>
  <si>
    <t>C03300010000124700000000000</t>
  </si>
  <si>
    <t>C03300010000124800000000000</t>
  </si>
  <si>
    <t>C03300010000124900000000000</t>
  </si>
  <si>
    <t>C03300010000125000000000000</t>
  </si>
  <si>
    <t>C03300010000125100000000000</t>
  </si>
  <si>
    <t>C03300010000125200000000000</t>
  </si>
  <si>
    <t>C03300010000125300000000000</t>
  </si>
  <si>
    <t>C03300010000125400000000000</t>
  </si>
  <si>
    <t>C03300010000125500000000000</t>
  </si>
  <si>
    <t>C03300010000125600000000000</t>
  </si>
  <si>
    <t>C03300010000125700000000000</t>
  </si>
  <si>
    <t>C03300010000125800000000000</t>
  </si>
  <si>
    <t>C03300010000125900000000000</t>
  </si>
  <si>
    <t>C03300010000126000000000000</t>
  </si>
  <si>
    <t>C03300010000126100000000000</t>
  </si>
  <si>
    <t>C03300010000126200000000000</t>
  </si>
  <si>
    <t>C03300010000126300000000000</t>
  </si>
  <si>
    <t>C03300010000126400000000000</t>
  </si>
  <si>
    <t>C03300010000126500000000000</t>
  </si>
  <si>
    <t>C03300010000126600000000000</t>
  </si>
  <si>
    <t>C03300010000126700000000000</t>
  </si>
  <si>
    <t>C03300010000126800000000000</t>
  </si>
  <si>
    <t>C03300010000126900000000000</t>
  </si>
  <si>
    <t>C03300010000127000000000000</t>
  </si>
  <si>
    <t>C03300010000127100000000000</t>
  </si>
  <si>
    <t>C03300010000127200000000000</t>
  </si>
  <si>
    <t>C03300010000127300000000000</t>
  </si>
  <si>
    <t>C03300010000127400000000000</t>
  </si>
  <si>
    <t>C03300010000127500000000000</t>
  </si>
  <si>
    <t>C03300010000127600000000000</t>
  </si>
  <si>
    <t>C03300010000127700000000000</t>
  </si>
  <si>
    <t>C03300010000127800000000000</t>
  </si>
  <si>
    <t>C03300010000127900000000000</t>
  </si>
  <si>
    <t>C03300010000128000000000000</t>
  </si>
  <si>
    <t>C03300010000128100000000000</t>
  </si>
  <si>
    <t>C03300010000128200000000000</t>
  </si>
  <si>
    <t>C03300010000128300000000000</t>
  </si>
  <si>
    <t>C03300010000128400000000000</t>
  </si>
  <si>
    <t>C03300010000128500000000000</t>
  </si>
  <si>
    <t>C03300010000128600000000000</t>
  </si>
  <si>
    <t>C03300010000128700000000000</t>
  </si>
  <si>
    <t>C03300010000128800000000000</t>
  </si>
  <si>
    <t>C03300010000128900000000000</t>
  </si>
  <si>
    <t>C03300010000129000000000000</t>
  </si>
  <si>
    <t>C03300010000129100000000000</t>
  </si>
  <si>
    <t>C03300010000129200000000000</t>
  </si>
  <si>
    <t>C03300010000129300000000000</t>
  </si>
  <si>
    <t>C03300010000129400000000000</t>
  </si>
  <si>
    <t>C03300010000129500000000000</t>
  </si>
  <si>
    <t>C03300010000129600000000000</t>
  </si>
  <si>
    <t>C03300010000129700000000000</t>
  </si>
  <si>
    <t>C03300010000129800000000000</t>
  </si>
  <si>
    <t>C03300010000129900000000000</t>
  </si>
  <si>
    <t>C03300010000130000000000000</t>
  </si>
  <si>
    <t>C03300010000130100000000000</t>
  </si>
  <si>
    <t>C03300010000130200000000000</t>
  </si>
  <si>
    <t>C03300010000130300000000000</t>
  </si>
  <si>
    <t>C03300010000130400000000000</t>
  </si>
  <si>
    <t>C03300010000130500000000000</t>
  </si>
  <si>
    <t>C03300010000130600000000000</t>
  </si>
  <si>
    <t>C03300010000130700000000000</t>
  </si>
  <si>
    <t>C03300010000130800000000000</t>
  </si>
  <si>
    <t>C03300010000130900000000000</t>
  </si>
  <si>
    <t>C03300010000131000000000000</t>
  </si>
  <si>
    <t>C03300010000131100000000000</t>
  </si>
  <si>
    <t>C03300010000131200000000000</t>
  </si>
  <si>
    <t>C03300010000131300000000000</t>
  </si>
  <si>
    <t>C03300010000131400000000000</t>
  </si>
  <si>
    <t>C03300010000131500000000000</t>
  </si>
  <si>
    <t>C03300010000131600000000000</t>
  </si>
  <si>
    <t>C03300010000131700000000000</t>
  </si>
  <si>
    <t>C03300010000131800000000000</t>
  </si>
  <si>
    <t>C03300010000131900000000000</t>
  </si>
  <si>
    <t>C03300010000132000000000000</t>
  </si>
  <si>
    <t>C03300010000132100000000000</t>
  </si>
  <si>
    <t>C03300010000132200000000000</t>
  </si>
  <si>
    <t>C03300010000132300000000000</t>
  </si>
  <si>
    <t>C03300010000132400000000000</t>
  </si>
  <si>
    <t>C03300010000132500000000000</t>
  </si>
  <si>
    <t>C03300010000132600000000000</t>
  </si>
  <si>
    <t>C03300010000132700000000000</t>
  </si>
  <si>
    <t>C03300010000132800000000000</t>
  </si>
  <si>
    <t>C03300010000132900000000000</t>
  </si>
  <si>
    <t>C03300010000133000000000000</t>
  </si>
  <si>
    <t>C03300010000133100000000000</t>
  </si>
  <si>
    <t>C03300010000133200000000000</t>
  </si>
  <si>
    <t>C03300010000133300000000000</t>
  </si>
  <si>
    <t>C03300010000133400000000000</t>
  </si>
  <si>
    <t>C03300010000133500000000000</t>
  </si>
  <si>
    <t>C03300010000133600000000000</t>
  </si>
  <si>
    <t>C03300010000133700000000000</t>
  </si>
  <si>
    <t>C03300010000133800000000000</t>
  </si>
  <si>
    <t>C03300010000133900000000000</t>
  </si>
  <si>
    <t>C03300010000134000000000000</t>
  </si>
  <si>
    <t>C03300010000134100000000000</t>
  </si>
  <si>
    <t>C03300010000134200000000000</t>
  </si>
  <si>
    <t>C03300010000134300000000000</t>
  </si>
  <si>
    <t>C03300010000134400000000000</t>
  </si>
  <si>
    <t>C03300010000134500000000000</t>
  </si>
  <si>
    <t>C03300010000134600000000000</t>
  </si>
  <si>
    <t>C03300010000134700000000000</t>
  </si>
  <si>
    <t>C03300010000134800000000000</t>
  </si>
  <si>
    <t>C03300010000134900000000000</t>
  </si>
  <si>
    <t>C03300010000135000000000000</t>
  </si>
  <si>
    <t>C03300010000135100000000000</t>
  </si>
  <si>
    <t>C03300010000135200000000000</t>
  </si>
  <si>
    <t>C03300010000135300000000000</t>
  </si>
  <si>
    <t>C03300010000135400000000000</t>
  </si>
  <si>
    <t>C03300010000135500000000000</t>
  </si>
  <si>
    <t>C03300010000135600000000000</t>
  </si>
  <si>
    <t>C03300010000135700000000000</t>
  </si>
  <si>
    <t>C03300010000135800000000000</t>
  </si>
  <si>
    <t>C03300010000135900000000000</t>
  </si>
  <si>
    <t>C03300010000136000000000000</t>
  </si>
  <si>
    <t>C03300010000136100000000000</t>
  </si>
  <si>
    <t>C03300010000136200000000000</t>
  </si>
  <si>
    <t>C03300010000136300000000000</t>
  </si>
  <si>
    <t>C03300010000136400000000000</t>
  </si>
  <si>
    <t>C03300010000136500000000000</t>
  </si>
  <si>
    <t>C03300010000136600000000000</t>
  </si>
  <si>
    <t>C03300010000136700000000000</t>
  </si>
  <si>
    <t>C03300010000136800000000000</t>
  </si>
  <si>
    <t>C03300010000136900000000000</t>
  </si>
  <si>
    <t>C03300010000137000000000000</t>
  </si>
  <si>
    <t>C03300010000137100000000000</t>
  </si>
  <si>
    <t>C03300010000137200000000000</t>
  </si>
  <si>
    <t>C03300010000137300000000000</t>
  </si>
  <si>
    <t>C03300010000137400000000000</t>
  </si>
  <si>
    <t>C03300010000137500000000000</t>
  </si>
  <si>
    <t>C03300010000137600000000000</t>
  </si>
  <si>
    <t>C03300010000137700000000000</t>
  </si>
  <si>
    <t>C03300010000137800000000000</t>
  </si>
  <si>
    <t>C03300010000137900000000000</t>
  </si>
  <si>
    <t>C03300010000138000000000000</t>
  </si>
  <si>
    <t>C03300010000138100000000000</t>
  </si>
  <si>
    <t>C03300010000138200000000000</t>
  </si>
  <si>
    <t>C03300010000138300000000000</t>
  </si>
  <si>
    <t>C03300010000138400000000000</t>
  </si>
  <si>
    <t>C03300010000138500000000000</t>
  </si>
  <si>
    <t>C03300010000138600000000000</t>
  </si>
  <si>
    <t>C03300010000138700000000000</t>
  </si>
  <si>
    <t>C03300010000138800000000000</t>
  </si>
  <si>
    <t>C03300010000138900000000000</t>
  </si>
  <si>
    <t>C03300010000139000000000000</t>
  </si>
  <si>
    <t>C03300010000139100000000000</t>
  </si>
  <si>
    <t>C03300010000139200000000000</t>
  </si>
  <si>
    <t>C03300010000139300000000000</t>
  </si>
  <si>
    <t>C03300010000139400000000000</t>
  </si>
  <si>
    <t>C03300010000139500000000000</t>
  </si>
  <si>
    <t>C03300010000139600000000000</t>
  </si>
  <si>
    <t>C03300010000139700000000000</t>
  </si>
  <si>
    <t>C03300010000139800000000000</t>
  </si>
  <si>
    <t>C03300010000139900000000000</t>
  </si>
  <si>
    <t>C03300010000140000000000000</t>
  </si>
  <si>
    <t>C03300010000140100000000000</t>
  </si>
  <si>
    <t>C03300010000140200000000000</t>
  </si>
  <si>
    <t>C03300010000140300000000000</t>
  </si>
  <si>
    <t>C03300010000140400000000000</t>
  </si>
  <si>
    <t>C03300010000140500000000000</t>
  </si>
  <si>
    <t>C03300010000140600000000000</t>
  </si>
  <si>
    <t>C03300010000140700000000000</t>
  </si>
  <si>
    <t>C03300010000140800000000000</t>
  </si>
  <si>
    <t>C03300010000140900000000000</t>
  </si>
  <si>
    <t>C03300010000141000000000000</t>
  </si>
  <si>
    <t>C03300010000141100000000000</t>
  </si>
  <si>
    <t>C03300010000141200000000000</t>
  </si>
  <si>
    <t>C03300010000141300000000000</t>
  </si>
  <si>
    <t>C03300010000141400000000000</t>
  </si>
  <si>
    <t>C03300010000141500000000000</t>
  </si>
  <si>
    <t>C03300010000141600000000000</t>
  </si>
  <si>
    <t>C03300010000141700000000000</t>
  </si>
  <si>
    <t>C03300010000141800000000000</t>
  </si>
  <si>
    <t>C03300010000141900000000000</t>
  </si>
  <si>
    <t>C03300010000142000000000000</t>
  </si>
  <si>
    <t>C03300010000142100000000000</t>
  </si>
  <si>
    <t>C03300010000142200000000000</t>
  </si>
  <si>
    <t>C03300010000142300000000000</t>
  </si>
  <si>
    <t>C03300010000142400000000000</t>
  </si>
  <si>
    <t>C03300010000142500000000000</t>
  </si>
  <si>
    <t>C03300010000142600000000000</t>
  </si>
  <si>
    <t>C03300010000142700000000000</t>
  </si>
  <si>
    <t>C03300010000142800000000000</t>
  </si>
  <si>
    <t>C03300010000142900000000000</t>
  </si>
  <si>
    <t>C03300010000143000000000000</t>
  </si>
  <si>
    <t>C03300010000143100000000000</t>
  </si>
  <si>
    <t>C03300010000143200000000000</t>
  </si>
  <si>
    <t>C03300010000143300000000000</t>
  </si>
  <si>
    <t>C03300010000143400000000000</t>
  </si>
  <si>
    <t>C03300010000143500000000000</t>
  </si>
  <si>
    <t>C03300010000143600000000000</t>
  </si>
  <si>
    <t>C03300010000143700000000000</t>
  </si>
  <si>
    <t>C03300010000143800000000000</t>
  </si>
  <si>
    <t>C03300010000143900000000000</t>
  </si>
  <si>
    <t>C03300010000144000000000000</t>
  </si>
  <si>
    <t>C03300010000144100000000000</t>
  </si>
  <si>
    <t>C03300010000144200000000000</t>
  </si>
  <si>
    <t>C03300010000144300000000000</t>
  </si>
  <si>
    <t>C03300010000144400000000000</t>
  </si>
  <si>
    <t>C03300010000144500000000000</t>
  </si>
  <si>
    <t>C03300010000144600000000000</t>
  </si>
  <si>
    <t>C03300010000144700000000000</t>
  </si>
  <si>
    <t>C03300010000144800000000000</t>
  </si>
  <si>
    <t>C03300010000144900000000000</t>
  </si>
  <si>
    <t>C03300010000145000000000000</t>
  </si>
  <si>
    <t>C03300010000145100000000000</t>
  </si>
  <si>
    <t>C03300010000145200000000000</t>
  </si>
  <si>
    <t>C03300010000145300000000000</t>
  </si>
  <si>
    <t>C03300010000145400000000000</t>
  </si>
  <si>
    <t>C03300010000145500000000000</t>
  </si>
  <si>
    <t>C03300010000145600000000000</t>
  </si>
  <si>
    <t>C03300010000145700000000000</t>
  </si>
  <si>
    <t>C03300010000145800000000000</t>
  </si>
  <si>
    <t>C03300010000145900000000000</t>
  </si>
  <si>
    <t>C03300010000146000000000000</t>
  </si>
  <si>
    <t>C03300010000146100000000000</t>
  </si>
  <si>
    <t>C03300010000146200000000000</t>
  </si>
  <si>
    <t>C03300010000146300000000000</t>
  </si>
  <si>
    <t>C03300010000146400000000000</t>
  </si>
  <si>
    <t>C03300010000146500000000000</t>
  </si>
  <si>
    <t>C03300010000146600000000000</t>
  </si>
  <si>
    <t>C03300010000146700000000000</t>
  </si>
  <si>
    <t>C03300010000146800000000000</t>
  </si>
  <si>
    <t>C03300010000146900000000000</t>
  </si>
  <si>
    <t>C03300010000147100000000000</t>
  </si>
  <si>
    <t>C03300010000147200000000000</t>
  </si>
  <si>
    <t>C03300010000147300000000000</t>
  </si>
  <si>
    <t>C03300010000147400000000000</t>
  </si>
  <si>
    <t>C03300010000147500000000000</t>
  </si>
  <si>
    <t>C03300010000147600000000000</t>
  </si>
  <si>
    <t>C03300010000147700000000000</t>
  </si>
  <si>
    <t>C03300010000147800000000000</t>
  </si>
  <si>
    <t>C03300010000147900000000000</t>
  </si>
  <si>
    <t>C03300010000148000000000000</t>
  </si>
  <si>
    <t>C03300010000148100000000000</t>
  </si>
  <si>
    <t>C03300010000148200000000000</t>
  </si>
  <si>
    <t>C03300010000148300000000000</t>
  </si>
  <si>
    <t>C03300010000148400000000000</t>
  </si>
  <si>
    <t>C03300010000148600000000000</t>
  </si>
  <si>
    <t>C03300010000148700000000000</t>
  </si>
  <si>
    <t>C03300010000148800000000000</t>
  </si>
  <si>
    <t>C03300010000148900000000000</t>
  </si>
  <si>
    <t>C03300010000149000000000000</t>
  </si>
  <si>
    <t>C03300010000149200000000000</t>
  </si>
  <si>
    <t>C03300010000149300000000000</t>
  </si>
  <si>
    <t>C03300010000149400000000000</t>
  </si>
  <si>
    <t>C03300010000149500000000000</t>
  </si>
  <si>
    <t>C03300010000149600000000000</t>
  </si>
  <si>
    <t>C03300010000149700000000000</t>
  </si>
  <si>
    <t>C03300010000150000000000000</t>
  </si>
  <si>
    <t>C03300010000150100000000000</t>
  </si>
  <si>
    <t>C03300010000150200000000000</t>
  </si>
  <si>
    <t>C03300010000150300000000000</t>
  </si>
  <si>
    <t>C03300010000150400000000000</t>
  </si>
  <si>
    <t>C03300010000150500000000000</t>
  </si>
  <si>
    <t>C03300010000150700000000000</t>
  </si>
  <si>
    <t>C03300010000150800000000000</t>
  </si>
  <si>
    <t>C03300010000150900000000000</t>
  </si>
  <si>
    <t>C03300010000151200000000000</t>
  </si>
  <si>
    <t>C03300010000151300000000000</t>
  </si>
  <si>
    <t>C03300010000151400000000000</t>
  </si>
  <si>
    <t>C03300010000190800000000000</t>
  </si>
  <si>
    <t>C03300010000190900000000000</t>
  </si>
  <si>
    <t>C03300010000191100000000000</t>
  </si>
  <si>
    <t>C03300010000191200000000000</t>
  </si>
  <si>
    <t>C03300010000191300000000000</t>
  </si>
  <si>
    <t>C03300010000191400000000000</t>
  </si>
  <si>
    <t>C03300010000191500000000000</t>
  </si>
  <si>
    <t>C03300010000191600000000000</t>
  </si>
  <si>
    <t>C03300010000191700000000000</t>
  </si>
  <si>
    <t>C03300010000191800000000000</t>
  </si>
  <si>
    <t>C03300010000191900000000000</t>
  </si>
  <si>
    <t>C03300010000192000000000000</t>
  </si>
  <si>
    <t>C03300010000192100000000000</t>
  </si>
  <si>
    <t>C03300010000192200000000000</t>
  </si>
  <si>
    <t>C03300010000192300000000000</t>
  </si>
  <si>
    <t>C03300010000192400000000000</t>
  </si>
  <si>
    <t>C03300010000192500000000000</t>
  </si>
  <si>
    <t>C03300010000192600000000000</t>
  </si>
  <si>
    <t>C03300010000192700000000000</t>
  </si>
  <si>
    <t>C03300010000192800000000000</t>
  </si>
  <si>
    <t>C03300010000192900000000000</t>
  </si>
  <si>
    <t>C03300010000193000000000000</t>
  </si>
  <si>
    <t>C03300010000193100000000000</t>
  </si>
  <si>
    <t>C03300010000193200000000000</t>
  </si>
  <si>
    <t>C03300010000193300000000000</t>
  </si>
  <si>
    <t>C03300010000193400000000000</t>
  </si>
  <si>
    <t>C03300010000193500000000000</t>
  </si>
  <si>
    <t>C03300010000193600000000000</t>
  </si>
  <si>
    <t>C03300010000193700000000000</t>
  </si>
  <si>
    <t>C03300010000193800000000000</t>
  </si>
  <si>
    <t>C03300010000193900000000000</t>
  </si>
  <si>
    <t>C03300010000194000000000000</t>
  </si>
  <si>
    <t>C03300010000194100000000000</t>
  </si>
  <si>
    <t>C03300010000194200000000000</t>
  </si>
  <si>
    <t>C03300010000194300000000000</t>
  </si>
  <si>
    <t>C03300010000194400000000000</t>
  </si>
  <si>
    <t>C03300010000194500000000000</t>
  </si>
  <si>
    <t>C03300010000194600000000000</t>
  </si>
  <si>
    <t>C03300010000194700000000000</t>
  </si>
  <si>
    <t>C03300010000194800000000000</t>
  </si>
  <si>
    <t>C03300010000194900000000000</t>
  </si>
  <si>
    <t>C03300010000195000000000000</t>
  </si>
  <si>
    <t>C03300010000195100000000000</t>
  </si>
  <si>
    <t>C03300010000195200000000000</t>
  </si>
  <si>
    <t>C03300010000195300000000000</t>
  </si>
  <si>
    <t>C03300010000195400000000000</t>
  </si>
  <si>
    <t>C03300010000195500000000000</t>
  </si>
  <si>
    <t>C03300010000195600000000000</t>
  </si>
  <si>
    <t>C03300010000195700000000000</t>
  </si>
  <si>
    <t>C03300010000195800000000000</t>
  </si>
  <si>
    <t>C03300010000195900000000000</t>
  </si>
  <si>
    <t>C03300010000196000000000000</t>
  </si>
  <si>
    <t>C03300010000196100000000000</t>
  </si>
  <si>
    <t>C03300010000196200000000000</t>
  </si>
  <si>
    <t>C03300010000196300000000000</t>
  </si>
  <si>
    <t>C03300010000196400000000000</t>
  </si>
  <si>
    <t>C03300010000196500000000000</t>
  </si>
  <si>
    <t>C03300010000196600000000000</t>
  </si>
  <si>
    <t>C03300010000196700000000000</t>
  </si>
  <si>
    <t>C03300010000196800000000000</t>
  </si>
  <si>
    <t>C03300010000196900000000000</t>
  </si>
  <si>
    <t>C03300010000197000000000000</t>
  </si>
  <si>
    <t>C03300010000197100000000000</t>
  </si>
  <si>
    <t>C03300010000197200000000000</t>
  </si>
  <si>
    <t>C03300010000197300000000000</t>
  </si>
  <si>
    <t>C03300010000197400000000000</t>
  </si>
  <si>
    <t>C03300010000197500000000000</t>
  </si>
  <si>
    <t>C03300010000197600000000000</t>
  </si>
  <si>
    <t>C03300010000197700000000000</t>
  </si>
  <si>
    <t>C03300010000197800000000000</t>
  </si>
  <si>
    <t>C03300010000197900000000000</t>
  </si>
  <si>
    <t>C03300010000198000000000000</t>
  </si>
  <si>
    <t>C03300010000198100000000000</t>
  </si>
  <si>
    <t>C03300010000198200000000000</t>
  </si>
  <si>
    <t>C03300010000198300000000000</t>
  </si>
  <si>
    <t>C03300010000198400000000000</t>
  </si>
  <si>
    <t>C03300010000198500000000000</t>
  </si>
  <si>
    <t>C03300010000198600000000000</t>
  </si>
  <si>
    <t>C03300010000198700000000000</t>
  </si>
  <si>
    <t>C03300010000198800000000000</t>
  </si>
  <si>
    <t>C03300010000198900000000000</t>
  </si>
  <si>
    <t>C03300010000199000000000000</t>
  </si>
  <si>
    <t>C03300010000199100000000000</t>
  </si>
  <si>
    <t>C03300010000199200000000000</t>
  </si>
  <si>
    <t>C03300010000199300000000000</t>
  </si>
  <si>
    <t>C03300010000199400000000000</t>
  </si>
  <si>
    <t>C03300010000199500000000000</t>
  </si>
  <si>
    <t>C03300010000199600000000000</t>
  </si>
  <si>
    <t>C03300010000199700000000000</t>
  </si>
  <si>
    <t>C03300010000199800000000000</t>
  </si>
  <si>
    <t>C03300010000199900000000000</t>
  </si>
  <si>
    <t>C03300010000200000000000000</t>
  </si>
  <si>
    <t>C03300010000200100000000000</t>
  </si>
  <si>
    <t>C03300010000200200000000000</t>
  </si>
  <si>
    <t>C03300010000200300000000000</t>
  </si>
  <si>
    <t>C03300010000200400000000000</t>
  </si>
  <si>
    <t>C03300010000200500000000000</t>
  </si>
  <si>
    <t>C03300010000200600000000000</t>
  </si>
  <si>
    <t>C03300010000200700000000000</t>
  </si>
  <si>
    <t>C03300010000200800000000000</t>
  </si>
  <si>
    <t>C03300010000200900000000000</t>
  </si>
  <si>
    <t>C03300010000201000000000000</t>
  </si>
  <si>
    <t>C03300010000201100000000000</t>
  </si>
  <si>
    <t>C03300010000201200000000000</t>
  </si>
  <si>
    <t>C03300010000201300000000000</t>
  </si>
  <si>
    <t>C03300010000201400000000000</t>
  </si>
  <si>
    <t>C03300010000201500000000000</t>
  </si>
  <si>
    <t>C03300010000201600000000000</t>
  </si>
  <si>
    <t>C03300010000201700000000000</t>
  </si>
  <si>
    <t>C03300010000201800000000000</t>
  </si>
  <si>
    <t>C03300010000201900000000000</t>
  </si>
  <si>
    <t>C03300010000202000000000000</t>
  </si>
  <si>
    <t>C03300010000202100000000000</t>
  </si>
  <si>
    <t>C03300010000202200000000000</t>
  </si>
  <si>
    <t>C03300010000202300000000000</t>
  </si>
  <si>
    <t>C03300010000202400000000000</t>
  </si>
  <si>
    <t>C03300010000202500000000000</t>
  </si>
  <si>
    <t>C03300010000202600000000000</t>
  </si>
  <si>
    <t>C03300010000202700000000000</t>
  </si>
  <si>
    <t>C03300010000202800000000000</t>
  </si>
  <si>
    <t>C03300010000202900000000000</t>
  </si>
  <si>
    <t>C03300010000203000000000000</t>
  </si>
  <si>
    <t>C03300010000203100000000000</t>
  </si>
  <si>
    <t>C03300010000203200000000000</t>
  </si>
  <si>
    <t>C03300010000203300000000000</t>
  </si>
  <si>
    <t>C03300010000203400000000000</t>
  </si>
  <si>
    <t>C03300010000203500000000000</t>
  </si>
  <si>
    <t>C03300010000203600000000000</t>
  </si>
  <si>
    <t>C03300010000203700000000000</t>
  </si>
  <si>
    <t>C03300010000203800000000000</t>
  </si>
  <si>
    <t>C03300010000203900000000000</t>
  </si>
  <si>
    <t>C03300010000204000000000000</t>
  </si>
  <si>
    <t>C03300010000204100000000000</t>
  </si>
  <si>
    <t>C03300010000204200000000000</t>
  </si>
  <si>
    <t>C03300010000204300000000000</t>
  </si>
  <si>
    <t>C03300010000204400000000000</t>
  </si>
  <si>
    <t>C03300010000204500000000000</t>
  </si>
  <si>
    <t>C03300010000204600000000000</t>
  </si>
  <si>
    <t>C03300010000204700000000000</t>
  </si>
  <si>
    <t>C03300010000204800000000000</t>
  </si>
  <si>
    <t>C03300010000204900000000000</t>
  </si>
  <si>
    <t>C03300010000205000000000000</t>
  </si>
  <si>
    <t>C03300010000205100000000000</t>
  </si>
  <si>
    <t>C03300010000205200000000000</t>
  </si>
  <si>
    <t>C03300010000205300000000000</t>
  </si>
  <si>
    <t>C03300010000205400000000000</t>
  </si>
  <si>
    <t>C03300010000205500000000000</t>
  </si>
  <si>
    <t>C03300010000205600000000000</t>
  </si>
  <si>
    <t>C03300010000205700000000000</t>
  </si>
  <si>
    <t>C03300010000205800000000000</t>
  </si>
  <si>
    <t>C03300010000205900000000000</t>
  </si>
  <si>
    <t>C03300010000206000000000000</t>
  </si>
  <si>
    <t>C03300010000206100000000000</t>
  </si>
  <si>
    <t>C03300010000206200000000000</t>
  </si>
  <si>
    <t>C03300010000206300000000000</t>
  </si>
  <si>
    <t>C03300010000206400000000000</t>
  </si>
  <si>
    <t>C03300010000206500000000000</t>
  </si>
  <si>
    <t>C03300010000206600000000000</t>
  </si>
  <si>
    <t>C03300010000206700000000000</t>
  </si>
  <si>
    <t>C03300010000206800000000000</t>
  </si>
  <si>
    <t>C03300010000206900000000000</t>
  </si>
  <si>
    <t>C03300010000207000000000000</t>
  </si>
  <si>
    <t>C03300010000207100000000000</t>
  </si>
  <si>
    <t>C03300010000207200000000000</t>
  </si>
  <si>
    <t>C03300010000207300000000000</t>
  </si>
  <si>
    <t>C03300010000207400000000000</t>
  </si>
  <si>
    <t>C03300010000207500000000000</t>
  </si>
  <si>
    <t>C03300010000207600000000000</t>
  </si>
  <si>
    <t>C03300010000207700000000000</t>
  </si>
  <si>
    <t>C03300010000207800000000000</t>
  </si>
  <si>
    <t>C03300010000207900000000000</t>
  </si>
  <si>
    <t>C03300010000208000000000000</t>
  </si>
  <si>
    <t>C03300010000208100000000000</t>
  </si>
  <si>
    <t>C03300010000208200000000000</t>
  </si>
  <si>
    <t>C03300010000208300000000000</t>
  </si>
  <si>
    <t>C03300010000208400000000000</t>
  </si>
  <si>
    <t>C03300010000208500000000000</t>
  </si>
  <si>
    <t>C03300010000208600000000000</t>
  </si>
  <si>
    <t>C03300010000208700000000000</t>
  </si>
  <si>
    <t>C03300010000208800000000000</t>
  </si>
  <si>
    <t>C03300010000208900000000000</t>
  </si>
  <si>
    <t>C03300010000209000000000000</t>
  </si>
  <si>
    <t>C03300010000209100000000000</t>
  </si>
  <si>
    <t>C03300010000209200000000000</t>
  </si>
  <si>
    <t>C03300010000209300000000000</t>
  </si>
  <si>
    <t>C03300010000209400000000000</t>
  </si>
  <si>
    <t>C03300010000209500000000000</t>
  </si>
  <si>
    <t>C03300010000209600000000000</t>
  </si>
  <si>
    <t>C03300010000209700000000000</t>
  </si>
  <si>
    <t>C03300010000209800000000000</t>
  </si>
  <si>
    <t>C03300010000209900000000000</t>
  </si>
  <si>
    <t>C03300010000210000000000000</t>
  </si>
  <si>
    <t>C03300010000210100000000000</t>
  </si>
  <si>
    <t>C03300010000210200000000000</t>
  </si>
  <si>
    <t>C03300010000210300000000000</t>
  </si>
  <si>
    <t>C03300010000210400000000000</t>
  </si>
  <si>
    <t>C03300010000210500000000000</t>
  </si>
  <si>
    <t>C03300010000210600000000000</t>
  </si>
  <si>
    <t>C03300010000210700000000000</t>
  </si>
  <si>
    <t>C03300010000210800000000000</t>
  </si>
  <si>
    <t>C03300010000210900000000000</t>
  </si>
  <si>
    <t>C03300010000211000000000000</t>
  </si>
  <si>
    <t>C03300010000211100000000000</t>
  </si>
  <si>
    <t>C03300010000211200000000000</t>
  </si>
  <si>
    <t>C03300010000211300000000000</t>
  </si>
  <si>
    <t>C03300010000211400000000000</t>
  </si>
  <si>
    <t>C03300010000211500000000000</t>
  </si>
  <si>
    <t>C03300010000211600000000000</t>
  </si>
  <si>
    <t>C03300010000211700000000000</t>
  </si>
  <si>
    <t>C03300010000211800000000000</t>
  </si>
  <si>
    <t>C03300010000211900000000000</t>
  </si>
  <si>
    <t>C03300010000212000000000000</t>
  </si>
  <si>
    <t>C03300010000212100000000000</t>
  </si>
  <si>
    <t>C03300010000212200000000000</t>
  </si>
  <si>
    <t>C03300010000212300000000000</t>
  </si>
  <si>
    <t>C03300010000212400000000000</t>
  </si>
  <si>
    <t>C03300010000212500000000000</t>
  </si>
  <si>
    <t>C03300010000212600000000000</t>
  </si>
  <si>
    <t>C03300010000212700000000000</t>
  </si>
  <si>
    <t>C03300010000212800000000000</t>
  </si>
  <si>
    <t>C03300010000212900000000000</t>
  </si>
  <si>
    <t>C03300010000213000000000000</t>
  </si>
  <si>
    <t>C03300010000213100000000000</t>
  </si>
  <si>
    <t>C03300010000213200000000000</t>
  </si>
  <si>
    <t>C03300010000213300000000000</t>
  </si>
  <si>
    <t>C03300010000213400000000000</t>
  </si>
  <si>
    <t>C03300010000213500000000000</t>
  </si>
  <si>
    <t>C03300010000213600000000000</t>
  </si>
  <si>
    <t>C03300010000213700000000000</t>
  </si>
  <si>
    <t>C03300010000213800000000000</t>
  </si>
  <si>
    <t>C03300010000213900000000000</t>
  </si>
  <si>
    <t>C03300010000214000000000000</t>
  </si>
  <si>
    <t>C03300010000214100000000000</t>
  </si>
  <si>
    <t>C03300010000214200000000000</t>
  </si>
  <si>
    <t>C03300010000214300000000000</t>
  </si>
  <si>
    <t>C03300010000214400000000000</t>
  </si>
  <si>
    <t>C03300010000214500000000000</t>
  </si>
  <si>
    <t>C03300010000214600000000000</t>
  </si>
  <si>
    <t>C03300010000214700000000000</t>
  </si>
  <si>
    <t>C03300010000214800000000000</t>
  </si>
  <si>
    <t>C03300010000214900000000000</t>
  </si>
  <si>
    <t>C03300010000215000000000000</t>
  </si>
  <si>
    <t>C03300010000215100000000000</t>
  </si>
  <si>
    <t>C03300010000215200000000000</t>
  </si>
  <si>
    <t>C03300010000215300000000000</t>
  </si>
  <si>
    <t>C03300010000215400000000000</t>
  </si>
  <si>
    <t>C03300010000215500000000000</t>
  </si>
  <si>
    <t>C03300010000215600000000000</t>
  </si>
  <si>
    <t>C03300010000215700000000000</t>
  </si>
  <si>
    <t>C03300010000215800000000000</t>
  </si>
  <si>
    <t>C03300010000215900000000000</t>
  </si>
  <si>
    <t>C03300010000216000000000000</t>
  </si>
  <si>
    <t>C03300010000216100000000000</t>
  </si>
  <si>
    <t>C03300010000216200000000000</t>
  </si>
  <si>
    <t>C03300010000216300000000000</t>
  </si>
  <si>
    <t>C03300010000216400000000000</t>
  </si>
  <si>
    <t>C03300010000216500000000000</t>
  </si>
  <si>
    <t>C03300010000216600000000000</t>
  </si>
  <si>
    <t>C03300010000216700000000000</t>
  </si>
  <si>
    <t>C03300010000216800000000000</t>
  </si>
  <si>
    <t>C03300010000216900000000000</t>
  </si>
  <si>
    <t>C03300010000217000000000000</t>
  </si>
  <si>
    <t>C03300010000217100000000000</t>
  </si>
  <si>
    <t>C03300010000217200000000000</t>
  </si>
  <si>
    <t>C03300010000217300000000000</t>
  </si>
  <si>
    <t>C03300010000217400000000000</t>
  </si>
  <si>
    <t>C03300010000217500000000000</t>
  </si>
  <si>
    <t>C03300010000217600000000000</t>
  </si>
  <si>
    <t>C03300010000217700000000000</t>
  </si>
  <si>
    <t>C03300010000217800000000000</t>
  </si>
  <si>
    <t>C03300010000217900000000000</t>
  </si>
  <si>
    <t>C03300010000218000000000000</t>
  </si>
  <si>
    <t>C03300010000218100000000000</t>
  </si>
  <si>
    <t>C03300010000218200000000000</t>
  </si>
  <si>
    <t>C03300010000218300000000000</t>
  </si>
  <si>
    <t>C03300010000218400000000000</t>
  </si>
  <si>
    <t>C03300010000218500000000000</t>
  </si>
  <si>
    <t>C03300010000218600000000000</t>
  </si>
  <si>
    <t>C03300010000218700000000000</t>
  </si>
  <si>
    <t>C03300010000218800000000000</t>
  </si>
  <si>
    <t>C03300010000218900000000000</t>
  </si>
  <si>
    <t>C03300010000219000000000000</t>
  </si>
  <si>
    <t>C03300010000219100000000000</t>
  </si>
  <si>
    <t>C03300010000219200000000000</t>
  </si>
  <si>
    <t>C03300010000219300000000000</t>
  </si>
  <si>
    <t>C03300010000219400000000000</t>
  </si>
  <si>
    <t>C03300010000219500000000000</t>
  </si>
  <si>
    <t>C03300010000219600000000000</t>
  </si>
  <si>
    <t>C03300010000219700000000000</t>
  </si>
  <si>
    <t>C03300010000219800000000000</t>
  </si>
  <si>
    <t>C03300010000219900000000000</t>
  </si>
  <si>
    <t>C03300010000220000000000000</t>
  </si>
  <si>
    <t>C03300010000220100000000000</t>
  </si>
  <si>
    <t>C03300010000220200000000000</t>
  </si>
  <si>
    <t>C03300010000220300000000000</t>
  </si>
  <si>
    <t>C03300010000220400000000000</t>
  </si>
  <si>
    <t>C03300010000220500000000000</t>
  </si>
  <si>
    <t>C03300010000220600000000000</t>
  </si>
  <si>
    <t>C03300010000220700000000000</t>
  </si>
  <si>
    <t>C03300010000220800000000000</t>
  </si>
  <si>
    <t>C03300010000220900000000000</t>
  </si>
  <si>
    <t>C03300010000221000000000000</t>
  </si>
  <si>
    <t>C03300010000221100000000000</t>
  </si>
  <si>
    <t>C03300010000221200000000000</t>
  </si>
  <si>
    <t>C03300010000221300000000000</t>
  </si>
  <si>
    <t>C03300010000221400000000000</t>
  </si>
  <si>
    <t>C03300010000221500000000000</t>
  </si>
  <si>
    <t>C03300010000221600000000000</t>
  </si>
  <si>
    <t>C03300010000221700000000000</t>
  </si>
  <si>
    <t>C03300010000221800000000000</t>
  </si>
  <si>
    <t>C03300010000221900000000000</t>
  </si>
  <si>
    <t>C03300010000222000000000000</t>
  </si>
  <si>
    <t>C03300010000222100000000000</t>
  </si>
  <si>
    <t>C03300010000222200000000000</t>
  </si>
  <si>
    <t>C03300010000222300000000000</t>
  </si>
  <si>
    <t>C03300010000222400000000000</t>
  </si>
  <si>
    <t>C03300010000222500000000000</t>
  </si>
  <si>
    <t>C03300010000222600000000000</t>
  </si>
  <si>
    <t>C03300010000222700000000000</t>
  </si>
  <si>
    <t>C03300010000222800000000000</t>
  </si>
  <si>
    <t>C03300010000222900000000000</t>
  </si>
  <si>
    <t>C03300010000223000000000000</t>
  </si>
  <si>
    <t>C03300010000223100000000000</t>
  </si>
  <si>
    <t>C03300010000223200000000000</t>
  </si>
  <si>
    <t>C03300010000223300000000000</t>
  </si>
  <si>
    <t>C03300010000223400000000000</t>
  </si>
  <si>
    <t>C03300010000223500000000000</t>
  </si>
  <si>
    <t>C03300010000223600000000000</t>
  </si>
  <si>
    <t>C03300010000223700000000000</t>
  </si>
  <si>
    <t>C03300010000223800000000000</t>
  </si>
  <si>
    <t>C03300010000223900000000000</t>
  </si>
  <si>
    <t>C03300010000224000000000000</t>
  </si>
  <si>
    <t>C03300010000224100000000000</t>
  </si>
  <si>
    <t>C03300010000224200000000000</t>
  </si>
  <si>
    <t>C03300010000224300000000000</t>
  </si>
  <si>
    <t>C03300010000224400000000000</t>
  </si>
  <si>
    <t>C03300010000224500000000000</t>
  </si>
  <si>
    <t>C03300010000224600000000000</t>
  </si>
  <si>
    <t>C03300010000224700000000000</t>
  </si>
  <si>
    <t>C03300010000224800000000000</t>
  </si>
  <si>
    <t>C03300010000224900000000000</t>
  </si>
  <si>
    <t>C03300010000225000000000000</t>
  </si>
  <si>
    <t>C03300010000225100000000000</t>
  </si>
  <si>
    <t>C03300010000225200000000000</t>
  </si>
  <si>
    <t>C03300010000225300000000000</t>
  </si>
  <si>
    <t>C03300010000225400000000000</t>
  </si>
  <si>
    <t>C03300010000225500000000000</t>
  </si>
  <si>
    <t>C03300010000225600000000000</t>
  </si>
  <si>
    <t>C03300010000225700000000000</t>
  </si>
  <si>
    <t>C03300010000225800000000000</t>
  </si>
  <si>
    <t>C03300010000225900000000000</t>
  </si>
  <si>
    <t>C03300010000226000000000000</t>
  </si>
  <si>
    <t>C03300010000226100000000000</t>
  </si>
  <si>
    <t>C03300010000226200000000000</t>
  </si>
  <si>
    <t>C03300010000226300000000000</t>
  </si>
  <si>
    <t>C03300010000226400000000000</t>
  </si>
  <si>
    <t>C03300010000226500000000000</t>
  </si>
  <si>
    <t>C03300010000226600000000000</t>
  </si>
  <si>
    <t>C03300010000226700000000000</t>
  </si>
  <si>
    <t>C03300010000226800000000000</t>
  </si>
  <si>
    <t>C03300010000226900000000000</t>
  </si>
  <si>
    <t>C03300010000227000000000000</t>
  </si>
  <si>
    <t>C03300010000227100000000000</t>
  </si>
  <si>
    <t>C03300010000227200000000000</t>
  </si>
  <si>
    <t>C03300010000227300000000000</t>
  </si>
  <si>
    <t>C03300010000227400000000000</t>
  </si>
  <si>
    <t>C03300010000227500000000000</t>
  </si>
  <si>
    <t>C03300010000227600000000000</t>
  </si>
  <si>
    <t>C03300010000227700000000000</t>
  </si>
  <si>
    <t>C03300010000250900000000000</t>
  </si>
  <si>
    <t>C03300010000251000000000000</t>
  </si>
  <si>
    <t>C03300010000257000000000000</t>
  </si>
  <si>
    <t>C03300010000257100000000000</t>
  </si>
  <si>
    <t>C03300010000257500000000000</t>
  </si>
  <si>
    <t>C03300010000257600000000000</t>
  </si>
  <si>
    <t>C03300010000257700000000000</t>
  </si>
  <si>
    <t>C03300010000257900000000000</t>
  </si>
  <si>
    <t>C03300010000258000000000000</t>
  </si>
  <si>
    <t>C03300010000258100000000000</t>
  </si>
  <si>
    <t>C03300010000258200000000000</t>
  </si>
  <si>
    <t>C03300010000258300000000000</t>
  </si>
  <si>
    <t>C03300010000258400000000000</t>
  </si>
  <si>
    <t>C03300010000258500000000000</t>
  </si>
  <si>
    <t>C03300010000258600000000000</t>
  </si>
  <si>
    <t>C03300010000258700000000000</t>
  </si>
  <si>
    <t>C03300010000258800000000000</t>
  </si>
  <si>
    <t>C03300010000258900000000000</t>
  </si>
  <si>
    <t>C03300010000259000000000000</t>
  </si>
  <si>
    <t>C03300010000259100000000000</t>
  </si>
  <si>
    <t>C03300010000259200000000000</t>
  </si>
  <si>
    <t>C03300010000259300000000000</t>
  </si>
  <si>
    <t>C03300010000259400000000000</t>
  </si>
  <si>
    <t>C03300010000259500000000000</t>
  </si>
  <si>
    <t>C03300010000259600000000000</t>
  </si>
  <si>
    <t>C03300010000259700000000000</t>
  </si>
  <si>
    <t>C03300010000259800000000000</t>
  </si>
  <si>
    <t>C03300010000259900000000000</t>
  </si>
  <si>
    <t>C03300010000260000000000000</t>
  </si>
  <si>
    <t>C03300010000260100000000000</t>
  </si>
  <si>
    <t>C03300010000260200000000000</t>
  </si>
  <si>
    <t>C03300010000260300000000000</t>
  </si>
  <si>
    <t>C03300010000260400000000000</t>
  </si>
  <si>
    <t>C03300010000260500000000000</t>
  </si>
  <si>
    <t>C03300010000260600000000000</t>
  </si>
  <si>
    <t>C03300010000260700000000000</t>
  </si>
  <si>
    <t>C03300010000260800000000000</t>
  </si>
  <si>
    <t>C03300010000260900000000000</t>
  </si>
  <si>
    <t>C03300010000261000000000000</t>
  </si>
  <si>
    <t>C03300010000261100000000000</t>
  </si>
  <si>
    <t>C03300010000261200000000000</t>
  </si>
  <si>
    <t>C03300010000261300000000000</t>
  </si>
  <si>
    <t>C03300010000261400000000000</t>
  </si>
  <si>
    <t>C03300010000261500000000000</t>
  </si>
  <si>
    <t>C03300010000261600000000000</t>
  </si>
  <si>
    <t>C03300010000261700000000000</t>
  </si>
  <si>
    <t>C03300010000261800000000000</t>
  </si>
  <si>
    <t>C03300010000261900000000000</t>
  </si>
  <si>
    <t>C03300010000262000000000000</t>
  </si>
  <si>
    <t>C03300010000262100000000000</t>
  </si>
  <si>
    <t>C03300010000262200000000000</t>
  </si>
  <si>
    <t>C03300010000262300000000000</t>
  </si>
  <si>
    <t>C03300010000262400000000000</t>
  </si>
  <si>
    <t>C03300010000262500000000000</t>
  </si>
  <si>
    <t>C03300010000262600000000000</t>
  </si>
  <si>
    <t>C03300010000262700000000000</t>
  </si>
  <si>
    <t>C03300010000262800000000000</t>
  </si>
  <si>
    <t>C03300010000262900000000000</t>
  </si>
  <si>
    <t>C03300010000263000000000000</t>
  </si>
  <si>
    <t>C03300010000263100000000000</t>
  </si>
  <si>
    <t>C03300010000263200000000000</t>
  </si>
  <si>
    <t>C03300010000263300000000000</t>
  </si>
  <si>
    <t>C03300010000263400000000000</t>
  </si>
  <si>
    <t>C03300010000271600000000000</t>
  </si>
  <si>
    <t>C03300010000271800000000000</t>
  </si>
  <si>
    <t>C03300010000272200000000000</t>
  </si>
  <si>
    <t>C03300010000272300000000000</t>
  </si>
  <si>
    <t>C03300010000272500000000000</t>
  </si>
  <si>
    <t>C03300010000275100000000000</t>
  </si>
  <si>
    <t>C03300010000275400000000000</t>
  </si>
  <si>
    <t>C03300010000275500000000000</t>
  </si>
  <si>
    <t>C03300010000275600000000000</t>
  </si>
  <si>
    <t>C03300010000275700000000000</t>
  </si>
  <si>
    <t>C03300010000275800000000000</t>
  </si>
  <si>
    <t>C03300010000275900000000000</t>
  </si>
  <si>
    <t>C03300010000276000000000000</t>
  </si>
  <si>
    <t>C03300010000276100000000000</t>
  </si>
  <si>
    <t>C03300010000276200000000000</t>
  </si>
  <si>
    <t>C03300010000276300000000000</t>
  </si>
  <si>
    <t>C03300010000276400000000000</t>
  </si>
  <si>
    <t>C03300010000276500000000000</t>
  </si>
  <si>
    <t>C03300010000276600000000000</t>
  </si>
  <si>
    <t>C03300010000276700000000000</t>
  </si>
  <si>
    <t>C03300010000276800000000000</t>
  </si>
  <si>
    <t>C03300010000276900000000000</t>
  </si>
  <si>
    <t>C03300010000277000000000000</t>
  </si>
  <si>
    <t>C03300010000277100000000000</t>
  </si>
  <si>
    <t>C03300010000277200000000000</t>
  </si>
  <si>
    <t>C03300010000277300000000000</t>
  </si>
  <si>
    <t>C03300010000277400000000000</t>
  </si>
  <si>
    <t>C03300010000277500000000000</t>
  </si>
  <si>
    <t>C03300010000277600000000000</t>
  </si>
  <si>
    <t>C03300010000277700000000000</t>
  </si>
  <si>
    <t>C03300010000277800000000000</t>
  </si>
  <si>
    <t>C03300010000277900000000000</t>
  </si>
  <si>
    <t>C03300010000278000000000000</t>
  </si>
  <si>
    <t>C03300010000278100000000000</t>
  </si>
  <si>
    <t>C03300010000278200000000000</t>
  </si>
  <si>
    <t>C03300010000278300000000000</t>
  </si>
  <si>
    <t>C03300010000278400000000000</t>
  </si>
  <si>
    <t>C03300010000278500000000000</t>
  </si>
  <si>
    <t>C03300010000278600000000000</t>
  </si>
  <si>
    <t>C03300010000278700000000000</t>
  </si>
  <si>
    <t>C03300010000278800000000000</t>
  </si>
  <si>
    <t>C03300010000278900000000000</t>
  </si>
  <si>
    <t>C03300010000279000000000000</t>
  </si>
  <si>
    <t>C03300010000279100000000000</t>
  </si>
  <si>
    <t>C03300010000279200000000000</t>
  </si>
  <si>
    <t>C03300010000279300000000000</t>
  </si>
  <si>
    <t>C03300010000279400000000000</t>
  </si>
  <si>
    <t>C03300010000279500000000000</t>
  </si>
  <si>
    <t>C03300010000279600000000000</t>
  </si>
  <si>
    <t>C03300010000279700000000000</t>
  </si>
  <si>
    <t>C03300010000279800000000000</t>
  </si>
  <si>
    <t>C03300010000279900000000000</t>
  </si>
  <si>
    <t>C03300010000280000000000000</t>
  </si>
  <si>
    <t>C03300010000280100000000000</t>
  </si>
  <si>
    <t>C03300010000280200000000000</t>
  </si>
  <si>
    <t>C03300010000280300000000000</t>
  </si>
  <si>
    <t>C03300010000280400000000000</t>
  </si>
  <si>
    <t>C03300010000280500000000000</t>
  </si>
  <si>
    <t>C03300010000280600000000000</t>
  </si>
  <si>
    <t>C03300010000280700000000000</t>
  </si>
  <si>
    <t>C03300010000280800000000000</t>
  </si>
  <si>
    <t>C03300010000280900000000000</t>
  </si>
  <si>
    <t>C03300010000281000000000000</t>
  </si>
  <si>
    <t>C03300010000281100000000000</t>
  </si>
  <si>
    <t>C03300010000281200000000000</t>
  </si>
  <si>
    <t>C03300010000281300000000000</t>
  </si>
  <si>
    <t>C03300010000281400000000000</t>
  </si>
  <si>
    <t>C03300010000281500000000000</t>
  </si>
  <si>
    <t>C03300010000281600000000000</t>
  </si>
  <si>
    <t>C03300010000281700000000000</t>
  </si>
  <si>
    <t>C03300010000281800000000000</t>
  </si>
  <si>
    <t>C03300010000281900000000000</t>
  </si>
  <si>
    <t>C03300010000282000000000000</t>
  </si>
  <si>
    <t>C03300010000282100000000000</t>
  </si>
  <si>
    <t>C03300010000282200000000000</t>
  </si>
  <si>
    <t>C03300010000282300000000000</t>
  </si>
  <si>
    <t>C03300010000282400000000000</t>
  </si>
  <si>
    <t>C03300010000282500000000000</t>
  </si>
  <si>
    <t>C03300010000282600000000000</t>
  </si>
  <si>
    <t>C03300010000282700000000000</t>
  </si>
  <si>
    <t>C03300010000282800000000000</t>
  </si>
  <si>
    <t>C03300010000282900000000000</t>
  </si>
  <si>
    <t>C03300010000283000000000000</t>
  </si>
  <si>
    <t>C03300010000283100000000000</t>
  </si>
  <si>
    <t>C03300010000283200000000000</t>
  </si>
  <si>
    <t>C03300010000283300000000000</t>
  </si>
  <si>
    <t>C03300010000283400000000000</t>
  </si>
  <si>
    <t>C03300010000283500000000000</t>
  </si>
  <si>
    <t>C03300010000283600000000000</t>
  </si>
  <si>
    <t>C03300010000283700000000000</t>
  </si>
  <si>
    <t>C03300010000283800000000000</t>
  </si>
  <si>
    <t>C03300010000283900000000000</t>
  </si>
  <si>
    <t>C03300010000284000000000000</t>
  </si>
  <si>
    <t>C03300010000284100000000000</t>
  </si>
  <si>
    <t>C03300010000284200000000000</t>
  </si>
  <si>
    <t>C03300010000284300000000000</t>
  </si>
  <si>
    <t>C03300010000284400000000000</t>
  </si>
  <si>
    <t>C03300010000284500000000000</t>
  </si>
  <si>
    <t>C03300010000284600000000000</t>
  </si>
  <si>
    <t>C03300010000284700000000000</t>
  </si>
  <si>
    <t>C03300010000284800000000000</t>
  </si>
  <si>
    <t>C03300010000284900000000000</t>
  </si>
  <si>
    <t>C03300010000285000000000000</t>
  </si>
  <si>
    <t>C03300010000285100000000000</t>
  </si>
  <si>
    <t>C03300010000285200000000000</t>
  </si>
  <si>
    <t>C03300010000285300000000000</t>
  </si>
  <si>
    <t>C03300010000285400000000000</t>
  </si>
  <si>
    <t>C03300010000285500000000000</t>
  </si>
  <si>
    <t>C03300010000285600000000000</t>
  </si>
  <si>
    <t>C03300010000285700000000000</t>
  </si>
  <si>
    <t>C03300010000285800000000000</t>
  </si>
  <si>
    <t>C03300010000285900000000000</t>
  </si>
  <si>
    <t>C03300010000286000000000000</t>
  </si>
  <si>
    <t>C03300010000286100000000000</t>
  </si>
  <si>
    <t>C03300010000286200000000000</t>
  </si>
  <si>
    <t>C03300010000286300000000000</t>
  </si>
  <si>
    <t>C03300010000286400000000000</t>
  </si>
  <si>
    <t>C03300010000286500000000000</t>
  </si>
  <si>
    <t>C03300010000286600000000000</t>
  </si>
  <si>
    <t>C03300010000286700000000000</t>
  </si>
  <si>
    <t>C03300010000286800000000000</t>
  </si>
  <si>
    <t>C03300010000286900000000000</t>
  </si>
  <si>
    <t>C03300010000287000000000000</t>
  </si>
  <si>
    <t>C03300010000287100000000000</t>
  </si>
  <si>
    <t>C03300010000287200000000000</t>
  </si>
  <si>
    <t>C03300010000287300000000000</t>
  </si>
  <si>
    <t>C03300010000287400000000000</t>
  </si>
  <si>
    <t>C03300010000287500000000000</t>
  </si>
  <si>
    <t>C03300010000287600000000000</t>
  </si>
  <si>
    <t>C03300010000287700000000000</t>
  </si>
  <si>
    <t>C03300010000287800000000000</t>
  </si>
  <si>
    <t>C03300010000287900000000000</t>
  </si>
  <si>
    <t>C03300010000288000000000000</t>
  </si>
  <si>
    <t>C03300010000288100000000000</t>
  </si>
  <si>
    <t>C03300010000288200000000000</t>
  </si>
  <si>
    <t>C03300010000288300000000000</t>
  </si>
  <si>
    <t>C03300010000288400000000000</t>
  </si>
  <si>
    <t>C03300010000288500000000000</t>
  </si>
  <si>
    <t>C03300010000288600000000000</t>
  </si>
  <si>
    <t>C03300010000288700000000000</t>
  </si>
  <si>
    <t>C03300010000288800000000000</t>
  </si>
  <si>
    <t>C03300010000288900000000000</t>
  </si>
  <si>
    <t>C03300010000289000000000000</t>
  </si>
  <si>
    <t>C03300010000289100000000000</t>
  </si>
  <si>
    <t>C03300010000289200000000000</t>
  </si>
  <si>
    <t>C03300010000289300000000000</t>
  </si>
  <si>
    <t>C03300010000289400000000000</t>
  </si>
  <si>
    <t>C03300010000289500000000000</t>
  </si>
  <si>
    <t>C03300010000289600000000000</t>
  </si>
  <si>
    <t>C03300010000289700000000000</t>
  </si>
  <si>
    <t>C03300010000289800000000000</t>
  </si>
  <si>
    <t>C03300010000289900000000000</t>
  </si>
  <si>
    <t>C03300010000290000000000000</t>
  </si>
  <si>
    <t>C03300010000290100000000000</t>
  </si>
  <si>
    <t>C03300010000290200000000000</t>
  </si>
  <si>
    <t>C03300010000290300000000000</t>
  </si>
  <si>
    <t>C03300010000290400000000000</t>
  </si>
  <si>
    <t>C03300010000290500000000000</t>
  </si>
  <si>
    <t>C03300010000290600000000000</t>
  </si>
  <si>
    <t>C03300010000290700000000000</t>
  </si>
  <si>
    <t>C03300010000290800000000000</t>
  </si>
  <si>
    <t>C03300010000290900000000000</t>
  </si>
  <si>
    <t>C03300010000291000000000000</t>
  </si>
  <si>
    <t>C03300010000291100000000000</t>
  </si>
  <si>
    <t>C03300010000291200000000000</t>
  </si>
  <si>
    <t>C03300010000291300000000000</t>
  </si>
  <si>
    <t>C03300010000291400000000000</t>
  </si>
  <si>
    <t>C03300010000291500000000000</t>
  </si>
  <si>
    <t>C03300010000291600000000000</t>
  </si>
  <si>
    <t>C03300010000291700000000000</t>
  </si>
  <si>
    <t>C03300010000291800000000000</t>
  </si>
  <si>
    <t>C03300010000291900000000000</t>
  </si>
  <si>
    <t>C03300010000292000000000000</t>
  </si>
  <si>
    <t>C03300010000292100000000000</t>
  </si>
  <si>
    <t>C03300010000292200000000000</t>
  </si>
  <si>
    <t>C03300010000292300000000000</t>
  </si>
  <si>
    <t>C03300010000292400000000000</t>
  </si>
  <si>
    <t>C03300010000292500000000000</t>
  </si>
  <si>
    <t>C03300010000292600000000000</t>
  </si>
  <si>
    <t>C03300010000292700000000000</t>
  </si>
  <si>
    <t>C03300010000292800000000000</t>
  </si>
  <si>
    <t>C03300010000292900000000000</t>
  </si>
  <si>
    <t>C03300010000293000000000000</t>
  </si>
  <si>
    <t>C03300010000293100000000000</t>
  </si>
  <si>
    <t>C03300010000293200000000000</t>
  </si>
  <si>
    <t>C03300010000293300000000000</t>
  </si>
  <si>
    <t>C03300010000293400000000000</t>
  </si>
  <si>
    <t>C03300010000293500000000000</t>
  </si>
  <si>
    <t>C03300010000293600000000000</t>
  </si>
  <si>
    <t>C03300010000293700000000000</t>
  </si>
  <si>
    <t>C03300010000293800000000000</t>
  </si>
  <si>
    <t>C03300010000293900000000000</t>
  </si>
  <si>
    <t>C03300010000294000000000000</t>
  </si>
  <si>
    <t>C03300010000294100000000000</t>
  </si>
  <si>
    <t>C03300010000294200000000000</t>
  </si>
  <si>
    <t>C03300010000294300000000000</t>
  </si>
  <si>
    <t>C03300010000294400000000000</t>
  </si>
  <si>
    <t>C03300010000294500000000000</t>
  </si>
  <si>
    <t>C03300010000294600000000000</t>
  </si>
  <si>
    <t>C03300010000294700000000000</t>
  </si>
  <si>
    <t>C03300010000294800000000000</t>
  </si>
  <si>
    <t>C03300010000294900000000000</t>
  </si>
  <si>
    <t>C03300010000295000000000000</t>
  </si>
  <si>
    <t>C03300010000295100000000000</t>
  </si>
  <si>
    <t>C03300010000295200000000000</t>
  </si>
  <si>
    <t>C03300010000295300000000000</t>
  </si>
  <si>
    <t>C03300010000295400000000000</t>
  </si>
  <si>
    <t>C03300010000295500000000000</t>
  </si>
  <si>
    <t>C03300010000295600000000000</t>
  </si>
  <si>
    <t>C03300010000295700000000000</t>
  </si>
  <si>
    <t>C03300010000295800000000000</t>
  </si>
  <si>
    <t>C03300010000295900000000000</t>
  </si>
  <si>
    <t>C03300010000296000000000000</t>
  </si>
  <si>
    <t>C03300010000296100000000000</t>
  </si>
  <si>
    <t>C03300010000296200000000000</t>
  </si>
  <si>
    <t>C03300010000296300000000000</t>
  </si>
  <si>
    <t>C03300010000296400000000000</t>
  </si>
  <si>
    <t>C03300010000296500000000000</t>
  </si>
  <si>
    <t>C03300010000296600000000000</t>
  </si>
  <si>
    <t>C03300010000296700000000000</t>
  </si>
  <si>
    <t>C03300010000296800000000000</t>
  </si>
  <si>
    <t>C03300010000296900000000000</t>
  </si>
  <si>
    <t>C03300010000297000000000000</t>
  </si>
  <si>
    <t>C03300010000297100000000000</t>
  </si>
  <si>
    <t>C03300010000297200000000000</t>
  </si>
  <si>
    <t>C03300010000297300000000000</t>
  </si>
  <si>
    <t>C03300010000297400000000000</t>
  </si>
  <si>
    <t>C03300010000297500000000000</t>
  </si>
  <si>
    <t>C03300010000297600000000000</t>
  </si>
  <si>
    <t>C03300010000297700000000000</t>
  </si>
  <si>
    <t>C03300010000297800000000000</t>
  </si>
  <si>
    <t>C03300010000297900000000000</t>
  </si>
  <si>
    <t>C03300010000298000000000000</t>
  </si>
  <si>
    <t>C03300010000298100000000000</t>
  </si>
  <si>
    <t>C03300010000298200000000000</t>
  </si>
  <si>
    <t>C03300010000298300000000000</t>
  </si>
  <si>
    <t>C03300010000298400000000000</t>
  </si>
  <si>
    <t>C03300010000298500000000000</t>
  </si>
  <si>
    <t>C03300010000298600000000000</t>
  </si>
  <si>
    <t>C03300010000298700000000000</t>
  </si>
  <si>
    <t>C03300010000298800000000000</t>
  </si>
  <si>
    <t>C03300010000298900000000000</t>
  </si>
  <si>
    <t>C03300010000299000000000000</t>
  </si>
  <si>
    <t>C03300010000299100000000000</t>
  </si>
  <si>
    <t>C03300010000299200000000000</t>
  </si>
  <si>
    <t>C03300010000299300000000000</t>
  </si>
  <si>
    <t>C03300010000299400000000000</t>
  </si>
  <si>
    <t>C03300010000299500000000000</t>
  </si>
  <si>
    <t>C03300010000299600000000000</t>
  </si>
  <si>
    <t>C03300010000299700000000000</t>
  </si>
  <si>
    <t>C03300010000299800000000000</t>
  </si>
  <si>
    <t>C03300010000299900000000000</t>
  </si>
  <si>
    <t>C03300010000300000000000000</t>
  </si>
  <si>
    <t>C03300010000300100000000000</t>
  </si>
  <si>
    <t>C03300010000300200000000000</t>
  </si>
  <si>
    <t>C03300010000300300000000000</t>
  </si>
  <si>
    <t>C03300010000300400000000000</t>
  </si>
  <si>
    <t>C03300010000300500000000000</t>
  </si>
  <si>
    <t>C03300010000300600000000000</t>
  </si>
  <si>
    <t>C03300010000300700000000000</t>
  </si>
  <si>
    <t>C03300010000300800000000000</t>
  </si>
  <si>
    <t>C03300010000300900000000000</t>
  </si>
  <si>
    <t>C03300010000301000000000000</t>
  </si>
  <si>
    <t>C03300010000301100000000000</t>
  </si>
  <si>
    <t>C03300010000301200000000000</t>
  </si>
  <si>
    <t>C03300010000301300000000000</t>
  </si>
  <si>
    <t>C03300010000301400000000000</t>
  </si>
  <si>
    <t>C03300010000301500000000000</t>
  </si>
  <si>
    <t>C03300010000301600000000000</t>
  </si>
  <si>
    <t>C03300010000301700000000000</t>
  </si>
  <si>
    <t>C03300010000301800000000000</t>
  </si>
  <si>
    <t>C03300010000301900000000000</t>
  </si>
  <si>
    <t>C03300010000302000000000000</t>
  </si>
  <si>
    <t>C03300010000302100000000000</t>
  </si>
  <si>
    <t>C03300010000302200000000000</t>
  </si>
  <si>
    <t>C03300010000302300000000000</t>
  </si>
  <si>
    <t>C03300010000302400000000000</t>
  </si>
  <si>
    <t>C03300010000302500000000000</t>
  </si>
  <si>
    <t>C03300010000302600000000000</t>
  </si>
  <si>
    <t>C03300010000302700000000000</t>
  </si>
  <si>
    <t>C03300010000302800000000000</t>
  </si>
  <si>
    <t>C03300010000302900000000000</t>
  </si>
  <si>
    <t>C03300010000303000000000000</t>
  </si>
  <si>
    <t>C03300010000303100000000000</t>
  </si>
  <si>
    <t>C03300010000303200000000000</t>
  </si>
  <si>
    <t>C03300010000303300000000000</t>
  </si>
  <si>
    <t>C03300010000303400000000000</t>
  </si>
  <si>
    <t>C03300010000303500000000000</t>
  </si>
  <si>
    <t>C03300010000303600000000000</t>
  </si>
  <si>
    <t>C03300010000303700000000000</t>
  </si>
  <si>
    <t>C03300010000303800000000000</t>
  </si>
  <si>
    <t>C03300010000303900000000000</t>
  </si>
  <si>
    <t>C03300010000304000000000000</t>
  </si>
  <si>
    <t>C03300010000304100000000000</t>
  </si>
  <si>
    <t>C03300010000304200000000000</t>
  </si>
  <si>
    <t>C03300010000304300000000000</t>
  </si>
  <si>
    <t>C03300010000304400000000000</t>
  </si>
  <si>
    <t>C03300010000304500000000000</t>
  </si>
  <si>
    <t>C03300010000304600000000000</t>
  </si>
  <si>
    <t>C03300010000304700000000000</t>
  </si>
  <si>
    <t>C03300010000304800000000000</t>
  </si>
  <si>
    <t>C03300010000304900000000000</t>
  </si>
  <si>
    <t>C03300010000305000000000000</t>
  </si>
  <si>
    <t>C03300010000305100000000000</t>
  </si>
  <si>
    <t>C03300010000305200000000000</t>
  </si>
  <si>
    <t>C03300010000305300000000000</t>
  </si>
  <si>
    <t>C03300010000305400000000000</t>
  </si>
  <si>
    <t>C03300010000305500000000000</t>
  </si>
  <si>
    <t>C03300010000305600000000000</t>
  </si>
  <si>
    <t>C03300010000305700000000000</t>
  </si>
  <si>
    <t>C03300010000305800000000000</t>
  </si>
  <si>
    <t>C03300010000305900000000000</t>
  </si>
  <si>
    <t>C03300010000306000000000000</t>
  </si>
  <si>
    <t>C03300010000306100000000000</t>
  </si>
  <si>
    <t>C03300010000306200000000000</t>
  </si>
  <si>
    <t>C03300010000306300000000000</t>
  </si>
  <si>
    <t>C03300010000306400000000000</t>
  </si>
  <si>
    <t>C03300010000306500000000000</t>
  </si>
  <si>
    <t>C03300010000306600000000000</t>
  </si>
  <si>
    <t>C03300010000306700000000000</t>
  </si>
  <si>
    <t>C03300010000306800000000000</t>
  </si>
  <si>
    <t>C03300010000306900000000000</t>
  </si>
  <si>
    <t>C03300010000307000000000000</t>
  </si>
  <si>
    <t>C03300010000307100000000000</t>
  </si>
  <si>
    <t>C03300010000307200000000000</t>
  </si>
  <si>
    <t>C03300010000307300000000000</t>
  </si>
  <si>
    <t>C03300010000307400000000000</t>
  </si>
  <si>
    <t>C03300010000307500000000000</t>
  </si>
  <si>
    <t>C03300010000307600000000000</t>
  </si>
  <si>
    <t>C03300010000307700000000000</t>
  </si>
  <si>
    <t>C03300010000307800000000000</t>
  </si>
  <si>
    <t>C03300010000307900000000000</t>
  </si>
  <si>
    <t>C03300010000308000000000000</t>
  </si>
  <si>
    <t>C03300010000308100000000000</t>
  </si>
  <si>
    <t>C03300010000308200000000000</t>
  </si>
  <si>
    <t>C03300010000308300000000000</t>
  </si>
  <si>
    <t>C03300010000308400000000000</t>
  </si>
  <si>
    <t>C03300010000308500000000000</t>
  </si>
  <si>
    <t>C03300010000308600000000000</t>
  </si>
  <si>
    <t>C03300010000308700000000000</t>
  </si>
  <si>
    <t>C03300010000308800000000000</t>
  </si>
  <si>
    <t>C03300010000308900000000000</t>
  </si>
  <si>
    <t>C03300010000309000000000000</t>
  </si>
  <si>
    <t>C03300010000309100000000000</t>
  </si>
  <si>
    <t>C03300010000309200000000000</t>
  </si>
  <si>
    <t>C03300010000309300000000000</t>
  </si>
  <si>
    <t>C03300010000309400000000000</t>
  </si>
  <si>
    <t>C03300010000309500000000000</t>
  </si>
  <si>
    <t>C03300010000309600000000000</t>
  </si>
  <si>
    <t>C03300010000309700000000000</t>
  </si>
  <si>
    <t>C03300010000309800000000000</t>
  </si>
  <si>
    <t>C03300010000309900000000000</t>
  </si>
  <si>
    <t>C03300010000310000000000000</t>
  </si>
  <si>
    <t>C03300010000310100000000000</t>
  </si>
  <si>
    <t>C03300010000310200000000000</t>
  </si>
  <si>
    <t>C03300010000310300000000000</t>
  </si>
  <si>
    <t>C03300010000310400000000000</t>
  </si>
  <si>
    <t>C03300010000310500000000000</t>
  </si>
  <si>
    <t>C03300010000310600000000000</t>
  </si>
  <si>
    <t>C03300010000310700000000000</t>
  </si>
  <si>
    <t>C03300010000310800000000000</t>
  </si>
  <si>
    <t>C03300010000310900000000000</t>
  </si>
  <si>
    <t>C03300010000311000000000000</t>
  </si>
  <si>
    <t>C03300010000311100000000000</t>
  </si>
  <si>
    <t>C03300010000311200000000000</t>
  </si>
  <si>
    <t>C03300010000311300000000000</t>
  </si>
  <si>
    <t>C03300010000311400000000000</t>
  </si>
  <si>
    <t>C03300010000311500000000000</t>
  </si>
  <si>
    <t>C03300010000311600000000000</t>
  </si>
  <si>
    <t>C03300010000311700000000000</t>
  </si>
  <si>
    <t>C03300010000311800000000000</t>
  </si>
  <si>
    <t>C03300010000311900000000000</t>
  </si>
  <si>
    <t>C03300010000312000000000000</t>
  </si>
  <si>
    <t>C03300010000312100000000000</t>
  </si>
  <si>
    <t>C03300010000312200000000000</t>
  </si>
  <si>
    <t>C03300010000312300000000000</t>
  </si>
  <si>
    <t>C03300010000312400000000000</t>
  </si>
  <si>
    <t>C03300010000312500000000000</t>
  </si>
  <si>
    <t>C03300010000312600000000000</t>
  </si>
  <si>
    <t>C03300010000312700000000000</t>
  </si>
  <si>
    <t>C03300010000312800000000000</t>
  </si>
  <si>
    <t>C03300010000312900000000000</t>
  </si>
  <si>
    <t>C03300010000313000000000000</t>
  </si>
  <si>
    <t>C03300010000313100000000000</t>
  </si>
  <si>
    <t>C03300010000313200000000000</t>
  </si>
  <si>
    <t>C03300010000313300000000000</t>
  </si>
  <si>
    <t>C03300010000313400000000000</t>
  </si>
  <si>
    <t>C03300010000313600000000000</t>
  </si>
  <si>
    <t>C03300010000313700000000000</t>
  </si>
  <si>
    <t>C03300010000313800000000000</t>
  </si>
  <si>
    <t>C03300010000313900000000000</t>
  </si>
  <si>
    <t>C03300010000314000000000000</t>
  </si>
  <si>
    <t>C03300010000314100000000000</t>
  </si>
  <si>
    <t>C03300010000314200000000000</t>
  </si>
  <si>
    <t>C03300010000314300000000000</t>
  </si>
  <si>
    <t>C03300010000314400000000000</t>
  </si>
  <si>
    <t>C03300010000314500000000000</t>
  </si>
  <si>
    <t>C03300010000314600000000000</t>
  </si>
  <si>
    <t>C03300010000314700000000000</t>
  </si>
  <si>
    <t>C03300010000314800000000000</t>
  </si>
  <si>
    <t>C03300010000314900000000000</t>
  </si>
  <si>
    <t>C03300010000315000000000000</t>
  </si>
  <si>
    <t>C03300010000315200000000000</t>
  </si>
  <si>
    <t>C03300010000315300000000000</t>
  </si>
  <si>
    <t>C03300010000316200000000000</t>
  </si>
  <si>
    <t>C03300010000316400000000000</t>
  </si>
  <si>
    <t>C03300010000316500000000000</t>
  </si>
  <si>
    <t>C03300010000316600000000000</t>
  </si>
  <si>
    <t>C03300010000316700000000000</t>
  </si>
  <si>
    <t>C03300010000316800000000000</t>
  </si>
  <si>
    <t>C03300010000318700000000000</t>
  </si>
  <si>
    <t>C03300010000318800000000000</t>
  </si>
  <si>
    <t>C03300010000318900000000000</t>
  </si>
  <si>
    <t>C03300010000319000000000000</t>
  </si>
  <si>
    <t>C03300010000319100000000000</t>
  </si>
  <si>
    <t>C03300010000324700000000000</t>
  </si>
  <si>
    <t>C03300010000324800000000000</t>
  </si>
  <si>
    <t>C03300010000324900000000000</t>
  </si>
  <si>
    <t>C03300010000325000000000000</t>
  </si>
  <si>
    <t>C03300010000325100000000000</t>
  </si>
  <si>
    <t>C03300010000325200000000000</t>
  </si>
  <si>
    <t>C03300010000325300000000000</t>
  </si>
  <si>
    <t>C03300010000325400000000000</t>
  </si>
  <si>
    <t>C03300010000325500000000000</t>
  </si>
  <si>
    <t>C03300010000325600000000000</t>
  </si>
  <si>
    <t>C03300010000325700000000000</t>
  </si>
  <si>
    <t>C03300010000325800000000000</t>
  </si>
  <si>
    <t>C03300010000325900000000000</t>
  </si>
  <si>
    <t>C03300010000326000000000000</t>
  </si>
  <si>
    <t>C03300010000326100000000000</t>
  </si>
  <si>
    <t>C03300010000326200000000000</t>
  </si>
  <si>
    <t>C03300010000326300000000000</t>
  </si>
  <si>
    <t>C03300010000326400000000000</t>
  </si>
  <si>
    <t>C03300010000326500000000000</t>
  </si>
  <si>
    <t>C03300010000326600000000000</t>
  </si>
  <si>
    <t>C03300010000326700000000000</t>
  </si>
  <si>
    <t>C03300010000326800000000000</t>
  </si>
  <si>
    <t>C03300010000326900000000000</t>
  </si>
  <si>
    <t>C03300010000327000000000000</t>
  </si>
  <si>
    <t>C03300010000327100000000000</t>
  </si>
  <si>
    <t>C03300010000327200000000000</t>
  </si>
  <si>
    <t>C03300010000327300000000000</t>
  </si>
  <si>
    <t>C03300010000327400000000000</t>
  </si>
  <si>
    <t>C03300010000327500000000000</t>
  </si>
  <si>
    <t>C03300010000327600000000000</t>
  </si>
  <si>
    <t>C03300010000327700000000000</t>
  </si>
  <si>
    <t>C03300010000327800000000000</t>
  </si>
  <si>
    <t>C03300010000327900000000000</t>
  </si>
  <si>
    <t>C03300010000328000000000000</t>
  </si>
  <si>
    <t>C03300010000328100000000000</t>
  </si>
  <si>
    <t>C03300010000328200000000000</t>
  </si>
  <si>
    <t>C03300010000328300000000000</t>
  </si>
  <si>
    <t>C03300010000328400000000000</t>
  </si>
  <si>
    <t>C03300010000328500000000000</t>
  </si>
  <si>
    <t>C03300010000328600000000000</t>
  </si>
  <si>
    <t>C03300010000328700000000000</t>
  </si>
  <si>
    <t>C03300010000328800000000000</t>
  </si>
  <si>
    <t>C03300010000328900000000000</t>
  </si>
  <si>
    <t>C03300010000329000000000000</t>
  </si>
  <si>
    <t>C03300010000329100000000000</t>
  </si>
  <si>
    <t>C03300010000329200000000000</t>
  </si>
  <si>
    <t>C03300010000329300000000000</t>
  </si>
  <si>
    <t>C03300010000329400000000000</t>
  </si>
  <si>
    <t>C03300010000329500000000000</t>
  </si>
  <si>
    <t>C03300010000329600000000000</t>
  </si>
  <si>
    <t>C03300010000329700000000000</t>
  </si>
  <si>
    <t>C03300010000329800000000000</t>
  </si>
  <si>
    <t>C03300010000329900000000000</t>
  </si>
  <si>
    <t>C03300010000330000000000000</t>
  </si>
  <si>
    <t>C03300010000330100000000000</t>
  </si>
  <si>
    <t>C03300010000330200000000000</t>
  </si>
  <si>
    <t>C03300010000330300000000000</t>
  </si>
  <si>
    <t>C03300010000330400000000000</t>
  </si>
  <si>
    <t>C03300010000330500000000000</t>
  </si>
  <si>
    <t>C03300010000330600000000000</t>
  </si>
  <si>
    <t>C03300010000330700000000000</t>
  </si>
  <si>
    <t>C03300010000330800000000000</t>
  </si>
  <si>
    <t>C03300010000330900000000000</t>
  </si>
  <si>
    <t>C03300010000331000000000000</t>
  </si>
  <si>
    <t>C03300010000331100000000000</t>
  </si>
  <si>
    <t>C03300010000331200000000000</t>
  </si>
  <si>
    <t>C03300010000331300000000000</t>
  </si>
  <si>
    <t>C03300010000331400000000000</t>
  </si>
  <si>
    <t>C03300010000331500000000000</t>
  </si>
  <si>
    <t>C03300010000331600000000000</t>
  </si>
  <si>
    <t>C03300010000331700000000000</t>
  </si>
  <si>
    <t>C03300010000331800000000000</t>
  </si>
  <si>
    <t>C03300010000331900000000000</t>
  </si>
  <si>
    <t>C03300010000332000000000000</t>
  </si>
  <si>
    <t>C03300010000332100000000000</t>
  </si>
  <si>
    <t>C03300010000332200000000000</t>
  </si>
  <si>
    <t>C03300010000332300000000000</t>
  </si>
  <si>
    <t>C03300010000332400000000000</t>
  </si>
  <si>
    <t>C03300010000332500000000000</t>
  </si>
  <si>
    <t>C03300010000332600000000000</t>
  </si>
  <si>
    <t>C03300010000332700000000000</t>
  </si>
  <si>
    <t>C03300010000332800000000000</t>
  </si>
  <si>
    <t>C03300010000332900000000000</t>
  </si>
  <si>
    <t>C03300010000333000000000000</t>
  </si>
  <si>
    <t>C03300010000333100000000000</t>
  </si>
  <si>
    <t>C03300010000333200000000000</t>
  </si>
  <si>
    <t>C03300010000333300000000000</t>
  </si>
  <si>
    <t>C03300010000333400000000000</t>
  </si>
  <si>
    <t>C03300010000333500000000000</t>
  </si>
  <si>
    <t>C03300010000333600000000000</t>
  </si>
  <si>
    <t>C03300010000333700000000000</t>
  </si>
  <si>
    <t>C03300010000333800000000000</t>
  </si>
  <si>
    <t>C03300010000333900000000000</t>
  </si>
  <si>
    <t>C03300010000334000000000000</t>
  </si>
  <si>
    <t>C03300010000334100000000000</t>
  </si>
  <si>
    <t>C03300010000334200000000000</t>
  </si>
  <si>
    <t>C03300010000334300000000000</t>
  </si>
  <si>
    <t>C03300010000334400000000000</t>
  </si>
  <si>
    <t>C03300010000334500000000000</t>
  </si>
  <si>
    <t>C03300010000334600000000000</t>
  </si>
  <si>
    <t>C03300010000334700000000000</t>
  </si>
  <si>
    <t>C03300010000334800000000000</t>
  </si>
  <si>
    <t>C03300010000334900000000000</t>
  </si>
  <si>
    <t>C03300010000335000000000000</t>
  </si>
  <si>
    <t>C03300010000335100000000000</t>
  </si>
  <si>
    <t>C03300010000335200000000000</t>
  </si>
  <si>
    <t>C03300010000335300000000000</t>
  </si>
  <si>
    <t>C03300010000335400000000000</t>
  </si>
  <si>
    <t>C03300010000335500000000000</t>
  </si>
  <si>
    <t>C03300010000335600000000000</t>
  </si>
  <si>
    <t>C03300010000335700000000000</t>
  </si>
  <si>
    <t>C03300010000335800000000000</t>
  </si>
  <si>
    <t>C03300010000335900000000000</t>
  </si>
  <si>
    <t>C03300010000336000000000000</t>
  </si>
  <si>
    <t>C03300010000336100000000000</t>
  </si>
  <si>
    <t>C03300010000336200000000000</t>
  </si>
  <si>
    <t>C03300010000336300000000000</t>
  </si>
  <si>
    <t>C03300010000336400000000000</t>
  </si>
  <si>
    <t>C03300010000336500000000000</t>
  </si>
  <si>
    <t>C03300010000336600000000000</t>
  </si>
  <si>
    <t>C03300010000336700000000000</t>
  </si>
  <si>
    <t>C03300010000336800000000000</t>
  </si>
  <si>
    <t>C03300010000336900000000000</t>
  </si>
  <si>
    <t>C03300010000337000000000000</t>
  </si>
  <si>
    <t>C03300010000337100000000000</t>
  </si>
  <si>
    <t>C03300010000337200000000000</t>
  </si>
  <si>
    <t>C03300010000337300000000000</t>
  </si>
  <si>
    <t>C03300010000337400000000000</t>
  </si>
  <si>
    <t>C03300010000337500000000000</t>
  </si>
  <si>
    <t>C03300010000337600000000000</t>
  </si>
  <si>
    <t>C03300010000337700000000000</t>
  </si>
  <si>
    <t>C03300010000337800000000000</t>
  </si>
  <si>
    <t>C03300010000337900000000000</t>
  </si>
  <si>
    <t>C03300010000338000000000000</t>
  </si>
  <si>
    <t>C03300010000338100000000000</t>
  </si>
  <si>
    <t>C03300010000338200000000000</t>
  </si>
  <si>
    <t>C03300010000338300000000000</t>
  </si>
  <si>
    <t>C03300010000338400000000000</t>
  </si>
  <si>
    <t>C03300010000338500000000000</t>
  </si>
  <si>
    <t>C03300010000338600000000000</t>
  </si>
  <si>
    <t>C03300010000338700000000000</t>
  </si>
  <si>
    <t>C03300010000338800000000000</t>
  </si>
  <si>
    <t>C03300010000338900000000000</t>
  </si>
  <si>
    <t>C03300010000339000000000000</t>
  </si>
  <si>
    <t>C03300010000339100000000000</t>
  </si>
  <si>
    <t>C03300010000339200000000000</t>
  </si>
  <si>
    <t>C03300010000339300000000000</t>
  </si>
  <si>
    <t>C03300010000339400000000000</t>
  </si>
  <si>
    <t>C03300010000339500000000000</t>
  </si>
  <si>
    <t>C03300010000339600000000000</t>
  </si>
  <si>
    <t>C03300010000339700000000000</t>
  </si>
  <si>
    <t>C03300010000339800000000000</t>
  </si>
  <si>
    <t>C03300010000339900000000000</t>
  </si>
  <si>
    <t>C03300010000340000000000000</t>
  </si>
  <si>
    <t>C03300010000340100000000000</t>
  </si>
  <si>
    <t>C03300010000340200000000000</t>
  </si>
  <si>
    <t>C03300010000340300000000000</t>
  </si>
  <si>
    <t>C03300010000340400000000000</t>
  </si>
  <si>
    <t>C03300010000340500000000000</t>
  </si>
  <si>
    <t>C03300010000340600000000000</t>
  </si>
  <si>
    <t>C03300010000340700000000000</t>
  </si>
  <si>
    <t>C03300010000340800000000000</t>
  </si>
  <si>
    <t>C03300010000340900000000000</t>
  </si>
  <si>
    <t>C03300010000341000000000000</t>
  </si>
  <si>
    <t>C03300010000341100000000000</t>
  </si>
  <si>
    <t>C03300010000341200000000000</t>
  </si>
  <si>
    <t>C03300010000341300000000000</t>
  </si>
  <si>
    <t>C03300010000341400000000000</t>
  </si>
  <si>
    <t>C03300010000341500000000000</t>
  </si>
  <si>
    <t>C03300010000341600000000000</t>
  </si>
  <si>
    <t>C03300010000341700000000000</t>
  </si>
  <si>
    <t>C03300010000341800000000000</t>
  </si>
  <si>
    <t>C03300010000341900000000000</t>
  </si>
  <si>
    <t>C03300010000342000000000000</t>
  </si>
  <si>
    <t>C03300010000342100000000000</t>
  </si>
  <si>
    <t>C03300010000342200000000000</t>
  </si>
  <si>
    <t>C03300010000342300000000000</t>
  </si>
  <si>
    <t>C03300010000342400000000000</t>
  </si>
  <si>
    <t>C03300010000342500000000000</t>
  </si>
  <si>
    <t>C03300010000342600000000000</t>
  </si>
  <si>
    <t>C03300010000342700000000000</t>
  </si>
  <si>
    <t>C03300010000342800000000000</t>
  </si>
  <si>
    <t>C03300010000342900000000000</t>
  </si>
  <si>
    <t>C03300010000343000000000000</t>
  </si>
  <si>
    <t>C03300010000343100000000000</t>
  </si>
  <si>
    <t>C03300010000343200000000000</t>
  </si>
  <si>
    <t>C03300010000343300000000000</t>
  </si>
  <si>
    <t>C03300010000343400000000000</t>
  </si>
  <si>
    <t>C03300010000343500000000000</t>
  </si>
  <si>
    <t>C03300010000343600000000000</t>
  </si>
  <si>
    <t>C03300010000343700000000000</t>
  </si>
  <si>
    <t>C03300010000343800000000000</t>
  </si>
  <si>
    <t>C03300010000343900000000000</t>
  </si>
  <si>
    <t>C03300010000344000000000000</t>
  </si>
  <si>
    <t>C03300010000344100000000000</t>
  </si>
  <si>
    <t>C03300010000344200000000000</t>
  </si>
  <si>
    <t>C03300010000344300000000000</t>
  </si>
  <si>
    <t>C03300010000344400000000000</t>
  </si>
  <si>
    <t>C03300010000344500000000000</t>
  </si>
  <si>
    <t>C03300010000344600000000000</t>
  </si>
  <si>
    <t>C03300010000344700000000000</t>
  </si>
  <si>
    <t>C03300010000344800000000000</t>
  </si>
  <si>
    <t>C03300010000344900000000000</t>
  </si>
  <si>
    <t>C03300010000345000000000000</t>
  </si>
  <si>
    <t>C03300010000345100000000000</t>
  </si>
  <si>
    <t>C03300010000345200000000000</t>
  </si>
  <si>
    <t>C03300010000345300000000000</t>
  </si>
  <si>
    <t>C03300010000345400000000000</t>
  </si>
  <si>
    <t>C03300020000000100000000000</t>
  </si>
  <si>
    <t>C03300020000000300000000000</t>
  </si>
  <si>
    <t>C03300020000000400000000000</t>
  </si>
  <si>
    <t>C03300020000000600000000000</t>
  </si>
  <si>
    <t>C03300020000000700000000000</t>
  </si>
  <si>
    <t>C03300020000001000000000000</t>
  </si>
  <si>
    <t>C03300020000001100000000000</t>
  </si>
  <si>
    <t>C03300020000001400000000000</t>
  </si>
  <si>
    <t>C03300020000001500000000000</t>
  </si>
  <si>
    <t>C03300020000001600000000000</t>
  </si>
  <si>
    <t>C03300020000001800000000000</t>
  </si>
  <si>
    <t>C03300020000001900000000000</t>
  </si>
  <si>
    <t>C03300020000002000000000000</t>
  </si>
  <si>
    <t>C03300020000002100000000000</t>
  </si>
  <si>
    <t>C03300020000002200000000000</t>
  </si>
  <si>
    <t>C03300020000002300000000000</t>
  </si>
  <si>
    <t>C03300020000002400000000000</t>
  </si>
  <si>
    <t>C03300020000002500000000000</t>
  </si>
  <si>
    <t>C03300020000002600000000000</t>
  </si>
  <si>
    <t>C03300020000002700000000000</t>
  </si>
  <si>
    <t>C03300020000002900000000000</t>
  </si>
  <si>
    <t>C03300020000003000000000000</t>
  </si>
  <si>
    <t>C03300020000003100000000000</t>
  </si>
  <si>
    <t>C03300020000003200000000000</t>
  </si>
  <si>
    <t>C03300020000003300000000000</t>
  </si>
  <si>
    <t>C03300020000003400000000000</t>
  </si>
  <si>
    <t>C03300020000003500000000000</t>
  </si>
  <si>
    <t>C03300020000003600000000000</t>
  </si>
  <si>
    <t>C03300020000003700000000000</t>
  </si>
  <si>
    <t>C03300020000003800000000000</t>
  </si>
  <si>
    <t>C03300020000003900000000000</t>
  </si>
  <si>
    <t>C03300020000004000000000000</t>
  </si>
  <si>
    <t>C03300020000004100000000000</t>
  </si>
  <si>
    <t>C03300020000004200000000000</t>
  </si>
  <si>
    <t>C03300020000004300000000000</t>
  </si>
  <si>
    <t>C03300020000004400000000000</t>
  </si>
  <si>
    <t>C03300020000004500000000000</t>
  </si>
  <si>
    <t>C03300020000004600000000000</t>
  </si>
  <si>
    <t>C03300020000004700000000000</t>
  </si>
  <si>
    <t>C03300020000004800000000000</t>
  </si>
  <si>
    <t>C03300020000004900000000000</t>
  </si>
  <si>
    <t>C03300020000005000000000000</t>
  </si>
  <si>
    <t>C03300020000005300000000000</t>
  </si>
  <si>
    <t>C03300020000005400000000000</t>
  </si>
  <si>
    <t>C03300020000005500000000000</t>
  </si>
  <si>
    <t>C03300020000005600000000000</t>
  </si>
  <si>
    <t>C03300020000005700000000000</t>
  </si>
  <si>
    <t>C03300020000005800000000000</t>
  </si>
  <si>
    <t>C03300020000005900000000000</t>
  </si>
  <si>
    <t>C03300020000006000000000000</t>
  </si>
  <si>
    <t>C03300020000006100000000000</t>
  </si>
  <si>
    <t>C03300020000006200000000000</t>
  </si>
  <si>
    <t>C03300020000006300000000000</t>
  </si>
  <si>
    <t>C03300020000006400000000000</t>
  </si>
  <si>
    <t>C03300020000006500000000000</t>
  </si>
  <si>
    <t>C03300020000006600000000000</t>
  </si>
  <si>
    <t>C03300020000006700000000000</t>
  </si>
  <si>
    <t>C03300020000006800000000000</t>
  </si>
  <si>
    <t>C03300020000006900000000000</t>
  </si>
  <si>
    <t>C03300020000007000000000000</t>
  </si>
  <si>
    <t>C03300020000007100000000000</t>
  </si>
  <si>
    <t>C03300020000007200000000000</t>
  </si>
  <si>
    <t>C03300020000007300000000000</t>
  </si>
  <si>
    <t>C03300020000007400000000000</t>
  </si>
  <si>
    <t>C03300020000007500000000000</t>
  </si>
  <si>
    <t>C03300020000007600000000000</t>
  </si>
  <si>
    <t>C03300020000007700000000000</t>
  </si>
  <si>
    <t>C03300020000007800000000000</t>
  </si>
  <si>
    <t>C03300020000007900000000000</t>
  </si>
  <si>
    <t>C03300020000008000000000000</t>
  </si>
  <si>
    <t>C03300020000008100000000000</t>
  </si>
  <si>
    <t>C03300020000008200000000000</t>
  </si>
  <si>
    <t>C03300020000008300000000000</t>
  </si>
  <si>
    <t>C03300020000008400000000000</t>
  </si>
  <si>
    <t>C03300020000008500000000000</t>
  </si>
  <si>
    <t>C03300020000008600000000000</t>
  </si>
  <si>
    <t>C03300020000008700000000000</t>
  </si>
  <si>
    <t>C03300020000008800000000000</t>
  </si>
  <si>
    <t>C03300020000008900000000000</t>
  </si>
  <si>
    <t>C03300020000009000000000000</t>
  </si>
  <si>
    <t>C03300020000009100000000000</t>
  </si>
  <si>
    <t>C03300020000009200000000000</t>
  </si>
  <si>
    <t>C03300020000009300000000000</t>
  </si>
  <si>
    <t>C03300020000009400000000000</t>
  </si>
  <si>
    <t>C03300020000009500000000000</t>
  </si>
  <si>
    <t>C03300020000009600000000000</t>
  </si>
  <si>
    <t>C03300020000009700000000000</t>
  </si>
  <si>
    <t>C03300020000009800000000000</t>
  </si>
  <si>
    <t>C03300020000009900000000000</t>
  </si>
  <si>
    <t>C03300020000010000000000000</t>
  </si>
  <si>
    <t>C03300020000010100000000000</t>
  </si>
  <si>
    <t>C03300020000010200000000000</t>
  </si>
  <si>
    <t>C03300020000010300000000000</t>
  </si>
  <si>
    <t>C03300020000010400000000000</t>
  </si>
  <si>
    <t>C03300020000010500000000000</t>
  </si>
  <si>
    <t>C03300020000010600000000000</t>
  </si>
  <si>
    <t>C03300020000010700000000000</t>
  </si>
  <si>
    <t>C03300020000010800000000000</t>
  </si>
  <si>
    <t>C03300020000010900000000000</t>
  </si>
  <si>
    <t>C03300020000011100000000000</t>
  </si>
  <si>
    <t>C03300020000011200000000000</t>
  </si>
  <si>
    <t>C03300020000011300000000000</t>
  </si>
  <si>
    <t>C03300020000011600000000000</t>
  </si>
  <si>
    <t>C03300020000011700000000000</t>
  </si>
  <si>
    <t>C03300020000011800000000000</t>
  </si>
  <si>
    <t>C03300020000011900000000000</t>
  </si>
  <si>
    <t>C03300020000012000000000000</t>
  </si>
  <si>
    <t>C03300020000012100000000000</t>
  </si>
  <si>
    <t>C03300020000012200000000000</t>
  </si>
  <si>
    <t>C03300020000032500000000000</t>
  </si>
  <si>
    <t>C03300020000012400000000000</t>
  </si>
  <si>
    <t>C03300020000012500000000000</t>
  </si>
  <si>
    <t>C03300020000012600000000000</t>
  </si>
  <si>
    <t>C03300020000012800000000000</t>
  </si>
  <si>
    <t>C03300020000070800000000000</t>
  </si>
  <si>
    <t>C03300020000013000000000000</t>
  </si>
  <si>
    <t>C03300020000013100000000000</t>
  </si>
  <si>
    <t>C03300020000013200000000000</t>
  </si>
  <si>
    <t>C03300020000013300000000000</t>
  </si>
  <si>
    <t>C03300020000013400000000000</t>
  </si>
  <si>
    <t>C03300020000013500000000000</t>
  </si>
  <si>
    <t>C03300020000013600000000000</t>
  </si>
  <si>
    <t>C03300020000013700000000000</t>
  </si>
  <si>
    <t>C03300020000013800000000000</t>
  </si>
  <si>
    <t>C03300020000013900000000000</t>
  </si>
  <si>
    <t>C03300020000014000000000000</t>
  </si>
  <si>
    <t>C03300020000014100000000000</t>
  </si>
  <si>
    <t>C03300020000060200000000000</t>
  </si>
  <si>
    <t>C03300020000014300000000000</t>
  </si>
  <si>
    <t>C03300020000014500000000000</t>
  </si>
  <si>
    <t>C03300020000014600000000000</t>
  </si>
  <si>
    <t>C03300020000035100000000000</t>
  </si>
  <si>
    <t>C03300020000014800000000000</t>
  </si>
  <si>
    <t>C03300020000014900000000000</t>
  </si>
  <si>
    <t>C03300020000015000000000000</t>
  </si>
  <si>
    <t>C03300020000015100000000000</t>
  </si>
  <si>
    <t>C03300020000015200000000000</t>
  </si>
  <si>
    <t>C03300020000015300000000000</t>
  </si>
  <si>
    <t>C03300020000015400000000000</t>
  </si>
  <si>
    <t>C03300020000015500000000000</t>
  </si>
  <si>
    <t>C03300020000015600000000000</t>
  </si>
  <si>
    <t>C03300020000015700000000000</t>
  </si>
  <si>
    <t>C03300020000015800000000000</t>
  </si>
  <si>
    <t>C03300020000015900000000000</t>
  </si>
  <si>
    <t>C03300020000016000000000000</t>
  </si>
  <si>
    <t>C03300020000016100000000000</t>
  </si>
  <si>
    <t>C03300020000016200000000000</t>
  </si>
  <si>
    <t>C03300020000016300000000000</t>
  </si>
  <si>
    <t>C03300020000016400000000000</t>
  </si>
  <si>
    <t>C03300020000016500000000000</t>
  </si>
  <si>
    <t>C03300020000016600000000000</t>
  </si>
  <si>
    <t>C03300020000016900000000000</t>
  </si>
  <si>
    <t>C03300020000035300000000000</t>
  </si>
  <si>
    <t>C03300020000017100000000000</t>
  </si>
  <si>
    <t>C03300020000017200000000000</t>
  </si>
  <si>
    <t>C03300020000017300000000000</t>
  </si>
  <si>
    <t>C03300020000017400000000000</t>
  </si>
  <si>
    <t>C03300020000017500000000000</t>
  </si>
  <si>
    <t>C03300020000017600000000000</t>
  </si>
  <si>
    <t>C03300020000017700000000000</t>
  </si>
  <si>
    <t>C03300020000017800000000000</t>
  </si>
  <si>
    <t>C03300020000017900000000000</t>
  </si>
  <si>
    <t>C03300020000018000000000000</t>
  </si>
  <si>
    <t>C03300020000018100000000000</t>
  </si>
  <si>
    <t>C03300020000035400000000000</t>
  </si>
  <si>
    <t>C03300020000018300000000000</t>
  </si>
  <si>
    <t>C03300020000018400000000000</t>
  </si>
  <si>
    <t>C03300020000018600000000000</t>
  </si>
  <si>
    <t>C03300020000018700000000000</t>
  </si>
  <si>
    <t>C03300020000018800000000000</t>
  </si>
  <si>
    <t>C03300020000018900000000000</t>
  </si>
  <si>
    <t>C03300020000019000000000000</t>
  </si>
  <si>
    <t>C03300020000019100000000000</t>
  </si>
  <si>
    <t>C03300020000019200000000000</t>
  </si>
  <si>
    <t>C03300020000019300000000000</t>
  </si>
  <si>
    <t>C03300020000019400000000000</t>
  </si>
  <si>
    <t>C03300020000019500000000000</t>
  </si>
  <si>
    <t>C03300020000019600000000000</t>
  </si>
  <si>
    <t>C03300020000019700000000000</t>
  </si>
  <si>
    <t>C03300020000019800000000000</t>
  </si>
  <si>
    <t>C03300020000020200000000000</t>
  </si>
  <si>
    <t>C03300020000020400000000000</t>
  </si>
  <si>
    <t>C03300020000020500000000000</t>
  </si>
  <si>
    <t>C03300020000020600000000000</t>
  </si>
  <si>
    <t>C03300020000020700000000000</t>
  </si>
  <si>
    <t>C03300020000020800000000000</t>
  </si>
  <si>
    <t>C03300020000020900000000000</t>
  </si>
  <si>
    <t>C03300020000021000000000000</t>
  </si>
  <si>
    <t>C03300020000021100000000000</t>
  </si>
  <si>
    <t>C03300020000021300000000000</t>
  </si>
  <si>
    <t>C03300020000021400000000000</t>
  </si>
  <si>
    <t>C03300020000021500000000000</t>
  </si>
  <si>
    <t>C03300020000021800000000000</t>
  </si>
  <si>
    <t>C03300020000021900000000000</t>
  </si>
  <si>
    <t>C03300020000022000000000000</t>
  </si>
  <si>
    <t>C03300020000068600000000000</t>
  </si>
  <si>
    <t>C03300020000068400000000000</t>
  </si>
  <si>
    <t>C03300020000022300000000000</t>
  </si>
  <si>
    <t>C03300020000022400000000000</t>
  </si>
  <si>
    <t>C03300020000022500000000000</t>
  </si>
  <si>
    <t>C03300020000022600000000000</t>
  </si>
  <si>
    <t>C03300020000065900000000000</t>
  </si>
  <si>
    <t>C03300020000023800000000000</t>
  </si>
  <si>
    <t>C03300020000022900000000000</t>
  </si>
  <si>
    <t>C03300020000046600000000000</t>
  </si>
  <si>
    <t>C03300020000069600000000000</t>
  </si>
  <si>
    <t>C03300020000023200000000000</t>
  </si>
  <si>
    <t>C03300020000023400000000000</t>
  </si>
  <si>
    <t>C03300020000023500000000000</t>
  </si>
  <si>
    <t>C03300020000023600000000000</t>
  </si>
  <si>
    <t>C03300020000072700000000000</t>
  </si>
  <si>
    <t>C03300020000023900000000000</t>
  </si>
  <si>
    <t>C03300020000024000000000000</t>
  </si>
  <si>
    <t>C03300020000024100000000000</t>
  </si>
  <si>
    <t>C03300020000024300000000000</t>
  </si>
  <si>
    <t>C03300020000024400000000000</t>
  </si>
  <si>
    <t>C03300020000024500000000000</t>
  </si>
  <si>
    <t>C03300020000024600000000000</t>
  </si>
  <si>
    <t>C03300020000024700000000000</t>
  </si>
  <si>
    <t>C03300020000025000000000000</t>
  </si>
  <si>
    <t>C03300020000025100000000000</t>
  </si>
  <si>
    <t>C03300020000025200000000000</t>
  </si>
  <si>
    <t>C03300020000025300000000000</t>
  </si>
  <si>
    <t>C03300020000025400000000000</t>
  </si>
  <si>
    <t>C03300020000025500000000000</t>
  </si>
  <si>
    <t>C03300020000025600000000000</t>
  </si>
  <si>
    <t>C03300020000025700000000000</t>
  </si>
  <si>
    <t>C03300020000025800000000000</t>
  </si>
  <si>
    <t>C03300020000025900000000000</t>
  </si>
  <si>
    <t>C03300020000072800000000000</t>
  </si>
  <si>
    <t>C03300020000026100000000000</t>
  </si>
  <si>
    <t>C03300020000026200000000000</t>
  </si>
  <si>
    <t>C03300020000069000000000000</t>
  </si>
  <si>
    <t>C03300020000067500000000000</t>
  </si>
  <si>
    <t>C03300020000026600000000000</t>
  </si>
  <si>
    <t>C03300020000026700000000000</t>
  </si>
  <si>
    <t>C03300020000027000000000000</t>
  </si>
  <si>
    <t>C03300020000027100000000000</t>
  </si>
  <si>
    <t>C03300020000027200000000000</t>
  </si>
  <si>
    <t>C03300020000027300000000000</t>
  </si>
  <si>
    <t>C03300020000027600000000000</t>
  </si>
  <si>
    <t>C03300020000027700000000000</t>
  </si>
  <si>
    <t>C03300020000027900000000000</t>
  </si>
  <si>
    <t>C03300020000028000000000000</t>
  </si>
  <si>
    <t>C03300020000028200000000000</t>
  </si>
  <si>
    <t>C03300020000028300000000000</t>
  </si>
  <si>
    <t>C03300020000028400000000000</t>
  </si>
  <si>
    <t>C03300020000028500000000000</t>
  </si>
  <si>
    <t>C03300020000028600000000000</t>
  </si>
  <si>
    <t>C03300020000028700000000000</t>
  </si>
  <si>
    <t>C03300020000028800000000000</t>
  </si>
  <si>
    <t>C03300020000028900000000000</t>
  </si>
  <si>
    <t>C03300020000029000000000000</t>
  </si>
  <si>
    <t>C03300020000029300000000000</t>
  </si>
  <si>
    <t>C03300020000029400000000000</t>
  </si>
  <si>
    <t>C03300020000029500000000000</t>
  </si>
  <si>
    <t>C03300020000029600000000000</t>
  </si>
  <si>
    <t>C03300020000029900000000000</t>
  </si>
  <si>
    <t>C03300020000030000000000000</t>
  </si>
  <si>
    <t>C03300020000030100000000000</t>
  </si>
  <si>
    <t>C03300020000030200000000000</t>
  </si>
  <si>
    <t>C03300020000030300000000000</t>
  </si>
  <si>
    <t>C03300020000030400000000000</t>
  </si>
  <si>
    <t>C03300020000067400000000000</t>
  </si>
  <si>
    <t>C03300020000067600000000000</t>
  </si>
  <si>
    <t>C03300020000030700000000000</t>
  </si>
  <si>
    <t>C03300020000030800000000000</t>
  </si>
  <si>
    <t>C03300020000031100000000000</t>
  </si>
  <si>
    <t>C03300020000060300000000000</t>
  </si>
  <si>
    <t>C03300020000031300000000000</t>
  </si>
  <si>
    <t>C03300020000031400000000000</t>
  </si>
  <si>
    <t>C03300020000031500000000000</t>
  </si>
  <si>
    <t>C03300020000067700000000000</t>
  </si>
  <si>
    <t>C03300020000068500000000000</t>
  </si>
  <si>
    <t>C03300020000031800000000000</t>
  </si>
  <si>
    <t>C03300020000058900000000000</t>
  </si>
  <si>
    <t>C03300020000032400000000000</t>
  </si>
  <si>
    <t>C03300020000067800000000000</t>
  </si>
  <si>
    <t>C03300020000032600000000000</t>
  </si>
  <si>
    <t>C03300020000032700000000000</t>
  </si>
  <si>
    <t>C03300020000032800000000000</t>
  </si>
  <si>
    <t>C03300020000032900000000000</t>
  </si>
  <si>
    <t>C03300020000033000000000000</t>
  </si>
  <si>
    <t>C03300020000033100000000000</t>
  </si>
  <si>
    <t>C03300020000033200000000000</t>
  </si>
  <si>
    <t>C03300020000033300000000000</t>
  </si>
  <si>
    <t>C03300020000033400000000000</t>
  </si>
  <si>
    <t>C03300020000033600000000000</t>
  </si>
  <si>
    <t>C03300020000072200000000000</t>
  </si>
  <si>
    <t>C03300020000033800000000000</t>
  </si>
  <si>
    <t>C03300020000069900000000000</t>
  </si>
  <si>
    <t>C03300020000072300000000000</t>
  </si>
  <si>
    <t>C03300020000034300000000000</t>
  </si>
  <si>
    <t>C03300020000034600000000000</t>
  </si>
  <si>
    <t>C03300020000034700000000000</t>
  </si>
  <si>
    <t>C03300020000034800000000000</t>
  </si>
  <si>
    <t>C03300020000034900000000000</t>
  </si>
  <si>
    <t>C03300020000035000000000000</t>
  </si>
  <si>
    <t>C03300020000067900000000000</t>
  </si>
  <si>
    <t>C03300020000035200000000000</t>
  </si>
  <si>
    <t>C03300020000059500000000000</t>
  </si>
  <si>
    <t>C03300020000038700000000000</t>
  </si>
  <si>
    <t>C03300020000035500000000000</t>
  </si>
  <si>
    <t>C03300020000035900000000000</t>
  </si>
  <si>
    <t>C03300020000036400000000000</t>
  </si>
  <si>
    <t>C03300020000036500000000000</t>
  </si>
  <si>
    <t>C03300020000036600000000000</t>
  </si>
  <si>
    <t>C03300020000036700000000000</t>
  </si>
  <si>
    <t>C03300020000066300000000000</t>
  </si>
  <si>
    <t>C03300020000036900000000000</t>
  </si>
  <si>
    <t>C03300020000037900000000000</t>
  </si>
  <si>
    <t>C03300020000037100000000000</t>
  </si>
  <si>
    <t>C03300020000037300000000000</t>
  </si>
  <si>
    <t>C03300020000068000000000000</t>
  </si>
  <si>
    <t>C03300020000065400000000000</t>
  </si>
  <si>
    <t>C03300020000066200000000000</t>
  </si>
  <si>
    <t>C03300020000038100000000000</t>
  </si>
  <si>
    <t>C03300020000038200000000000</t>
  </si>
  <si>
    <t>C03300020000068100000000000</t>
  </si>
  <si>
    <t>C03300020000038400000000000</t>
  </si>
  <si>
    <t>C03300020000038500000000000</t>
  </si>
  <si>
    <t>C03300020000033700000000000</t>
  </si>
  <si>
    <t>C03300020000031200000000000</t>
  </si>
  <si>
    <t>C03300020000038800000000000</t>
  </si>
  <si>
    <t>C03300020000039100000000000</t>
  </si>
  <si>
    <t>C03300020000039200000000000</t>
  </si>
  <si>
    <t>C03300020000039300000000000</t>
  </si>
  <si>
    <t>C03300020000039400000000000</t>
  </si>
  <si>
    <t>C03300020000039500000000000</t>
  </si>
  <si>
    <t>C03300020000039600000000000</t>
  </si>
  <si>
    <t>C03300020000039700000000000</t>
  </si>
  <si>
    <t>C03300020000039800000000000</t>
  </si>
  <si>
    <t>C03300020000039900000000000</t>
  </si>
  <si>
    <t>C03300020000040000000000000</t>
  </si>
  <si>
    <t>C03300020000040100000000000</t>
  </si>
  <si>
    <t>C03300020000040200000000000</t>
  </si>
  <si>
    <t>C03300020000040300000000000</t>
  </si>
  <si>
    <t>C03300020000040400000000000</t>
  </si>
  <si>
    <t>C03300020000040500000000000</t>
  </si>
  <si>
    <t>C03300020000040600000000000</t>
  </si>
  <si>
    <t>C03300020000040700000000000</t>
  </si>
  <si>
    <t>C03300020000040800000000000</t>
  </si>
  <si>
    <t>C03300020000040900000000000</t>
  </si>
  <si>
    <t>C03300020000041000000000000</t>
  </si>
  <si>
    <t>C03300020000041100000000000</t>
  </si>
  <si>
    <t>C03300020000041200000000000</t>
  </si>
  <si>
    <t>C03300020000041300000000000</t>
  </si>
  <si>
    <t>C03300020000041400000000000</t>
  </si>
  <si>
    <t>C03300020000041500000000000</t>
  </si>
  <si>
    <t>C03300020000041600000000000</t>
  </si>
  <si>
    <t>C03300020000041700000000000</t>
  </si>
  <si>
    <t>C03300020000041800000000000</t>
  </si>
  <si>
    <t>C03300020000041900000000000</t>
  </si>
  <si>
    <t>C03300020000042000000000000</t>
  </si>
  <si>
    <t>C03300020000042100000000000</t>
  </si>
  <si>
    <t>C03300020000042200000000000</t>
  </si>
  <si>
    <t>C03300020000030500000000000</t>
  </si>
  <si>
    <t>C03300020000042400000000000</t>
  </si>
  <si>
    <t>C03300020000042500000000000</t>
  </si>
  <si>
    <t>C03300020000042600000000000</t>
  </si>
  <si>
    <t>C03300020000042700000000000</t>
  </si>
  <si>
    <t>C03300020000042800000000000</t>
  </si>
  <si>
    <t>C03300020000042900000000000</t>
  </si>
  <si>
    <t>C03300020000043000000000000</t>
  </si>
  <si>
    <t>C03300020000043100000000000</t>
  </si>
  <si>
    <t>C03300020000043200000000000</t>
  </si>
  <si>
    <t>C03300020000043300000000000</t>
  </si>
  <si>
    <t>C03300020000043400000000000</t>
  </si>
  <si>
    <t>C03300020000043500000000000</t>
  </si>
  <si>
    <t>C03300020000043600000000000</t>
  </si>
  <si>
    <t>C03300020000043700000000000</t>
  </si>
  <si>
    <t>C03300020000043800000000000</t>
  </si>
  <si>
    <t>C03300020000043900000000000</t>
  </si>
  <si>
    <t>C03300020000044000000000000</t>
  </si>
  <si>
    <t>C03300020000044100000000000</t>
  </si>
  <si>
    <t>C03300020000044200000000000</t>
  </si>
  <si>
    <t>C03300020000044300000000000</t>
  </si>
  <si>
    <t>C03300020000044400000000000</t>
  </si>
  <si>
    <t>C03300020000044500000000000</t>
  </si>
  <si>
    <t>C03300020000044600000000000</t>
  </si>
  <si>
    <t>C03300020000044700000000000</t>
  </si>
  <si>
    <t>C03300020000044800000000000</t>
  </si>
  <si>
    <t>C03300020000044900000000000</t>
  </si>
  <si>
    <t>C03300020000045000000000000</t>
  </si>
  <si>
    <t>C03300020000045100000000000</t>
  </si>
  <si>
    <t>C03300020000045200000000000</t>
  </si>
  <si>
    <t>C03300020000045300000000000</t>
  </si>
  <si>
    <t>C03300020000045400000000000</t>
  </si>
  <si>
    <t>C03300020000045500000000000</t>
  </si>
  <si>
    <t>C03300020000045600000000000</t>
  </si>
  <si>
    <t>C03300020000045700000000000</t>
  </si>
  <si>
    <t>C03300020000045800000000000</t>
  </si>
  <si>
    <t>C03300020000045900000000000</t>
  </si>
  <si>
    <t>C03300020000046000000000000</t>
  </si>
  <si>
    <t>C03300020000046100000000000</t>
  </si>
  <si>
    <t>C03300020000046200000000000</t>
  </si>
  <si>
    <t>C03300020000046300000000000</t>
  </si>
  <si>
    <t>C03300020000046400000000000</t>
  </si>
  <si>
    <t>C03300020000046500000000000</t>
  </si>
  <si>
    <t>C03300020000030600000000000</t>
  </si>
  <si>
    <t>C03300020000046700000000000</t>
  </si>
  <si>
    <t>C03300020000046800000000000</t>
  </si>
  <si>
    <t>C03300020000046900000000000</t>
  </si>
  <si>
    <t>C03300020000047000000000000</t>
  </si>
  <si>
    <t>C03300020000047100000000000</t>
  </si>
  <si>
    <t>C03300020000047200000000000</t>
  </si>
  <si>
    <t>C03300020000047300000000000</t>
  </si>
  <si>
    <t>C03300020000047400000000000</t>
  </si>
  <si>
    <t>C03300020000047500000000000</t>
  </si>
  <si>
    <t>C03300020000047600000000000</t>
  </si>
  <si>
    <t>C03300020000047700000000000</t>
  </si>
  <si>
    <t>C03300020000047800000000000</t>
  </si>
  <si>
    <t>C03300020000047900000000000</t>
  </si>
  <si>
    <t>C03300020000048000000000000</t>
  </si>
  <si>
    <t>C03300020000048100000000000</t>
  </si>
  <si>
    <t>C03300020000048200000000000</t>
  </si>
  <si>
    <t>C03300020000048300000000000</t>
  </si>
  <si>
    <t>C03300020000048400000000000</t>
  </si>
  <si>
    <t>C03300020000048500000000000</t>
  </si>
  <si>
    <t>C03300020000048600000000000</t>
  </si>
  <si>
    <t>C03300020000048700000000000</t>
  </si>
  <si>
    <t>C03300020000048800000000000</t>
  </si>
  <si>
    <t>C03300020000048900000000000</t>
  </si>
  <si>
    <t>C03300020000049000000000000</t>
  </si>
  <si>
    <t>C03300020000049100000000000</t>
  </si>
  <si>
    <t>C03300020000049200000000000</t>
  </si>
  <si>
    <t>C03300020000049300000000000</t>
  </si>
  <si>
    <t>C03300020000049400000000000</t>
  </si>
  <si>
    <t>C03300020000049500000000000</t>
  </si>
  <si>
    <t>C03300020000049600000000000</t>
  </si>
  <si>
    <t>C03300020000049700000000000</t>
  </si>
  <si>
    <t>C03300020000049800000000000</t>
  </si>
  <si>
    <t>C03300020000049900000000000</t>
  </si>
  <si>
    <t>C03300020000050000000000000</t>
  </si>
  <si>
    <t>C03300020000050100000000000</t>
  </si>
  <si>
    <t>C03300020000050200000000000</t>
  </si>
  <si>
    <t>C03300020000050300000000000</t>
  </si>
  <si>
    <t>C03300020000050400000000000</t>
  </si>
  <si>
    <t>C03300020000050500000000000</t>
  </si>
  <si>
    <t>C03300020000050600000000000</t>
  </si>
  <si>
    <t>C03300020000050700000000000</t>
  </si>
  <si>
    <t>C03300020000050800000000000</t>
  </si>
  <si>
    <t>C03300020000050900000000000</t>
  </si>
  <si>
    <t>C03300020000051000000000000</t>
  </si>
  <si>
    <t>C03300020000051100000000000</t>
  </si>
  <si>
    <t>C03300020000051200000000000</t>
  </si>
  <si>
    <t>C03300020000051300000000000</t>
  </si>
  <si>
    <t>C03300020000051400000000000</t>
  </si>
  <si>
    <t>C03300020000051500000000000</t>
  </si>
  <si>
    <t>C03300020000051600000000000</t>
  </si>
  <si>
    <t>C03300020000051700000000000</t>
  </si>
  <si>
    <t>C03300020000051800000000000</t>
  </si>
  <si>
    <t>C03300020000051900000000000</t>
  </si>
  <si>
    <t>C03300020000052000000000000</t>
  </si>
  <si>
    <t>C03300020000052100000000000</t>
  </si>
  <si>
    <t>C03300020000052200000000000</t>
  </si>
  <si>
    <t>C03300020000052300000000000</t>
  </si>
  <si>
    <t>C03300020000052400000000000</t>
  </si>
  <si>
    <t>C03300020000052500000000000</t>
  </si>
  <si>
    <t>C03300020000052600000000000</t>
  </si>
  <si>
    <t>C03300020000052700000000000</t>
  </si>
  <si>
    <t>C03300020000052800000000000</t>
  </si>
  <si>
    <t>C03300020000052900000000000</t>
  </si>
  <si>
    <t>C03300020000053000000000000</t>
  </si>
  <si>
    <t>C03300020000053100000000000</t>
  </si>
  <si>
    <t>C03300020000053200000000000</t>
  </si>
  <si>
    <t>C03300020000053300000000000</t>
  </si>
  <si>
    <t>C03300020000053400000000000</t>
  </si>
  <si>
    <t>C03300020000053500000000000</t>
  </si>
  <si>
    <t>C03300020000053600000000000</t>
  </si>
  <si>
    <t>C03300020000053700000000000</t>
  </si>
  <si>
    <t>C03300020000053800000000000</t>
  </si>
  <si>
    <t>C03300020000053900000000000</t>
  </si>
  <si>
    <t>C03300020000054000000000000</t>
  </si>
  <si>
    <t>C03300020000054100000000000</t>
  </si>
  <si>
    <t>C03300020000054200000000000</t>
  </si>
  <si>
    <t>C03300020000054300000000000</t>
  </si>
  <si>
    <t>C03300020000054400000000000</t>
  </si>
  <si>
    <t>C03300020000054500000000000</t>
  </si>
  <si>
    <t>C03300020000054600000000000</t>
  </si>
  <si>
    <t>C03300020000054700000000000</t>
  </si>
  <si>
    <t>C03300020000054800000000000</t>
  </si>
  <si>
    <t>C03300020000054900000000000</t>
  </si>
  <si>
    <t>C03300020000055000000000000</t>
  </si>
  <si>
    <t>C03300020000055100000000000</t>
  </si>
  <si>
    <t>C03300020000055200000000000</t>
  </si>
  <si>
    <t>C03300020000055300000000000</t>
  </si>
  <si>
    <t>C03300020000055400000000000</t>
  </si>
  <si>
    <t>C03300020000055500000000000</t>
  </si>
  <si>
    <t>C03300020000055600000000000</t>
  </si>
  <si>
    <t>C03300020000055700000000000</t>
  </si>
  <si>
    <t>C03300020000055800000000000</t>
  </si>
  <si>
    <t>C03300020000055900000000000</t>
  </si>
  <si>
    <t>C03300020000056000000000000</t>
  </si>
  <si>
    <t>C03300020000056100000000000</t>
  </si>
  <si>
    <t>C03300020000056200000000000</t>
  </si>
  <si>
    <t>C03300020000056300000000000</t>
  </si>
  <si>
    <t>C03300020000056400000000000</t>
  </si>
  <si>
    <t>C03300020000056500000000000</t>
  </si>
  <si>
    <t>C03300020000056600000000000</t>
  </si>
  <si>
    <t>C03300020000056700000000000</t>
  </si>
  <si>
    <t>C03300020000056800000000000</t>
  </si>
  <si>
    <t>C03300020000056900000000000</t>
  </si>
  <si>
    <t>C03300020000057000000000000</t>
  </si>
  <si>
    <t>C03300020000057100000000000</t>
  </si>
  <si>
    <t>C03300020000057300000000000</t>
  </si>
  <si>
    <t>C03300020000057400000000000</t>
  </si>
  <si>
    <t>C03300020000057500000000000</t>
  </si>
  <si>
    <t>C03300020000057600000000000</t>
  </si>
  <si>
    <t>C03300020000057700000000000</t>
  </si>
  <si>
    <t>C03300020000057800000000000</t>
  </si>
  <si>
    <t>C03300020000057900000000000</t>
  </si>
  <si>
    <t>C03300020000058000000000000</t>
  </si>
  <si>
    <t>C03300020000058100000000000</t>
  </si>
  <si>
    <t>C03300020000058200000000000</t>
  </si>
  <si>
    <t>C03300020000058300000000000</t>
  </si>
  <si>
    <t>C03300020000058400000000000</t>
  </si>
  <si>
    <t>C03300020000058500000000000</t>
  </si>
  <si>
    <t>C03300020000058600000000000</t>
  </si>
  <si>
    <t>C03300020000058700000000000</t>
  </si>
  <si>
    <t>C03300020000033900000000000</t>
  </si>
  <si>
    <t>C03300020000059000000000000</t>
  </si>
  <si>
    <t>C03300020000059100000000000</t>
  </si>
  <si>
    <t>C03300020000034000000000000</t>
  </si>
  <si>
    <t>C03300020000038600000000000</t>
  </si>
  <si>
    <t>C03300020000038000000000000</t>
  </si>
  <si>
    <t>C03300020000069700000000000</t>
  </si>
  <si>
    <t>C03300020000059600000000000</t>
  </si>
  <si>
    <t>C03300020000059700000000000</t>
  </si>
  <si>
    <t>C03300020000059800000000000</t>
  </si>
  <si>
    <t>C03300020000059900000000000</t>
  </si>
  <si>
    <t>C03300020000060000000000000</t>
  </si>
  <si>
    <t>C03300020000038300000000000</t>
  </si>
  <si>
    <t>C03300020000059200000000000</t>
  </si>
  <si>
    <t>C03300020000059300000000000</t>
  </si>
  <si>
    <t>C03300020000060400000000000</t>
  </si>
  <si>
    <t>C03300020000060500000000000</t>
  </si>
  <si>
    <t>C03300020000060600000000000</t>
  </si>
  <si>
    <t>C03300020000060700000000000</t>
  </si>
  <si>
    <t>C03300020000060800000000000</t>
  </si>
  <si>
    <t>C03300020000060900000000000</t>
  </si>
  <si>
    <t>C03300020000061000000000000</t>
  </si>
  <si>
    <t>C03300020000061100000000000</t>
  </si>
  <si>
    <t>C03300020000061200000000000</t>
  </si>
  <si>
    <t>C03300020000061300000000000</t>
  </si>
  <si>
    <t>C03300020000061400000000000</t>
  </si>
  <si>
    <t>C03300020000061500000000000</t>
  </si>
  <si>
    <t>C03300020000061600000000000</t>
  </si>
  <si>
    <t>C03300020000061700000000000</t>
  </si>
  <si>
    <t>C03300020000061800000000000</t>
  </si>
  <si>
    <t>C03300020000061900000000000</t>
  </si>
  <si>
    <t>C03300020000062000000000000</t>
  </si>
  <si>
    <t>C03300020000062400000000000</t>
  </si>
  <si>
    <t>C03300020000062500000000000</t>
  </si>
  <si>
    <t>C03300020000062600000000000</t>
  </si>
  <si>
    <t>C03300020000062700000000000</t>
  </si>
  <si>
    <t>C03300020000062800000000000</t>
  </si>
  <si>
    <t>C03300020000062900000000000</t>
  </si>
  <si>
    <t>C03300020000063000000000000</t>
  </si>
  <si>
    <t>C03300020000063100000000000</t>
  </si>
  <si>
    <t>C03300020000063200000000000</t>
  </si>
  <si>
    <t>C03300020000063800000000000</t>
  </si>
  <si>
    <t>C03300020000075900000000000</t>
  </si>
  <si>
    <t>C03300020000063600000000000</t>
  </si>
  <si>
    <t>C03300020000063700000000000</t>
  </si>
  <si>
    <t>C03300020000063900000000000</t>
  </si>
  <si>
    <t>C03300020000064400000000000</t>
  </si>
  <si>
    <t>C03300020000064700000000000</t>
  </si>
  <si>
    <t>C03300020000064800000000000</t>
  </si>
  <si>
    <t>C03300020000064900000000000</t>
  </si>
  <si>
    <t>C03300020000065000000000000</t>
  </si>
  <si>
    <t>C03300020000065200000000000</t>
  </si>
  <si>
    <t>C03300020000065300000000000</t>
  </si>
  <si>
    <t>C03300020000065500000000000</t>
  </si>
  <si>
    <t>C03300020000065700000000000</t>
  </si>
  <si>
    <t>C03300020000065800000000000</t>
  </si>
  <si>
    <t>C03300020000066000000000000</t>
  </si>
  <si>
    <t>C03300020000066100000000000</t>
  </si>
  <si>
    <t>C03300020000066400000000000</t>
  </si>
  <si>
    <t>C03300020000066500000000000</t>
  </si>
  <si>
    <t>C03300020000066600000000000</t>
  </si>
  <si>
    <t>C03300020000066700000000000</t>
  </si>
  <si>
    <t>C03300020000066800000000000</t>
  </si>
  <si>
    <t>C03300020000066900000000000</t>
  </si>
  <si>
    <t>C03300020000067000000000000</t>
  </si>
  <si>
    <t>C03300020000067100000000000</t>
  </si>
  <si>
    <t>C03300020000067200000000000</t>
  </si>
  <si>
    <t>C03300020000067300000000000</t>
  </si>
  <si>
    <t>C03300020000097100000000000</t>
  </si>
  <si>
    <t>C03300020000070700000000000</t>
  </si>
  <si>
    <t>C03300020000018500000000000</t>
  </si>
  <si>
    <t>C03300020000097200000000000</t>
  </si>
  <si>
    <t>C03300020000068200000000000</t>
  </si>
  <si>
    <t>C03300020000068300000000000</t>
  </si>
  <si>
    <t>C03300020000097300000000000</t>
  </si>
  <si>
    <t>C03300020000097700000000000</t>
  </si>
  <si>
    <t>C03300020000068700000000000</t>
  </si>
  <si>
    <t>C03300020000068800000000000</t>
  </si>
  <si>
    <t>C03300020000068900000000000</t>
  </si>
  <si>
    <t>C03300020000069100000000000</t>
  </si>
  <si>
    <t>C03300020000069200000000000</t>
  </si>
  <si>
    <t>C03300020000069300000000000</t>
  </si>
  <si>
    <t>C03300020000069400000000000</t>
  </si>
  <si>
    <t>C03300020000069500000000000</t>
  </si>
  <si>
    <t>C03300020000097500000000000</t>
  </si>
  <si>
    <t>C03300020000069800000000000</t>
  </si>
  <si>
    <t>C03300020000070000000000000</t>
  </si>
  <si>
    <t>C03300020000070100000000000</t>
  </si>
  <si>
    <t>C03300020000070200000000000</t>
  </si>
  <si>
    <t>C03300020000070300000000000</t>
  </si>
  <si>
    <t>C03300020000070400000000000</t>
  </si>
  <si>
    <t>C03300020000070500000000000</t>
  </si>
  <si>
    <t>C03300020000070600000000000</t>
  </si>
  <si>
    <t>C03300020000070900000000000</t>
  </si>
  <si>
    <t>C03300020000071000000000000</t>
  </si>
  <si>
    <t>C03300020000071100000000000</t>
  </si>
  <si>
    <t>C03300020000071200000000000</t>
  </si>
  <si>
    <t>C03300020000071300000000000</t>
  </si>
  <si>
    <t>C03300020000071400000000000</t>
  </si>
  <si>
    <t>C03300020000071500000000000</t>
  </si>
  <si>
    <t>C03300020000071600000000000</t>
  </si>
  <si>
    <t>C03300020000071700000000000</t>
  </si>
  <si>
    <t>C03300020000071900000000000</t>
  </si>
  <si>
    <t>C03300020000072000000000000</t>
  </si>
  <si>
    <t>C03300020000072100000000000</t>
  </si>
  <si>
    <t>C03300020000087100000000000</t>
  </si>
  <si>
    <t>C03300020000072400000000000</t>
  </si>
  <si>
    <t>C03300020000072500000000000</t>
  </si>
  <si>
    <t>C03300020000072600000000000</t>
  </si>
  <si>
    <t>C03300020000064600000000000</t>
  </si>
  <si>
    <t>C03300020000072900000000000</t>
  </si>
  <si>
    <t>C03300020000073000000000000</t>
  </si>
  <si>
    <t>C03300020000073100000000000</t>
  </si>
  <si>
    <t>C03300020000073200000000000</t>
  </si>
  <si>
    <t>C03300020000073300000000000</t>
  </si>
  <si>
    <t>C03300020000073400000000000</t>
  </si>
  <si>
    <t>C03300020000073500000000000</t>
  </si>
  <si>
    <t>C03300020000073600000000000</t>
  </si>
  <si>
    <t>C03300020000073700000000000</t>
  </si>
  <si>
    <t>C03300020000073800000000000</t>
  </si>
  <si>
    <t>C03300020000073900000000000</t>
  </si>
  <si>
    <t>C03300020000074000000000000</t>
  </si>
  <si>
    <t>C03300020000074100000000000</t>
  </si>
  <si>
    <t>C03300020000074200000000000</t>
  </si>
  <si>
    <t>C03300020000074300000000000</t>
  </si>
  <si>
    <t>C03300020000074400000000000</t>
  </si>
  <si>
    <t>C03300020000074500000000000</t>
  </si>
  <si>
    <t>C03300020000074600000000000</t>
  </si>
  <si>
    <t>C03300020000074700000000000</t>
  </si>
  <si>
    <t>C03300020000074800000000000</t>
  </si>
  <si>
    <t>C03300020000074900000000000</t>
  </si>
  <si>
    <t>C03300020000075100000000000</t>
  </si>
  <si>
    <t>C03300020000075200000000000</t>
  </si>
  <si>
    <t>C03300020000075300000000000</t>
  </si>
  <si>
    <t>C03300020000075400000000000</t>
  </si>
  <si>
    <t>C03300020000075500000000000</t>
  </si>
  <si>
    <t>C03300020000075600000000000</t>
  </si>
  <si>
    <t>C03300020000075700000000000</t>
  </si>
  <si>
    <t>C03300020000075800000000000</t>
  </si>
  <si>
    <t>C03300020000096900000000000</t>
  </si>
  <si>
    <t>C03300020000079800000000000</t>
  </si>
  <si>
    <t>C03300020000079900000000000</t>
  </si>
  <si>
    <t>C03300020000080000000000000</t>
  </si>
  <si>
    <t>C03300020000080100000000000</t>
  </si>
  <si>
    <t>C03300020000080200000000000</t>
  </si>
  <si>
    <t>C03300020000080300000000000</t>
  </si>
  <si>
    <t>C03300020000080400000000000</t>
  </si>
  <si>
    <t>C03300020000080500000000000</t>
  </si>
  <si>
    <t>C03300020000080600000000000</t>
  </si>
  <si>
    <t>C03300020000080700000000000</t>
  </si>
  <si>
    <t>C03300020000080800000000000</t>
  </si>
  <si>
    <t>C03300020000080900000000000</t>
  </si>
  <si>
    <t>C03300020000081000000000000</t>
  </si>
  <si>
    <t>C03300020000081100000000000</t>
  </si>
  <si>
    <t>C03300020000081200000000000</t>
  </si>
  <si>
    <t>C03300020000081300000000000</t>
  </si>
  <si>
    <t>C03300020000081400000000000</t>
  </si>
  <si>
    <t>C03300020000081500000000000</t>
  </si>
  <si>
    <t>C03300020000081600000000000</t>
  </si>
  <si>
    <t>C03300020000081700000000000</t>
  </si>
  <si>
    <t>C03300020000081800000000000</t>
  </si>
  <si>
    <t>C03300020000081900000000000</t>
  </si>
  <si>
    <t>C03300020000082000000000000</t>
  </si>
  <si>
    <t>C03300020000082100000000000</t>
  </si>
  <si>
    <t>C03300020000082200000000000</t>
  </si>
  <si>
    <t>C03300020000082300000000000</t>
  </si>
  <si>
    <t>C03300020000082400000000000</t>
  </si>
  <si>
    <t>C03300020000082500000000000</t>
  </si>
  <si>
    <t>C03300020000082600000000000</t>
  </si>
  <si>
    <t>C03300020000082700000000000</t>
  </si>
  <si>
    <t>C03300020000082800000000000</t>
  </si>
  <si>
    <t>C03300020000082900000000000</t>
  </si>
  <si>
    <t>C03300020000083000000000000</t>
  </si>
  <si>
    <t>C03300020000083100000000000</t>
  </si>
  <si>
    <t>C03300020000083200000000000</t>
  </si>
  <si>
    <t>C03300020000083300000000000</t>
  </si>
  <si>
    <t>C03300020000083400000000000</t>
  </si>
  <si>
    <t>C03300020000083500000000000</t>
  </si>
  <si>
    <t>C03300020000083600000000000</t>
  </si>
  <si>
    <t>C03300020000063300000000000</t>
  </si>
  <si>
    <t>C03300020000087200000000000</t>
  </si>
  <si>
    <t>C03300020000087400000000000</t>
  </si>
  <si>
    <t>C03300020000087900000000000</t>
  </si>
  <si>
    <t>C03300020000088100000000000</t>
  </si>
  <si>
    <t>C03300020000089900000000000</t>
  </si>
  <si>
    <t>C03300020000090000000000000</t>
  </si>
  <si>
    <t>C03300020000090100000000000</t>
  </si>
  <si>
    <t>C03300020000090600000000000</t>
  </si>
  <si>
    <t>C03300020000090900000000000</t>
  </si>
  <si>
    <t>C03300020000091000000000000</t>
  </si>
  <si>
    <t>C03300020000097000000000000</t>
  </si>
  <si>
    <t>C03300020000097600000000000</t>
  </si>
  <si>
    <t>C03300020000063400000000000</t>
  </si>
  <si>
    <t>C03300020000063500000000000</t>
  </si>
  <si>
    <t>C03300020000097400000000000</t>
  </si>
  <si>
    <t>C03300020000096800000000000</t>
  </si>
  <si>
    <t>C03300020000097800000000000</t>
  </si>
  <si>
    <t>STRYDENBURG</t>
  </si>
  <si>
    <t>HOPETOWN</t>
  </si>
  <si>
    <t>JA JA TRUST</t>
  </si>
  <si>
    <t>HOERSKOOL HOPETOWN</t>
  </si>
  <si>
    <t>TOIT CORNELIUS JOHANNES DU,JOHNSON MOOS</t>
  </si>
  <si>
    <t>PLAASLIKE OORGANGSRAAD-HOPETOWN</t>
  </si>
  <si>
    <t>COLLER CHARLES VAN</t>
  </si>
  <si>
    <t>HENDRIKS DORA</t>
  </si>
  <si>
    <t>MOLENDORFF JANITHA ESTELLE VON</t>
  </si>
  <si>
    <t>THOMAS JAMES,THOMAS LOWISA SOVIA</t>
  </si>
  <si>
    <t>HOPETOWN POSDUIF KLUB</t>
  </si>
  <si>
    <t>SWANEPOEL ELIZABETH GERTRUIDA</t>
  </si>
  <si>
    <t>STOREY STEVEN,STOREY ADELE</t>
  </si>
  <si>
    <t>KOEGELENBERG HENDRIKA</t>
  </si>
  <si>
    <t>WIID FRANCOIS GERHARDUS JOHANNES,MUN HOPETOWN</t>
  </si>
  <si>
    <t>PRIVAAT HOSPITAAL-HOPETOWN</t>
  </si>
  <si>
    <t>MARAIS CORNELIA</t>
  </si>
  <si>
    <t>KRUGER CHRISTOFFEL JOHANNES</t>
  </si>
  <si>
    <t>WIID REINETTE JEPPE</t>
  </si>
  <si>
    <t>TOIT EBEN JEAN DU</t>
  </si>
  <si>
    <t>FABER CORNELIUS JOHANNES,FABER LOUISA CORNELIA</t>
  </si>
  <si>
    <t>KAMBRO TRADING CENTRE C C</t>
  </si>
  <si>
    <t>WIDSCHO C C</t>
  </si>
  <si>
    <t>HASAN MOFOZZUL</t>
  </si>
  <si>
    <t>FIRSTRAND BANK HOLDINGS LTD</t>
  </si>
  <si>
    <t>VENTER FLORIS DANIEL</t>
  </si>
  <si>
    <t>SMIDT DAVID JOHN DE,ACKERMANN DANIEL JACOBUS,ACKERMANN ALIDA JOHANNA LUCIA</t>
  </si>
  <si>
    <t>LEKKERWATER TRUST</t>
  </si>
  <si>
    <t>JOOSTE RIAAN,JOOSTE ROSANNIE</t>
  </si>
  <si>
    <t>HART JAN ABRAHAM DE-TRUSTEES</t>
  </si>
  <si>
    <t>STANDARD BANK OF SOUTH AFRICA LTD</t>
  </si>
  <si>
    <t>YEATS JOHANNES CAREL</t>
  </si>
  <si>
    <t>APOSTOLIESE GELOOF SENDING VAN SUID-AFRIKA-HOPETOWN</t>
  </si>
  <si>
    <t>STRYDENBURG AGENTSKAPPE C C</t>
  </si>
  <si>
    <t>TLIMS TRUST</t>
  </si>
  <si>
    <t>BOTES HENRI JACOBUS</t>
  </si>
  <si>
    <t>TYCOON TRUST</t>
  </si>
  <si>
    <t>TOIT CHARLOTTE EDUARDUS DU</t>
  </si>
  <si>
    <t>HOTEL RADNOR PTY LTD</t>
  </si>
  <si>
    <t>DRIADE C C</t>
  </si>
  <si>
    <t>SCHOONWINKEL JAN HENDRIK</t>
  </si>
  <si>
    <t>FOURIE JACOBUS JOHANNES,FOURIE GEZINA ELIZABETH MARIA</t>
  </si>
  <si>
    <t>L B L SYSTEMS C C</t>
  </si>
  <si>
    <t>BARNETT URIS JOYCE,SEGAL MERVYN EDWIN,LACHMAN SYBIL BEATRICE</t>
  </si>
  <si>
    <t>ORANJEKOM FINANSIELE DIENSTE C C</t>
  </si>
  <si>
    <t>FOURIE MARLEEN</t>
  </si>
  <si>
    <t>VELDSMAN RIAAN</t>
  </si>
  <si>
    <t>TUCK CORNELIA JACOBA</t>
  </si>
  <si>
    <t>KOEGELENBERG PIETER WILLEM</t>
  </si>
  <si>
    <t>GERRITS MADELEINE</t>
  </si>
  <si>
    <t>WILLIAMS MARTHINES HENDRIK,WILLIAMS MAGRIETHA SUSANNA</t>
  </si>
  <si>
    <t>VUUREN PHILLIPUS JACOBUS WEYERS JANSE VAN</t>
  </si>
  <si>
    <t>SWIEGERS HENDRIK JOHANNES,SWIEGERS JOHANNA ELIZABETH</t>
  </si>
  <si>
    <t>HOPETOWN EIENDOMSBELEGGINGS C C</t>
  </si>
  <si>
    <t>VERDIED BELEGGINGS C C</t>
  </si>
  <si>
    <t>COETSEE CHRISTIAN LOUIS,COETSEE VERONICA JOY</t>
  </si>
  <si>
    <t>NEL HENDRIK EVERHARDUS</t>
  </si>
  <si>
    <t>COETZEE JOHANNES MATTHYS</t>
  </si>
  <si>
    <t>GERRITS THOMAS VAN ROOYEN</t>
  </si>
  <si>
    <t>ONSELEN MARINA CATHLEEN ELIZABETH VAN</t>
  </si>
  <si>
    <t>NEL JACOMINA CHRISTIAANA</t>
  </si>
  <si>
    <t>HOPETOWN PUBLIC LIBRARY</t>
  </si>
  <si>
    <t>WIESE ANDRIES TOBIAS,WIESE CHARLOTTE MARIA</t>
  </si>
  <si>
    <t>SUTHERLAND RUDOLF JOHANNES,SUTHERLAND SONJA MARIA</t>
  </si>
  <si>
    <t>KORS PAWEL SERGIUSZ</t>
  </si>
  <si>
    <t>BOUCHER LOUIS VINCENT,BOUCHER RISTA</t>
  </si>
  <si>
    <t>RIDGERS CALVIN RADCLIFF MAYHEW,RIDGERS MARIA ADRIANA MAYHEW</t>
  </si>
  <si>
    <t>NATIONAL GOVERMENT OF THE REPUBLIC OF SOUTH AFRI  A</t>
  </si>
  <si>
    <t>GROOTBOOM ISAAC,GROOTBOOM MOIRA ALVIRA</t>
  </si>
  <si>
    <t>HENNING JACOBUS STEPHANUS,HENNING ENGELA MARIA CATHARINA</t>
  </si>
  <si>
    <t>MATJAN BAREND,MATJAN LYA</t>
  </si>
  <si>
    <t>STOREY ALFRED,STOREY CHARMAINE</t>
  </si>
  <si>
    <t>MUNDEY JAMES PETRUS,MUNDEY MARINDA GERTRUIDA</t>
  </si>
  <si>
    <t>ANDRE LIEBENBERG TRUST</t>
  </si>
  <si>
    <t>VELDSKOEN SKOENWINKEL C C</t>
  </si>
  <si>
    <t>ROESTORF JAN ADRIAAN JANSE</t>
  </si>
  <si>
    <t>DAUTH JOSEPH JOHANNES,ROESTORF JAN ADRIAAN JANSE</t>
  </si>
  <si>
    <t>VENTER CORNELIA PETRONELLA ELIZABETH</t>
  </si>
  <si>
    <t>VENROOY SANETTE VAN</t>
  </si>
  <si>
    <t>PAINTING EVAN RICHARD</t>
  </si>
  <si>
    <t>SWIEGERS SANETTE</t>
  </si>
  <si>
    <t>WET ANNA SOPHIA DE</t>
  </si>
  <si>
    <t>SWIEGERS JOHANNA ELIZABETH</t>
  </si>
  <si>
    <t>BOSHOFF WYNAND JOHANNES,BOSHOFF ESME MALANIE</t>
  </si>
  <si>
    <t>R M BETON C C</t>
  </si>
  <si>
    <t>VUUREN ENGELA DOROTHEA JANSEN VAN</t>
  </si>
  <si>
    <t>PIENAAR GERT CORNELIS,PIENAAR SOPHIA MARIA</t>
  </si>
  <si>
    <t>BOTMA ABRAHAM CHRISTOFFEL</t>
  </si>
  <si>
    <t>MARAIS BENJAMIN</t>
  </si>
  <si>
    <t>VENTER DOROTHEA ANETTA</t>
  </si>
  <si>
    <t>ROELOFFSE FRIKKIE</t>
  </si>
  <si>
    <t>BEZUIDENHOUT GERT JOHANNES,BEZUIDENHOUT MARGARITHA CATHERINA</t>
  </si>
  <si>
    <t>DIOCESE OF KIMBERLEY &amp; KURUMAN</t>
  </si>
  <si>
    <t>DIOCESE OF GRAHAMSTOWN</t>
  </si>
  <si>
    <t>KLEYNHANS PHILLIPUS JACOBUS PETRUS JOHANNES,KLEYNHANS ANNELIE</t>
  </si>
  <si>
    <t>TALJAARD GEORGE EDWARD,TALJAARD ANNELI</t>
  </si>
  <si>
    <t>WIID LODEWYK LEMMER</t>
  </si>
  <si>
    <t>LOUBSER WILLEM ADRIAAN</t>
  </si>
  <si>
    <t>ROSSOUW GIDEON ANDRIES</t>
  </si>
  <si>
    <t>SCHEEPERS RAYMOND SIDNEY,SCHEEPERS HESTER SUSSARA</t>
  </si>
  <si>
    <t>STRACHAN PETRONELLA CORNELIA</t>
  </si>
  <si>
    <t>FOURIE JOHANNES JACOBUS</t>
  </si>
  <si>
    <t>CRONJE HENRIETTE</t>
  </si>
  <si>
    <t>BRITS CHRISTINA SUSANNA</t>
  </si>
  <si>
    <t>KEMP CORNELIS JOHANNES,KEMP VERONICA ELLEN</t>
  </si>
  <si>
    <t>GERRITS HENNING JACOBUS</t>
  </si>
  <si>
    <t>STANDER HENDRIK JACOBUS,STANDER ANNALIA</t>
  </si>
  <si>
    <t>KRITZINGER HELENA</t>
  </si>
  <si>
    <t>TRONEL TRUST</t>
  </si>
  <si>
    <t>BOOYSE JACQUES,BOOYSE DIONE</t>
  </si>
  <si>
    <t>CILLIERS GILLIAM JOHANNES,CILLIERS ELSJE PETRONELLA</t>
  </si>
  <si>
    <t>ROOYEN IGNATIUS MICHAEL VAN</t>
  </si>
  <si>
    <t>FOURIE DANIELLE</t>
  </si>
  <si>
    <t>FLEMMING ALEXANDER FREDERICK</t>
  </si>
  <si>
    <t>SWIEGERS HENDRIKUS</t>
  </si>
  <si>
    <t>MATHEWSON HORATIO STEPHEN</t>
  </si>
  <si>
    <t>WIID MARIUS</t>
  </si>
  <si>
    <t>BLOM FAMILIE TRUST</t>
  </si>
  <si>
    <t>BRITS MELT</t>
  </si>
  <si>
    <t>WIID ANNA GERHARDA BLOMERA</t>
  </si>
  <si>
    <t>ELS PIERRE</t>
  </si>
  <si>
    <t>WIID JAN ALBERT,WIID LIZE MARI</t>
  </si>
  <si>
    <t>TALJAARD SUSANNA MARIA FREDERIKA</t>
  </si>
  <si>
    <t>WESTHUIZEN ANNA MARIA CHRISTIENA VAN DER</t>
  </si>
  <si>
    <t>SCHUTTE GERT WOUTER</t>
  </si>
  <si>
    <t>COETZEE JACQUES,COETZEE SUSANNA MARIA</t>
  </si>
  <si>
    <t>OLIVIER LOUIS ANTON</t>
  </si>
  <si>
    <t>PELSTER JOSEPH MARTHINUS,PELSTER LOUISE</t>
  </si>
  <si>
    <t>RAAN RENIER ADRIAAN DU</t>
  </si>
  <si>
    <t>STOREY MARIA MAGDALENA ELIZABETH</t>
  </si>
  <si>
    <t>SONLAND BELEGGINGS PTY LTD</t>
  </si>
  <si>
    <t>GROBBELAAR JACOBUS,GROBBELAAR SUSARA MARIA</t>
  </si>
  <si>
    <t>SCHOLTZ ROELOF ERASMUS</t>
  </si>
  <si>
    <t>GOLIATH ANDRIES,GOLIATH SYLVIA GLORIA YOLANDA</t>
  </si>
  <si>
    <t>BURGER DINA JOHANNA ELIZABETH</t>
  </si>
  <si>
    <t>WALT ANNA JOHANNA VAN DER</t>
  </si>
  <si>
    <t>MERWE ALETTA CORNELIA VAN DER</t>
  </si>
  <si>
    <t>SWARTS LIZE,MEINTJES KAREN</t>
  </si>
  <si>
    <t>BERG FRIDA MARGA VAN DEN</t>
  </si>
  <si>
    <t>BADENHORST WILLEM ABRAHAM</t>
  </si>
  <si>
    <t>ERASMUS CORNELIS JOHANNES -TRUSTEES</t>
  </si>
  <si>
    <t>ROE &amp; SARAH WIID FAMILIE TRUST</t>
  </si>
  <si>
    <t>GROBBELAAR CORNELIA SUSANNA,OBERHOLSTER PIETER</t>
  </si>
  <si>
    <t>VELDSMAN ALIDA JACOBA</t>
  </si>
  <si>
    <t>VICTOR CHRISTIAAN,VICTOR RITHA</t>
  </si>
  <si>
    <t>KRIEL HERMIAS CORNELIUS</t>
  </si>
  <si>
    <t>WILKE DESMOND,WILKE MARIETJIE</t>
  </si>
  <si>
    <t>HIGGS MARGARETE ROUX</t>
  </si>
  <si>
    <t>WIID JOHANNES ANDREAS,WIID JOHANNES GERHARDUS,WIID HESTER ENGELA</t>
  </si>
  <si>
    <t>FOURIE JACOBUS JOHANNES</t>
  </si>
  <si>
    <t>LOUW CHARLIE</t>
  </si>
  <si>
    <t>VERMEULEN WILLEM JACOBUS KOTZE</t>
  </si>
  <si>
    <t>CHRISTEN GEMEENTES-MACASSAR</t>
  </si>
  <si>
    <t>APOSTOLIESE GELOOFSENDING VAN SUID-AFRIKA</t>
  </si>
  <si>
    <t>APOSTOLIESE GELOOF SENDING VAN SUID AFRIKA-EL SHADDAI</t>
  </si>
  <si>
    <t>TIER FLORA</t>
  </si>
  <si>
    <t>SPEELMAN REGINA WILHELMINA</t>
  </si>
  <si>
    <t>LONG THOMAS,LONG LENA</t>
  </si>
  <si>
    <t>ANTONIE BAREND,ANTONIE KATHRINA</t>
  </si>
  <si>
    <t>MARKS EUNICE</t>
  </si>
  <si>
    <t>FISHER MARGARET</t>
  </si>
  <si>
    <t>COAKLEY RONALD,COAKLEY MARGARET MAGDELINE</t>
  </si>
  <si>
    <t>LOUW RACHEL MILLE</t>
  </si>
  <si>
    <t>GREEF JACOBA KATRINA</t>
  </si>
  <si>
    <t>BOTHA WILLIAM NICHOLLAS</t>
  </si>
  <si>
    <t>GRAHAM DEON EBERHARDT,GRAHAM KAATJIE</t>
  </si>
  <si>
    <t>OLIFANT THEBEYADIRO MACK,OLIFANT KOELIEMEID</t>
  </si>
  <si>
    <t>LOJANE THOMAS POGISHO,LOJANE ZELNA ZONETTIE</t>
  </si>
  <si>
    <t>VISSER JOSEPH</t>
  </si>
  <si>
    <t>NAUDE ANDRIES,NAUDE ANGELINA</t>
  </si>
  <si>
    <t>ELAND SHUPING,ELAND MARIE</t>
  </si>
  <si>
    <t>HENDRIKS ABRAHAM</t>
  </si>
  <si>
    <t>BOTHA NOLAN PETER,BOTHA ELMA</t>
  </si>
  <si>
    <t>WINDVOEL FLIP,WINDVOEL ELSIE NOSIMANGA</t>
  </si>
  <si>
    <t>STRUIS FRANCOIS DESMOND LAWRENZE,STRUIS SARAH EVELYN</t>
  </si>
  <si>
    <t>WEST HENDRINA</t>
  </si>
  <si>
    <t>BOTHA ANDREW WILLIAM</t>
  </si>
  <si>
    <t>CONRADIE FELICITY</t>
  </si>
  <si>
    <t>BENJAMIN ANDRIES,BENJAMIN ROLYN</t>
  </si>
  <si>
    <t>STRUIS FRANS</t>
  </si>
  <si>
    <t>TALLIES KARLINA</t>
  </si>
  <si>
    <t>LINKS ABRAHAM</t>
  </si>
  <si>
    <t>STEYN GILBERT ROEDOLF</t>
  </si>
  <si>
    <t>STRUIS DANIEL,STRUIS HESTER MARGARET</t>
  </si>
  <si>
    <t>HUMPHREYS MIREM ANTHONY</t>
  </si>
  <si>
    <t>ANDERS ALFRED WILLIAM</t>
  </si>
  <si>
    <t>CASPER ORION LAURSHALL</t>
  </si>
  <si>
    <t>KAILANE JOSEPH,KAILANE SUSAN</t>
  </si>
  <si>
    <t>CROUCH DESMOND</t>
  </si>
  <si>
    <t>MOGALIE ISAK</t>
  </si>
  <si>
    <t>ROUX ADAM</t>
  </si>
  <si>
    <t>LOUW GERT,OLIPHANT WILLIAM AUGUSTINE</t>
  </si>
  <si>
    <t>GRAAFF LORRAINE CHARLOTTE</t>
  </si>
  <si>
    <t>SCHALKWYK WILLEM ANDRIES VAN,SCHALKWYK JOHANNA VAN</t>
  </si>
  <si>
    <t>STRUIS WILLEM</t>
  </si>
  <si>
    <t>CROUCH ELMA</t>
  </si>
  <si>
    <t>OTTO ISOLDE FAITH MOK</t>
  </si>
  <si>
    <t>PEDRO FRANKLIN HENRY,PEDRO JOALYN THERESA</t>
  </si>
  <si>
    <t>ROBERTS FREDERICK JOHANNES</t>
  </si>
  <si>
    <t>WHITE DEMSY ISAAC,WHITE MARIA MAGDALENA</t>
  </si>
  <si>
    <t>LULU INV PTY LTD</t>
  </si>
  <si>
    <t>NEW APOSTOLIC CHURCH-CAPE</t>
  </si>
  <si>
    <t>KLOK GERRIT</t>
  </si>
  <si>
    <t>BLOM SUZANNE RENE</t>
  </si>
  <si>
    <t>PRINSLOO DAWID SMITH,PRINSLOO HESTER HELENA</t>
  </si>
  <si>
    <t>OSCH TIM,OSCH SONIA</t>
  </si>
  <si>
    <t>ACKERMANN FAMILIE TRUST</t>
  </si>
  <si>
    <t>JESLAN PTY LTD</t>
  </si>
  <si>
    <t>ROESTORF JAN ADRIAAN JANSE,ROESTORF LOUISA JACOBA</t>
  </si>
  <si>
    <t>VERMEULEN PETRUS VAN DER WALT</t>
  </si>
  <si>
    <t>ZWIEGERS WILLEM ADRIAAN,ZWIEGERS HESTER CATHERINA</t>
  </si>
  <si>
    <t>SCHUTZ CAREL JOHANN ERNST,SCHUTZ MARTHA ELIZABETH,SCHUTZ FRANS HENDRIK,SCHUTZ LIZELLE ELIZABETH,FOURIE JOHANNES URBANUS VERMEULEN,FOURIE MARLEEN</t>
  </si>
  <si>
    <t>HOPE TOWN KLUB</t>
  </si>
  <si>
    <t>JAARSVELD JOHANNES JACOBUS VAN</t>
  </si>
  <si>
    <t>WET HESTER DE</t>
  </si>
  <si>
    <t>HALLIDAY WILLEM CLARK</t>
  </si>
  <si>
    <t>NEL CHRISTINA JOHANNA</t>
  </si>
  <si>
    <t>FISHER PIETER ADONIS</t>
  </si>
  <si>
    <t>MATHEWSON SUSANNA ELIZABETH</t>
  </si>
  <si>
    <t>MALGAS NATHAN THEOPHILUS</t>
  </si>
  <si>
    <t>GANA VLAKTE TRUST</t>
  </si>
  <si>
    <t>MYNHARDT MURIEL IRENE,MYNHARDT JOHANNES PETRUS</t>
  </si>
  <si>
    <t>THOMAS CORNELIUS JACOBUS,THOMAS EDITH CAVELL</t>
  </si>
  <si>
    <t>HORNE JOHANN NICO</t>
  </si>
  <si>
    <t>SWIEGERS ALEXANDRIA MCLACHLAN</t>
  </si>
  <si>
    <t>BOTES JOHANNES ZACHEUS GEORG</t>
  </si>
  <si>
    <t>BENJAMIN NEVILLE SCHLAGGLE MICAWBER</t>
  </si>
  <si>
    <t>TITUS SYDNEY WALTER CECIL,TITUS SHARON MAY</t>
  </si>
  <si>
    <t>PEDRO FRANKLIN HENRY,PEDRO JOALYN THERESA,PEDRO CICELIA,ROBERTSON GAVIN THOAMS PETER,ROBERTSON ALEXIA FREDELINE FRANCES,PEDRO COLIN RAYMOND,PEDRO CHRISTAL SUZETTE,PEDRO LIONEL RONALD,PEDRO NATASHA MARIONEZE MICHELLE,PEDRO STEPHEN DERRICK</t>
  </si>
  <si>
    <t>NEL HERMANUS ADRIAAN JACOBUS</t>
  </si>
  <si>
    <t>TSHAYA LESLEY THAMSANQA</t>
  </si>
  <si>
    <t>VAN WYK FAMILIE TRUST</t>
  </si>
  <si>
    <t>FREE PIET</t>
  </si>
  <si>
    <t>BEUKES PIETER</t>
  </si>
  <si>
    <t>LIEBENBERG ANDREAS JACOBUS,LIEBENBERG WYNONA</t>
  </si>
  <si>
    <t>FINCK WILFRED PETER,FINCK GLORIA EVELYN</t>
  </si>
  <si>
    <t>CHEN PINXIANG</t>
  </si>
  <si>
    <t>MATHEWSON CHARLES PETER</t>
  </si>
  <si>
    <t>VENTER SAREL JAN HENDRICK,VENTER CHARMAINE ELIZABETH</t>
  </si>
  <si>
    <t>STRUIS JANNIE JOHANNES NICOLAAS</t>
  </si>
  <si>
    <t>CROUCH CLIFFORD,CROUCH AURIEL NAPHTALEEN LYNETTE</t>
  </si>
  <si>
    <t>CODIE TRADINGS C C</t>
  </si>
  <si>
    <t>PHOLOHOLO SOLLY NORMAN,PHOLOHOLO ALLAN RHODENCIA</t>
  </si>
  <si>
    <t>ROUX ROBINA ELIZABETH</t>
  </si>
  <si>
    <t>THANE LEKHOTLA KATOOR,THANE KATRINA</t>
  </si>
  <si>
    <t>REINERS PAUL</t>
  </si>
  <si>
    <t>ANDRIAS MEMORIA</t>
  </si>
  <si>
    <t>NGXABAZI LOVELINT</t>
  </si>
  <si>
    <t>STRUIS JOHANNA</t>
  </si>
  <si>
    <t>SCHEEPERS JOHAN,SCHEEPERS LYNETTE VERONICA</t>
  </si>
  <si>
    <t>DAMONS ANDRIES,DAMONS MARY</t>
  </si>
  <si>
    <t>DAVIDS FRANK JAMES,DAVIDS PATRICIA JUANITA EILLEEN</t>
  </si>
  <si>
    <t>CLOETE ANDREW JOSEPH,CLOETE CHANTEL JANINE</t>
  </si>
  <si>
    <t>BEERWINKEL CHRISTIAAN CORNELIUS,BEERWINKEL LINDA MAGDALENA</t>
  </si>
  <si>
    <t>SWARTS RICHARD VINCENT,SWARTS ALLEN ELIZABETH</t>
  </si>
  <si>
    <t>OLIVIER SALMON,OLIVIER ELISA</t>
  </si>
  <si>
    <t>ROOIFONTEIN SAM,ROOIFONTEIN MARTHA</t>
  </si>
  <si>
    <t>MAY DAISY,MAY ABIE RICHARD</t>
  </si>
  <si>
    <t>SCHALKWYK CHRISTOFFEL VAN,SCHALKWYK ELLA ADWINA VAN</t>
  </si>
  <si>
    <t>ADAMS MINNIE VALENCIA</t>
  </si>
  <si>
    <t>ADAMS ROELF,ADAMS MIETA CHRISTINA</t>
  </si>
  <si>
    <t>SELEPE ALEXCIA CEDRICA,SELEPE THABO HENDRICK</t>
  </si>
  <si>
    <t>MORGAN JOHANNES,MORGAN LENA</t>
  </si>
  <si>
    <t>HOOGSTANDER EMMANUEL LUCKY,HOOGSTANDER NAOMI</t>
  </si>
  <si>
    <t>CROUCH CYRIL JOHN</t>
  </si>
  <si>
    <t>JACOBS HAZEL DALEEN</t>
  </si>
  <si>
    <t>MOGALIE EZEKIEL,MOGALIE SANNA</t>
  </si>
  <si>
    <t>WES JACOBUS,WES CAPRISE LOLITA AGGREYNETTE</t>
  </si>
  <si>
    <t>CONRADIE HUMPHREY JACQUES,CONRADIE ELENORE POLIANE</t>
  </si>
  <si>
    <t>KIBE BUTI,KIBE MATSIDISO CECILIA</t>
  </si>
  <si>
    <t>MOMOTI PIET,MOMOTI KATRIENA</t>
  </si>
  <si>
    <t>NELSON CHARLIE HENRY,NELSON MARIE</t>
  </si>
  <si>
    <t>JANSEN JOHANNES JACOBUS,JANSEN SILA FRANCIS</t>
  </si>
  <si>
    <t>PRINS BOOI,PRINS JANE</t>
  </si>
  <si>
    <t>JACOBS JAMES,JACOBS KATRINA</t>
  </si>
  <si>
    <t>NEKOSIE DOMITILLA ROSALIA</t>
  </si>
  <si>
    <t>WYK JACOB BAREND VAN,WYK MINA VAN</t>
  </si>
  <si>
    <t>JOOD DESIREE CHRISTELENE,JOOD FRANS</t>
  </si>
  <si>
    <t>RIED GIEL,RIED LENA</t>
  </si>
  <si>
    <t>MOLUSI MOKGATLA DINGAAN,MOLUSI LENA</t>
  </si>
  <si>
    <t>JACOBS BENJAMIN PATRICK</t>
  </si>
  <si>
    <t>LOUW PETRUS,LOUW MARTHA</t>
  </si>
  <si>
    <t>WHITE DAMSEY ISAAC,WHITE MARIA MAGDALENA</t>
  </si>
  <si>
    <t>MAKALENI ESAU,MAKALENI CYNTHIA LETICIA</t>
  </si>
  <si>
    <t>VENT MIRIAM VAN DER</t>
  </si>
  <si>
    <t>OSCH ANDRIES</t>
  </si>
  <si>
    <t>ROMAN CATHOLIC CHURCH-DE AAR</t>
  </si>
  <si>
    <t>CHURCH OF CHRIST MISSION</t>
  </si>
  <si>
    <t>METHODIST CHURCH OF SOUTHERN AFRICA</t>
  </si>
  <si>
    <t>WEST HESTER</t>
  </si>
  <si>
    <t>SMITH ELIZABETH</t>
  </si>
  <si>
    <t>GRAAFF JOSEPH,GRAAFF LENA</t>
  </si>
  <si>
    <t>DOWIE JAFTA PATRUS,DOWIE GERTRUIDA WILHELMINA</t>
  </si>
  <si>
    <t>VOS MARTHA DE</t>
  </si>
  <si>
    <t>GRAAFF EVA</t>
  </si>
  <si>
    <t>SCHALKWYK JOHANNES VAN</t>
  </si>
  <si>
    <t>JOHANNES JOHN,JOHANNES ELIZABETH</t>
  </si>
  <si>
    <t>BOSTANDER MATHEUS ALBERTUS,BOSTANDER JANE</t>
  </si>
  <si>
    <t>SACKSON ADRIAAN,SACKSON SARA</t>
  </si>
  <si>
    <t>CROUCH KEITH ABE VICTOR,CROUCH MAGRIETA VIRGINIA</t>
  </si>
  <si>
    <t>BAARDMAN JACOBUS PIET,BAARDMAN CORNELIA</t>
  </si>
  <si>
    <t>MEYERS ANNIE</t>
  </si>
  <si>
    <t>WITBOOI RAGEL</t>
  </si>
  <si>
    <t>KOK PIET JACOBUS,KOK MARTHA</t>
  </si>
  <si>
    <t>LUCAS DANIEL RUDOLPH,LUCAS AUDREY SUSAN</t>
  </si>
  <si>
    <t>STRUIS ADRIAAN DIRK,STRUIS MAGRIETA</t>
  </si>
  <si>
    <t>BENJAMIN WILLEMINA</t>
  </si>
  <si>
    <t>KLERK PATRICIA DESIRE DE</t>
  </si>
  <si>
    <t>STENEKAMP JAMES,STENEKAMP LENA</t>
  </si>
  <si>
    <t>STRUIS PIET,STRUIS DORA</t>
  </si>
  <si>
    <t>MAGERMAN LOUISA JOHANNA</t>
  </si>
  <si>
    <t>FINCK ABRAHAM,FINCK JOAN</t>
  </si>
  <si>
    <t>LEEUW AUBURN GLENWYN DE</t>
  </si>
  <si>
    <t>BENJAMIN WILHELMINA</t>
  </si>
  <si>
    <t>STRUIS ISAAC WILLIAM,STRUIS DOREEN</t>
  </si>
  <si>
    <t>LOUW ANNA</t>
  </si>
  <si>
    <t>ABDOL SIENA</t>
  </si>
  <si>
    <t>LEMMETJIES ADAM ABRAHAM,LEMMETJIES MAGDALENA JAKOBA</t>
  </si>
  <si>
    <t>ROUX PETRUS JOHANNES</t>
  </si>
  <si>
    <t>OLIPHANT STANLEY BARNS CHRISTOPHER,OLIPHANT HARRIET MAGDALENE</t>
  </si>
  <si>
    <t>QUEST JOHANNA</t>
  </si>
  <si>
    <t>NELL BETTY JOHANNA</t>
  </si>
  <si>
    <t>ANDERS ALIDA,ANDERS REGGIE LINCH</t>
  </si>
  <si>
    <t>LOUW ABRAHAM</t>
  </si>
  <si>
    <t>CONRADIE DAVID,CONRADIE SANNA ANNA</t>
  </si>
  <si>
    <t>SWARTZ FYTJIE</t>
  </si>
  <si>
    <t>WEE MAGRIETHA ELIZABETH DE</t>
  </si>
  <si>
    <t>JOGGEM JAN,JOGGEM SIENA</t>
  </si>
  <si>
    <t>SMIT MINA JOLINA</t>
  </si>
  <si>
    <t>KOCK JESSY DAISY NAOMI</t>
  </si>
  <si>
    <t>ADAMS RACHEL</t>
  </si>
  <si>
    <t>MASABIES JAN,MASABIES ANNA</t>
  </si>
  <si>
    <t>ESTERHUIZEN HARRY JOHN,ESTERHUIZEN JACOBA ELIZABETH</t>
  </si>
  <si>
    <t>ELAND JAN</t>
  </si>
  <si>
    <t>WEST PIET,WEST ANGELINA</t>
  </si>
  <si>
    <t>TIER KAATJIE</t>
  </si>
  <si>
    <t>OLIPHANT STEVEN,OLIPHANT MARIA</t>
  </si>
  <si>
    <t>ESTERHUIZEN DAVID EDWIN,ESTERHUIZEN JOHANNA CHRISTINA</t>
  </si>
  <si>
    <t>JONAS PATRICK,JONAS SARIE MAGRIETHA</t>
  </si>
  <si>
    <t>MEYERS HENDIRK,MEYERS NETTY KIDIEMETSE</t>
  </si>
  <si>
    <t>KLAASTE KLAAS</t>
  </si>
  <si>
    <t>KEILAND SAMUEL</t>
  </si>
  <si>
    <t>GRAAFF JAN,GRAAFF ISABEL</t>
  </si>
  <si>
    <t>BOTHA JAN</t>
  </si>
  <si>
    <t>HAAI PETRUS ADAM,HAAI SILVIA ANTOINETTE</t>
  </si>
  <si>
    <t>GREEFF MARTHA</t>
  </si>
  <si>
    <t>PIETERS JACOBUS,PIETERS DRIEKA</t>
  </si>
  <si>
    <t>CASPER ABRAHAM,CASPER HANNA</t>
  </si>
  <si>
    <t>DAMONS CHRISTIAAN,DAMONS RAGEL</t>
  </si>
  <si>
    <t>BAARTMAN STUURMAN,BAARTMAN HESTER MAGRIETA</t>
  </si>
  <si>
    <t>ADAMS JOSEA,ADAMS DORKIE</t>
  </si>
  <si>
    <t>MELAAT JEREMIA,MELAAT LENA</t>
  </si>
  <si>
    <t>BOSCH JEREMIAH,BOSCH WILHELMINA GERTRUIDA</t>
  </si>
  <si>
    <t>CROUCH MIETA CAROLINA</t>
  </si>
  <si>
    <t>JONES HENDRIK,JONES GRIET</t>
  </si>
  <si>
    <t>VISSER MIETHA</t>
  </si>
  <si>
    <t>WEST ELIZABETH</t>
  </si>
  <si>
    <t>SEEKOEI ANDREW KENNETH</t>
  </si>
  <si>
    <t>PAULUS HANNAH JACOB</t>
  </si>
  <si>
    <t>BOTHA FIKS JOEL,BOTHA ELIZABETH</t>
  </si>
  <si>
    <t>PAULUS KATRINA</t>
  </si>
  <si>
    <t>STAFFORD VERNA BENITA</t>
  </si>
  <si>
    <t>PLAATJIES ROBERT JULIAN,PLAATJIES ESMERALDA</t>
  </si>
  <si>
    <t>VISSER PLAATJIE,VISSER ANNIE CORNELIA</t>
  </si>
  <si>
    <t>MPOFU LYA</t>
  </si>
  <si>
    <t>CEDRAS THOMAS,CEDRAS KATIE</t>
  </si>
  <si>
    <t>TIETIES ELSIE</t>
  </si>
  <si>
    <t>LODEWYK MARGARET</t>
  </si>
  <si>
    <t>STRUIS PIETER,STRUIS SUSAN</t>
  </si>
  <si>
    <t>JASS BAREND</t>
  </si>
  <si>
    <t>JOHNSON SARA MABEL</t>
  </si>
  <si>
    <t>BOBBIE MOSES</t>
  </si>
  <si>
    <t>CLOETE JAN,CLOETE JURIA LETHIA LENNET</t>
  </si>
  <si>
    <t>JANTJIES SIDNEY</t>
  </si>
  <si>
    <t>JULIUS KAREL</t>
  </si>
  <si>
    <t>WEST MARTIENS,WEST MAGRIETA</t>
  </si>
  <si>
    <t>WEST PIETER,WEST JANNETJIE</t>
  </si>
  <si>
    <t>OSCH LUCY</t>
  </si>
  <si>
    <t>WHITE CECICIA</t>
  </si>
  <si>
    <t>STRUIS JAN,STRUIS SINNA</t>
  </si>
  <si>
    <t>HUMAN ADAM JOHANNES,HUMAN ALIDA GERTRUIDA</t>
  </si>
  <si>
    <t>MEYERS DINAH</t>
  </si>
  <si>
    <t>OLIEFANT LORAIN DOROTHY</t>
  </si>
  <si>
    <t>GRAHAM MITZI</t>
  </si>
  <si>
    <t>SWARTS PIET,SWARTS SPAOS</t>
  </si>
  <si>
    <t>CLOETE SARAH</t>
  </si>
  <si>
    <t>JULIES ZELDA</t>
  </si>
  <si>
    <t>NAMAKWA GERT,NAMAKWA ELIZABETH</t>
  </si>
  <si>
    <t>HUGO MARTHINUS FRANKLIN,HUGO FEITA SOPHIE</t>
  </si>
  <si>
    <t>NELSON ANNA</t>
  </si>
  <si>
    <t>DWANGO PETRO MARLENE</t>
  </si>
  <si>
    <t>HUMAN LORETA ESMARELDA</t>
  </si>
  <si>
    <t>DYANTI NTSOKOLO ANGUS,DYANTI LENA</t>
  </si>
  <si>
    <t>BENJAMIN JEANETTE</t>
  </si>
  <si>
    <t>DOORSE SALLY ELIZABETH</t>
  </si>
  <si>
    <t>SNYDERS EDMUND CLARENCE,SNYDERS LET LYA</t>
  </si>
  <si>
    <t>PIETERS SARA</t>
  </si>
  <si>
    <t>TSOANE NESTELINA,TSOANE JOHN JOHANNES</t>
  </si>
  <si>
    <t>SEXON PLAAITJIE</t>
  </si>
  <si>
    <t>MATJAN SANNA</t>
  </si>
  <si>
    <t>SCHALKWYK LENA VAN</t>
  </si>
  <si>
    <t>HERMAN BETTY FLORENCE,HERMAN GERALD</t>
  </si>
  <si>
    <t>JOSEPH MIETJIE,MOMOTI HERBERT GEORGE</t>
  </si>
  <si>
    <t>PLAAT MARIA</t>
  </si>
  <si>
    <t>ADAMS MARTHA</t>
  </si>
  <si>
    <t>ADONIS PRAVINE MICHEAN DEAN,ADONIS PERCILLA SALOME</t>
  </si>
  <si>
    <t>LOUW SANNA</t>
  </si>
  <si>
    <t>MARRIES SARAH,MARRIES DAWID</t>
  </si>
  <si>
    <t>OLIPHANT SARAH ANGELINE</t>
  </si>
  <si>
    <t>RAHMAN MAHBUB,RAHMAN ESTA</t>
  </si>
  <si>
    <t>PIETERS JAN,PIETERS CHRISSIE</t>
  </si>
  <si>
    <t>PAULUS MARENTA</t>
  </si>
  <si>
    <t>SAK CAROLINE VENDA</t>
  </si>
  <si>
    <t>SAAYMANS ABRAHAM,SAAYMANS MARTHA</t>
  </si>
  <si>
    <t>ENGELBRECHT STOFFEL,ENGELBRECHT ANSOFIE</t>
  </si>
  <si>
    <t>DAMONS ALVIDA ANNETTE</t>
  </si>
  <si>
    <t>LODEWYK DANIEL GEORGE,LODEWYK MIORA FIONA</t>
  </si>
  <si>
    <t>GRAHAM BILLY,GRAHAM TROOI</t>
  </si>
  <si>
    <t>ADAMS STEPHEN HAROLD,ADAMS VALERIE ELMARIE</t>
  </si>
  <si>
    <t>DOORSE PHILIP</t>
  </si>
  <si>
    <t>ALLEMOE BOOI,ALLEMOE JOHANNA</t>
  </si>
  <si>
    <t>DAMONS JOHN NICO,DAMONS JENNY</t>
  </si>
  <si>
    <t>ROUX JAFTA LE,ROUX MAUREEN LE</t>
  </si>
  <si>
    <t>JACOBS PIETER,JACOBS MARGARET</t>
  </si>
  <si>
    <t>JONKERS KLAAS,JONKERS DOORTJIE</t>
  </si>
  <si>
    <t>DAMONS STEPHEN,DAMONS LYAH</t>
  </si>
  <si>
    <t>HUMAN EVA MAGDELENA</t>
  </si>
  <si>
    <t>LOTTERING SOPHIE</t>
  </si>
  <si>
    <t>ROUX MELVILLE LE</t>
  </si>
  <si>
    <t>MOGALIE THOMAS</t>
  </si>
  <si>
    <t>BEER ABRAHAM DE,BEER ANNA DE</t>
  </si>
  <si>
    <t>JONES HENDRIK,JONES HESTER</t>
  </si>
  <si>
    <t>MANS MORRIS,MANS SELINA</t>
  </si>
  <si>
    <t>DIKELA LENA</t>
  </si>
  <si>
    <t>JOGOM ANNA FRANCES</t>
  </si>
  <si>
    <t>VISSER ADAM,VISSER SARAH DORATHEA</t>
  </si>
  <si>
    <t>BOSTANDER JOHANNES,BOSTANDER GRIET</t>
  </si>
  <si>
    <t>STAFFORD MIETA</t>
  </si>
  <si>
    <t>JONAS SIELA</t>
  </si>
  <si>
    <t>WEST JACOB</t>
  </si>
  <si>
    <t>JACOBS JOHANN JACOBUS,JACOBS CHARMAINE MARIA</t>
  </si>
  <si>
    <t>HANS AARON,HANS BELLA</t>
  </si>
  <si>
    <t>WYK LENA ELIZABETH VAN</t>
  </si>
  <si>
    <t>TIER BAREND ANDREW</t>
  </si>
  <si>
    <t>PIENAAR MAURICE JOHANNES ABRAHAM,PIENAAR JOHANNA ELLENA</t>
  </si>
  <si>
    <t>GEWELDT WILLEM,GEWELDT JULIET JANET</t>
  </si>
  <si>
    <t>WALES SABIENA</t>
  </si>
  <si>
    <t>ADAMS WILLEM,ADAMS ANNA</t>
  </si>
  <si>
    <t>MOLOTO JOHANNES JANUARIE,MOLOTO ANNA</t>
  </si>
  <si>
    <t>ADONIS MARGIE ISOLDA</t>
  </si>
  <si>
    <t>JACOBS MINA</t>
  </si>
  <si>
    <t>SNYDERS JANNIE PAULUS,SNYDERS ELENA MAGDALENA</t>
  </si>
  <si>
    <t>MAMOTI JOSEPH PETER</t>
  </si>
  <si>
    <t>JOHANNES WILLEM,JOHANNES DORA WILHELMINA</t>
  </si>
  <si>
    <t>FISHER MARIE</t>
  </si>
  <si>
    <t>BEER MARTIN CORNELIUS DE</t>
  </si>
  <si>
    <t>DAMPIES ALETTA</t>
  </si>
  <si>
    <t>KOCK SUSANNA JOHANNA</t>
  </si>
  <si>
    <t>SCHALKWYK MIETA VAN</t>
  </si>
  <si>
    <t>HEYNS MARTHA</t>
  </si>
  <si>
    <t>FINCK ADRIANA</t>
  </si>
  <si>
    <t>STORM LENA ELSIE</t>
  </si>
  <si>
    <t>MATJAN ANNA</t>
  </si>
  <si>
    <t>MEYERS ANDRIES,MEYERS MINA</t>
  </si>
  <si>
    <t>MOGALIE VIVIAN GIRLEY</t>
  </si>
  <si>
    <t>RUITERS HANNA</t>
  </si>
  <si>
    <t>HENDRIKS ANDRIES,HENDRIKS KATRINA PETROLINA</t>
  </si>
  <si>
    <t>PIETERSE TROOI</t>
  </si>
  <si>
    <t>SAMSON HENDRIK</t>
  </si>
  <si>
    <t>JACOBS ANNA JOSEFINA</t>
  </si>
  <si>
    <t>OLIVIER MIETA</t>
  </si>
  <si>
    <t>PRESENT JACOB</t>
  </si>
  <si>
    <t>BOSTANDER JOHANNES WILLEM,BOSTANDER KATRIENA</t>
  </si>
  <si>
    <t>MATJAN JAN,MATJAN GERTRUIDA</t>
  </si>
  <si>
    <t>STRUIS MERVIN EDWIN GEORGE,STRUIS GERTRUIDA VICTORIA</t>
  </si>
  <si>
    <t>BLANKENBERG FREDDY ALFRED PATRIC,BLANKENBERG TROOI</t>
  </si>
  <si>
    <t>BOTHA PLAATJIE</t>
  </si>
  <si>
    <t>GREEFF ISAK,GREEFF DORA</t>
  </si>
  <si>
    <t>TCHABE JOHANNES LE,TCHABE CATHERINE DOREEN LE</t>
  </si>
  <si>
    <t>DOORZE DOORTJIE</t>
  </si>
  <si>
    <t>MOUTON SANNA</t>
  </si>
  <si>
    <t>STORM MAGDALENE,STORM DIRK</t>
  </si>
  <si>
    <t>MAY RENE MARIA</t>
  </si>
  <si>
    <t>TIER ANDRIES,TIER DOORTJIE</t>
  </si>
  <si>
    <t>PIETERS ANDRIES,PIETERS JOHANNA</t>
  </si>
  <si>
    <t>WEST PIETER JACOBUS,WEST JACOBA JEANETTA</t>
  </si>
  <si>
    <t>ONTONG PETRUS,ONTONG SUSAN</t>
  </si>
  <si>
    <t>JACOBS GEORGE,JACOBS GRIET</t>
  </si>
  <si>
    <t>CEDRAS JOSEPH,CEDRAS SHEILA</t>
  </si>
  <si>
    <t>FALLIE ISAAC,FALLIE MYDA</t>
  </si>
  <si>
    <t>VISSER EDWIN BRIAN JOSEPH</t>
  </si>
  <si>
    <t>COAKLEY ALFRED,COAKLEY ANNA WILHELMINA</t>
  </si>
  <si>
    <t>HENDRIKS CHRISJAN,HENDRIKS LARIEN</t>
  </si>
  <si>
    <t>CROUCH CHARLES ALEXANDER,CROUCH ROSIE DOL</t>
  </si>
  <si>
    <t>JACOBS JOHANNA,JACOBS JAN</t>
  </si>
  <si>
    <t>MINTOOR NEVILLE,MOUTON LIZZY,TAKS KATY,STRUIS LEON PATRIC ERNEST,STRUIS MONA MARY</t>
  </si>
  <si>
    <t>KGOMOTSWANA SULIENA</t>
  </si>
  <si>
    <t>BRUIN JAN DE,BRUIN JOSEPHINE DE</t>
  </si>
  <si>
    <t>PIETERS PIET JUPITER,PIETERS CECILIA</t>
  </si>
  <si>
    <t>QUEST AGNES LESEGO,QUEST JACOB RONNIE</t>
  </si>
  <si>
    <t>SAXON ANDRIES,SAXON GERALDINE MARION</t>
  </si>
  <si>
    <t>MEINTJIES KASPER</t>
  </si>
  <si>
    <t>SIMONS GERT PIETER</t>
  </si>
  <si>
    <t>MACKAY MICHEAL,MACKAY ANNA</t>
  </si>
  <si>
    <t>KAYLAND ANNA,KAYLAND PETRUS</t>
  </si>
  <si>
    <t>LOUW SAARTJIE</t>
  </si>
  <si>
    <t>MESSELAAR LOUIS WALTER</t>
  </si>
  <si>
    <t>STRUIS GLADYS ADELINE</t>
  </si>
  <si>
    <t>WYK MAUREEN MARTHA VAN</t>
  </si>
  <si>
    <t>TAMME ELSIE</t>
  </si>
  <si>
    <t>JOHANNES MILDRED</t>
  </si>
  <si>
    <t>RIET MEINTJIES</t>
  </si>
  <si>
    <t>JULY JOHNNY,JULY LENA</t>
  </si>
  <si>
    <t>MALERWE ANDRIES</t>
  </si>
  <si>
    <t>ONTONG BAILE SANNAH</t>
  </si>
  <si>
    <t>LINKS CHARLIE,LINKS ELMA</t>
  </si>
  <si>
    <t>STRUIS DAWID,STRUIS SILA</t>
  </si>
  <si>
    <t>FLEUR KANAH MOSES LE,FLEUR MIETA YVONNE LE</t>
  </si>
  <si>
    <t>SAK GILBERT EUGENE,JEJE NATASHA</t>
  </si>
  <si>
    <t>FINCK MAGDALENA</t>
  </si>
  <si>
    <t>PIENAAR MARTINS PIET</t>
  </si>
  <si>
    <t>MADIKANE STEPHEN,MADIKANE MAGDALENA</t>
  </si>
  <si>
    <t>CASPER FELICITY MARY</t>
  </si>
  <si>
    <t>BOOYSEN CHARLIE,BOOYSEN SARA</t>
  </si>
  <si>
    <t>GEORGE ANY</t>
  </si>
  <si>
    <t>BOSMAN REBEKKA</t>
  </si>
  <si>
    <t>PAULUS LETTIE</t>
  </si>
  <si>
    <t>OLIPHANT MERCIA</t>
  </si>
  <si>
    <t>VISAGIE ROSELINA,VISAGIE ABRAHAM</t>
  </si>
  <si>
    <t>JAFTA MANUS WILLIEM,JAFTA LENA</t>
  </si>
  <si>
    <t>CONRADIE JAN,CONRADIE ROSELINE</t>
  </si>
  <si>
    <t>MOLUSI JANTJIE THEBEMANG,MOLUSI LOUISA</t>
  </si>
  <si>
    <t>STRUIS SOPHIE</t>
  </si>
  <si>
    <t>SCHUTTE HESTER SUSANNA</t>
  </si>
  <si>
    <t>BADENHORST ADRIAAN LODEWIKUS</t>
  </si>
  <si>
    <t>PRINS PETRUS JACOBUS,PRINS ANE CHRISTINA</t>
  </si>
  <si>
    <t>ZYL ELIZABETH JOHANNA VAN,ZYL DANIE BRINK VAN</t>
  </si>
  <si>
    <t>SIYAMISANA 22 C C</t>
  </si>
  <si>
    <t>LITTLE HEAVEN TRUST</t>
  </si>
  <si>
    <t>OLIPHANT ANNA</t>
  </si>
  <si>
    <t>MAAKO NOMLNGANISO ALETTA</t>
  </si>
  <si>
    <t>CARSTEN JOHN</t>
  </si>
  <si>
    <t>KAMMIES ADAM,KAMMIES JOHANNA</t>
  </si>
  <si>
    <t>FISH PATRICK,FISH SIBINA</t>
  </si>
  <si>
    <t>STADE KOOS VAN,STADE SINAH VAN</t>
  </si>
  <si>
    <t>NYL ELIZABETH</t>
  </si>
  <si>
    <t>MBOVU PETRUS,MBOVU LISBET</t>
  </si>
  <si>
    <t>MEYERS PIET</t>
  </si>
  <si>
    <t>HELEBE MTLALO</t>
  </si>
  <si>
    <t>STORM FRANS</t>
  </si>
  <si>
    <t>LINKS WILLEM,LINKS KATRINA</t>
  </si>
  <si>
    <t>YOLA ZINGILE BLOMMETJIE,YOLA NONTOMBI MAGGIE</t>
  </si>
  <si>
    <t>JANTJIES ELIZABETH</t>
  </si>
  <si>
    <t>LOUW STOFFEL BOOI</t>
  </si>
  <si>
    <t>DUBA SAMUEL</t>
  </si>
  <si>
    <t>LOUW MARTHA,LOUW GERT</t>
  </si>
  <si>
    <t>NERO ALTA ANNAH</t>
  </si>
  <si>
    <t>LOUW SANNA,MONGALE BEN</t>
  </si>
  <si>
    <t>OLYN ANDRIES,OLYN REGINA</t>
  </si>
  <si>
    <t>TOOI ABRAHAM</t>
  </si>
  <si>
    <t>RAADT JAN THOMAS,RAADT DOORTJIE</t>
  </si>
  <si>
    <t>OLYN CHRISSIE</t>
  </si>
  <si>
    <t>OLYN SIRK</t>
  </si>
  <si>
    <t>FISHER FYTJIE</t>
  </si>
  <si>
    <t>LOUW MAGTELENA</t>
  </si>
  <si>
    <t>SERVON ANDRIES,SERVON FYTJIE</t>
  </si>
  <si>
    <t>ANDREW KATRIENA</t>
  </si>
  <si>
    <t>SWANGASI PIKININ,SWANGASI NONGAKAZI JULIAH</t>
  </si>
  <si>
    <t>SAAIMAN MIETA</t>
  </si>
  <si>
    <t>MADIKANE ZINAKILE WILLEM</t>
  </si>
  <si>
    <t>WYK RIJANA VAN</t>
  </si>
  <si>
    <t>LOUW MARTHA</t>
  </si>
  <si>
    <t>LOUW KERNEELS</t>
  </si>
  <si>
    <t>MADIKANE JOHANNES,MADIKANE LUCY THENJIWE</t>
  </si>
  <si>
    <t>MONGALE JOHANNES,MONGALE BETTIE</t>
  </si>
  <si>
    <t>HENDRIKS MARIE</t>
  </si>
  <si>
    <t>JASS WILLEM,JASS LUCY</t>
  </si>
  <si>
    <t>MARWANE GOAMANG ELSIE</t>
  </si>
  <si>
    <t>MOUERS SILA</t>
  </si>
  <si>
    <t>DOLAPI EMILY</t>
  </si>
  <si>
    <t>MALIES LEA JULIA</t>
  </si>
  <si>
    <t>MARRIES JOSHIA</t>
  </si>
  <si>
    <t>BOOYSEN MAGRIETHA</t>
  </si>
  <si>
    <t>PAULUS ANDRIES</t>
  </si>
  <si>
    <t>WEE PIET DE</t>
  </si>
  <si>
    <t>MADEKAAN DANIEL</t>
  </si>
  <si>
    <t>OLYN SIRK,OLYN JUANITA LIZENDA</t>
  </si>
  <si>
    <t>DOLOPI LUVUYO EDITOR EXCELLENT</t>
  </si>
  <si>
    <t>TITUS ANDREAS</t>
  </si>
  <si>
    <t>DIBA BOETMAN WILLEM,DIBA ZOMI REGINA</t>
  </si>
  <si>
    <t>LINKS SAMUEL,LINKS SOFIE</t>
  </si>
  <si>
    <t>STORM JAKOBUS,STORM KATY</t>
  </si>
  <si>
    <t>MAGYSAN KOWA</t>
  </si>
  <si>
    <t>PANGUBUSO NAKIKI,PANGUBUSO MIRIAM</t>
  </si>
  <si>
    <t>GOVAN JIM</t>
  </si>
  <si>
    <t>BODLANI JIMS</t>
  </si>
  <si>
    <t>LONG NORMAN BENJAMIN,LONG SOFIE</t>
  </si>
  <si>
    <t>WYK SOPHIE VAN</t>
  </si>
  <si>
    <t>JULIUS ABRAHAM,JULIUS ELIZABETH</t>
  </si>
  <si>
    <t>BITTERBOS FLOORS,BITTERBOS HESTER</t>
  </si>
  <si>
    <t>HENDRIKS WILLEM,HENDRIKS GRIET</t>
  </si>
  <si>
    <t>SWARTS ALI,SWARTS IDA ELENORA</t>
  </si>
  <si>
    <t>SWARTS AVELINA</t>
  </si>
  <si>
    <t>STRUIS JOHN HENRY,STRUIS FLORA</t>
  </si>
  <si>
    <t>WEST DORA</t>
  </si>
  <si>
    <t>KOOPMAN STOFFEL,KOOPMAN LIZA</t>
  </si>
  <si>
    <t>MADJAN FRANS,MADJAN ANNIE MAGRIETA</t>
  </si>
  <si>
    <t>GRAHAM ROBERT,GRAHAM ANN</t>
  </si>
  <si>
    <t>DEMAS ANNA</t>
  </si>
  <si>
    <t>JACOBS ANNA</t>
  </si>
  <si>
    <t>MARTINS JOHANNES,MARTINS ANNA</t>
  </si>
  <si>
    <t>MPANDLE FEZELA BOOI,MPANDLE RAGEL</t>
  </si>
  <si>
    <t>MPANDLE PICCANIN NDOYITHINI,MPANDLE ANNA</t>
  </si>
  <si>
    <t>LOUW TREVOR JAMES CLEMANCE</t>
  </si>
  <si>
    <t>KGOMOTSHWANE BOY,KGOMOTSHWANE KATRIENA</t>
  </si>
  <si>
    <t>MEMANE JOSEPH</t>
  </si>
  <si>
    <t>WYK MICHEL VAN</t>
  </si>
  <si>
    <t>BOOYSEN PAULUS,BOOYSEN MAGDALEEN</t>
  </si>
  <si>
    <t>BOLOKO NOMNTUNAYE MELVIA</t>
  </si>
  <si>
    <t>ELAND KATRINA</t>
  </si>
  <si>
    <t>JOOD ELIZABETH ENGELINE</t>
  </si>
  <si>
    <t>BADULA EVELINE</t>
  </si>
  <si>
    <t>ENGELBRECHT ANDRIES,ENGELBRECHT MINAH KATHERINA</t>
  </si>
  <si>
    <t>MOLOI YVONNE MAUREEN</t>
  </si>
  <si>
    <t>NKOSI COSMAS,NKOSI REBECCA BERNADETTE</t>
  </si>
  <si>
    <t>KYWE TROOI GETRUIDA POPPIE</t>
  </si>
  <si>
    <t>MAKENNA ANNA</t>
  </si>
  <si>
    <t>JULIUS ROELF,JULIUS LEONIE</t>
  </si>
  <si>
    <t>NTSHANGANA MOSES,NTSHANGANA ANNA GEORGINA</t>
  </si>
  <si>
    <t>TSHANGELA CAREL,TSHANGELA AGNES</t>
  </si>
  <si>
    <t>HUGO MIETA</t>
  </si>
  <si>
    <t>JOHNSON WILLEM,JOHNSON ELSIE</t>
  </si>
  <si>
    <t>PAULUS JOSEPH KOLLIE,PAULUS MARIA</t>
  </si>
  <si>
    <t>TSHANGELA MARIA NOLUTHANDO,TSHANGELA ANDREW ZWELIVUMILE</t>
  </si>
  <si>
    <t>TIER LENA</t>
  </si>
  <si>
    <t>TOONTJIES JOHANNA</t>
  </si>
  <si>
    <t>LOUW SIENA</t>
  </si>
  <si>
    <t>TIER DAWID,TIER MARTHA</t>
  </si>
  <si>
    <t>LOUW SELINA</t>
  </si>
  <si>
    <t>KOEBERG FREEK,KOEBERG MINA</t>
  </si>
  <si>
    <t>KAYLAND JOHN</t>
  </si>
  <si>
    <t>GOYANA VUYELWA ANGEINAH</t>
  </si>
  <si>
    <t>ISAACS LENA</t>
  </si>
  <si>
    <t>DIKELA SBOZO BOOI,DIKELA LAHLIWE ANNA</t>
  </si>
  <si>
    <t>SEBOLAI MOABI THYS,SEBOLAI LEPADILE DOROTHY</t>
  </si>
  <si>
    <t>CINITWA MNTAKAZIWA GAMAN,CINITWA REBAEETSE LENA</t>
  </si>
  <si>
    <t>CONRADIE ELSIE</t>
  </si>
  <si>
    <t>BURGER MOUERS,BURGER MARIA</t>
  </si>
  <si>
    <t>SAXON FIKS,SAXON ANNA</t>
  </si>
  <si>
    <t>AFRIKA KOOS,AFRIKA MARTHA</t>
  </si>
  <si>
    <t>NTONI DINISILE VETMAN</t>
  </si>
  <si>
    <t>SOLOMONS JOHANNA</t>
  </si>
  <si>
    <t>SAAIMANS ELIZABETH</t>
  </si>
  <si>
    <t>ALBERTS FLIP,ALBERTS LYNTJIE</t>
  </si>
  <si>
    <t>OLIPHANT DANIEL</t>
  </si>
  <si>
    <t>STRUIS TIENA</t>
  </si>
  <si>
    <t>STRUIS ANDREW</t>
  </si>
  <si>
    <t>JACOBS RAGEL</t>
  </si>
  <si>
    <t>DOLOPI NONTLENGI JANE,DOLOPI ELDA</t>
  </si>
  <si>
    <t>LOUW ANDRIES,LOUW BETTIE MAGDALENA ELIZABETH</t>
  </si>
  <si>
    <t>ENGELBRECHT MARTHA</t>
  </si>
  <si>
    <t>PONIE NOYEKE IVY</t>
  </si>
  <si>
    <t>MACAMBELA TEMBA</t>
  </si>
  <si>
    <t>LOUW SAMUEL,LOUW SARAH</t>
  </si>
  <si>
    <t>MOUTON PRISCILLA</t>
  </si>
  <si>
    <t>KGOMOTSHWANE PIET,KGOMOTSHWANE LETTICIA</t>
  </si>
  <si>
    <t>LOUW HANNA</t>
  </si>
  <si>
    <t>JONKERS MARIA</t>
  </si>
  <si>
    <t>GOVANI EDEL,GOVANI SIENA</t>
  </si>
  <si>
    <t>DICK YVONNE EMMAH</t>
  </si>
  <si>
    <t>JANTJIES WILLEM</t>
  </si>
  <si>
    <t>SAK MATTHEUS</t>
  </si>
  <si>
    <t>TYUTHUZA DAWID STANFORD</t>
  </si>
  <si>
    <t>TSHWABI SIPAJI BELJAM</t>
  </si>
  <si>
    <t>WINDVOEL HESTER REGINA</t>
  </si>
  <si>
    <t>CHILOLIE HOLENG WILLIAM,CHILOLIE KEDILATILE LYDIA</t>
  </si>
  <si>
    <t>KAMMIES PIET,KAMMIES MIRIAM</t>
  </si>
  <si>
    <t>MOGATO NELLY</t>
  </si>
  <si>
    <t>LOUW JOSEPH LESLIE</t>
  </si>
  <si>
    <t>PRETORIUS FREDERICK JACOBUS</t>
  </si>
  <si>
    <t>OLIPHANT SARAH</t>
  </si>
  <si>
    <t>JOHNSON ZUZIWE LETITIA</t>
  </si>
  <si>
    <t>PAULUS MARIA MAGDALENE</t>
  </si>
  <si>
    <t>MOTLOGELOA LENTIKILE IZAK,MOTLOGELOA HESTER</t>
  </si>
  <si>
    <t>MODISE ELIZABETH</t>
  </si>
  <si>
    <t>ALAMO LEOMILE MARTHA</t>
  </si>
  <si>
    <t>NGXAZANA MANTOMBI GWENDOLINE WITNESS</t>
  </si>
  <si>
    <t>POSS ANDRIES,POSS LENA</t>
  </si>
  <si>
    <t>JANTJIES JOHANNES HENRY</t>
  </si>
  <si>
    <t>LONG THOMAS,LONG BETTIE</t>
  </si>
  <si>
    <t>LINKS ELSIE</t>
  </si>
  <si>
    <t>KLAASTE SARAH ELIZABETH</t>
  </si>
  <si>
    <t>SAK MARTHA</t>
  </si>
  <si>
    <t>VISSER WILLIE ADRIAAN,VISSER MARIA</t>
  </si>
  <si>
    <t>STRUIS EMMA TRUDIE</t>
  </si>
  <si>
    <t>BOLOKO NOPLELA ELLEN</t>
  </si>
  <si>
    <t>SEBANDA MABOYI STEPHEN</t>
  </si>
  <si>
    <t>HOOGSTANDER FRANCIS</t>
  </si>
  <si>
    <t>SELEPE THABO HENDRICK,SELEPE ALEXCIA CEDAICA</t>
  </si>
  <si>
    <t>STRUIS SARA</t>
  </si>
  <si>
    <t>SIGONYELA MARIA</t>
  </si>
  <si>
    <t>LOUW REBECCA WILHELMINA</t>
  </si>
  <si>
    <t>GONYA SINODI THOMAS,GONYA MARIA MAGDA</t>
  </si>
  <si>
    <t>PAULUS ADRIAAN</t>
  </si>
  <si>
    <t>SWARTS GRIET</t>
  </si>
  <si>
    <t>BEUKES PIETER,BEUKES HILDA JOHANNA</t>
  </si>
  <si>
    <t>FOURIE RONEL</t>
  </si>
  <si>
    <t>CONRAD ERFAN ALIE,CONRAD JAMILA</t>
  </si>
  <si>
    <t>GRAHAM DEON EBERHARD,GRAHAM KAATJIE</t>
  </si>
  <si>
    <t>SMITH CHRISTINA HELENA BARTHLOMINA</t>
  </si>
  <si>
    <t>SONLAND BEHUISING PTY LTD</t>
  </si>
  <si>
    <t>LANDBOUGENOOTSKAP-HOPETOWN</t>
  </si>
  <si>
    <t>THOMAS DIRK CORNELIUS,LIEBENBERG DENICE</t>
  </si>
  <si>
    <t>OTTO FRANK EUSTACE BOYS MOK,OTTO JANET MOK</t>
  </si>
  <si>
    <t>MACHIU PATSON WARREN,MACHIU MILLECENT PEARL</t>
  </si>
  <si>
    <t>PENVILLA TRUST</t>
  </si>
  <si>
    <t>VENTER JAN WILHELMUS,VENTER CORNELIA MAGRIETA CAROLINA</t>
  </si>
  <si>
    <t>HOPETOWN MEAT C C</t>
  </si>
  <si>
    <t>TOIT JAN GABRIEL DU,TOIT BARBARA HENDRONET DU</t>
  </si>
  <si>
    <t>WONDATRADE C C</t>
  </si>
  <si>
    <t>JOVNER CORNELIS MAURITZ</t>
  </si>
  <si>
    <t>GRIEKWALAND WES KOOP LTD</t>
  </si>
  <si>
    <t>LOUW ANTJIE</t>
  </si>
  <si>
    <t>MOUTON PIET,TIER MARIE</t>
  </si>
  <si>
    <t>STADEN WILLEM VAN</t>
  </si>
  <si>
    <t>DOORZE LENA</t>
  </si>
  <si>
    <t>TOP ANTON</t>
  </si>
  <si>
    <t>SCHEEPERS ETHEL</t>
  </si>
  <si>
    <t>KOOPMAN JOHANNES,KOOPMAN MIETA KUBUTLENG</t>
  </si>
  <si>
    <t>EDWARD HANS</t>
  </si>
  <si>
    <t>PONIE IDA</t>
  </si>
  <si>
    <t>SEEKOEI ANNA</t>
  </si>
  <si>
    <t>BENJAMIN LIDA</t>
  </si>
  <si>
    <t>MEYERS GRIET</t>
  </si>
  <si>
    <t>ADAMS PIET,ADAMS DELIA</t>
  </si>
  <si>
    <t>ELAND CHRISSY</t>
  </si>
  <si>
    <t>WINDVOEL ALIDA VICKS,WINDVOEL HENDRIK PETER FREDDY</t>
  </si>
  <si>
    <t>RIET GEORGE</t>
  </si>
  <si>
    <t>DOLOPHI MAVIS</t>
  </si>
  <si>
    <t>MESSELAAR FLORENCE</t>
  </si>
  <si>
    <t>MOKWENA ROSY NTOMBIZODWA</t>
  </si>
  <si>
    <t>CEDRAS LEONARD VICTOR,CEDRAS SIELA</t>
  </si>
  <si>
    <t>TALLA BEVELEY DOROTHY</t>
  </si>
  <si>
    <t>WHITE SUSANNA LOUISA</t>
  </si>
  <si>
    <t>JULIES MIETJIE</t>
  </si>
  <si>
    <t>CONRADIE MIENA</t>
  </si>
  <si>
    <t>YOLA JOYAL,YOLA LENA</t>
  </si>
  <si>
    <t>RUITERS ANNA</t>
  </si>
  <si>
    <t>LONG FYTJIE</t>
  </si>
  <si>
    <t>COETZEE WILLEM</t>
  </si>
  <si>
    <t>PIETBOOI HESTER</t>
  </si>
  <si>
    <t>WYK LUKAS VAN,WYK KATRIENA VAN</t>
  </si>
  <si>
    <t>KARSE BOOI,KARSE MARTHA</t>
  </si>
  <si>
    <t>THOMAS ELSIE</t>
  </si>
  <si>
    <t>ANTONIE SAMUEL,ANTONIE MAGRIETA</t>
  </si>
  <si>
    <t>BOSTANDER JAMES</t>
  </si>
  <si>
    <t>BROW HENDRIK,BROW SARAH</t>
  </si>
  <si>
    <t>CLOETE WILLEM,CLOETE GRIET</t>
  </si>
  <si>
    <t>GATYENI ANNA</t>
  </si>
  <si>
    <t>BOSCH WILLEM,BOSCH PETRONELLA</t>
  </si>
  <si>
    <t>REYNERS GERTRUIDA</t>
  </si>
  <si>
    <t>GOSA JOHANNES,GOSA ANNA</t>
  </si>
  <si>
    <t>MODISE ELIZABETH,MODISE WILLEM</t>
  </si>
  <si>
    <t>RUITERS PIET PETRUS JOHANNES,RUITERS KATRINA</t>
  </si>
  <si>
    <t>GEORGE JAN,GEORGE LIZA</t>
  </si>
  <si>
    <t>RIET ISAK,RIET BELLA</t>
  </si>
  <si>
    <t>STEPHENS DINAH RACHEL</t>
  </si>
  <si>
    <t>STENEKAMP FRANS,STENEKAMP JEANETTE FRANCES</t>
  </si>
  <si>
    <t>TALLIES CECILIA MAXINE JENNIFER</t>
  </si>
  <si>
    <t>PIETERSE DOORTJIE</t>
  </si>
  <si>
    <t>SEEKOEI DANIEL,SEEKOEI JO ANN</t>
  </si>
  <si>
    <t>TITIES ANDRIES</t>
  </si>
  <si>
    <t>SWARTS DORA</t>
  </si>
  <si>
    <t>ISAACS MAUREEN ELIZABETH,ISAACS JACOBUS</t>
  </si>
  <si>
    <t>CHILOLIE SARA</t>
  </si>
  <si>
    <t>FLEUR MIETA CHRISTINA AGNES LE</t>
  </si>
  <si>
    <t>LOUW FLORY</t>
  </si>
  <si>
    <t>TIER JANNETJIE</t>
  </si>
  <si>
    <t>LOUW MIETA</t>
  </si>
  <si>
    <t>WYK MIETJIE VAN</t>
  </si>
  <si>
    <t>CLOETE ARRIE,CLOETE ELSIE</t>
  </si>
  <si>
    <t>MARRIES MAGRIETA MAGDILINA EVA</t>
  </si>
  <si>
    <t>MARITZ PATRICIA BEATRICE</t>
  </si>
  <si>
    <t>BOOYCE BAREND,OLIFANT SETSHEGO</t>
  </si>
  <si>
    <t>MESSELLAAR ALICE HILDA</t>
  </si>
  <si>
    <t>SEXEN JOSEPH,SEXEN GRIET</t>
  </si>
  <si>
    <t>JULIUS JOSEPH</t>
  </si>
  <si>
    <t>GEORGE FRANS</t>
  </si>
  <si>
    <t>ONTONG WILLEM,ONTONG MARRIE</t>
  </si>
  <si>
    <t>PIETERSE STEFAAN,PIETERSE SARA</t>
  </si>
  <si>
    <t>PADDA DIRK,PADDA FYTJIE</t>
  </si>
  <si>
    <t>ADONIS KEITH CECIL,ADONIS STELLA SYBIL</t>
  </si>
  <si>
    <t>JACOBS ABIE,JACOBS RACHEL EVA</t>
  </si>
  <si>
    <t>MBANGULA PHILLEPUS STEPHANUS,MBANGULA ANNA CORNELIA</t>
  </si>
  <si>
    <t>KOK MARTHA</t>
  </si>
  <si>
    <t>PONI ZWELIBANZI MALERBE,PONI SALOME</t>
  </si>
  <si>
    <t>RIET LUCAS</t>
  </si>
  <si>
    <t>JANTJIES FYTJIE,JANTJIES PAUL</t>
  </si>
  <si>
    <t>TIER HANS,TIER MARGARET</t>
  </si>
  <si>
    <t>EDWARDS HANS,EDWARDS RAGEL</t>
  </si>
  <si>
    <t>MAPHAPU REGINA</t>
  </si>
  <si>
    <t>KALITSHANI MANDU LETIA</t>
  </si>
  <si>
    <t>BOCK STEVEN</t>
  </si>
  <si>
    <t>MNCINITWA NONTOTYANI TELE</t>
  </si>
  <si>
    <t>TITIES CHRISSIE</t>
  </si>
  <si>
    <t>HAAS JACOB,HAAS MARTHA</t>
  </si>
  <si>
    <t>PIETERS RITAH</t>
  </si>
  <si>
    <t>JOOD DORIEN</t>
  </si>
  <si>
    <t>MAPAPA JIDANE KLEINBOOI</t>
  </si>
  <si>
    <t>DIBA SANAH</t>
  </si>
  <si>
    <t>JULIUS MOSES</t>
  </si>
  <si>
    <t>JULIUS MARIA MAGDALENA</t>
  </si>
  <si>
    <t>JULIUS WILLEM,JULIUS CAROLINE</t>
  </si>
  <si>
    <t>STEENEKAMP ADAM,STEENEKAMP KATREIN</t>
  </si>
  <si>
    <t>SWARTLAND BETTIE,SWARTLAND SAMEULS</t>
  </si>
  <si>
    <t>STEENKAMP MARIE</t>
  </si>
  <si>
    <t>BALADA SAMUEL,BALADA ROOS BUKS</t>
  </si>
  <si>
    <t>TSHANGELA MZWAMADODA JOHANNES,TSHANGELA CHARLOTTE</t>
  </si>
  <si>
    <t>CHURCH OF CHRIST 30 A D</t>
  </si>
  <si>
    <t>KGOMONGWE MAKELOPILE MARTHA</t>
  </si>
  <si>
    <t>LOUW MARABIMANG BEN,LOUW SARA</t>
  </si>
  <si>
    <t>OLIFANT JESAJA</t>
  </si>
  <si>
    <t>NELSON EVA</t>
  </si>
  <si>
    <t>BLARD BOOI,BLARD EMMIE</t>
  </si>
  <si>
    <t>EDWARDS BOOI,EDWARDS LENA</t>
  </si>
  <si>
    <t>FRANSMAN FRED,FRANSMAN BET</t>
  </si>
  <si>
    <t>MONYANE MOETI MICHAEL</t>
  </si>
  <si>
    <t>WEE MIENNA DE</t>
  </si>
  <si>
    <t>HLAZO PATRIC,HLAZO ELISNA JOHANNA</t>
  </si>
  <si>
    <t>WILLEMSE THORISO MARGARET</t>
  </si>
  <si>
    <t>WES CHRISTIAN</t>
  </si>
  <si>
    <t>SEBABES ISAK</t>
  </si>
  <si>
    <t>JACOBS KOOS APRIL</t>
  </si>
  <si>
    <t>JULIUS FRANS,JULIUS KATRINA</t>
  </si>
  <si>
    <t>RAADT MOSEKIMANG STEFAANS</t>
  </si>
  <si>
    <t>LOUW ABRAHAM,LOUW LISBET</t>
  </si>
  <si>
    <t>JOHNSON JAN,JOHNSON MAPULA VIOLET</t>
  </si>
  <si>
    <t>KASPER DAWID</t>
  </si>
  <si>
    <t>CASPER AFRIKA,CASPER FEITJIE</t>
  </si>
  <si>
    <t>SWARTS ANNIE</t>
  </si>
  <si>
    <t>SCOTCH NDZELELE RICHARD</t>
  </si>
  <si>
    <t>ROSS WILLY MATHEWS,ROSS MARYNA SUSANNA</t>
  </si>
  <si>
    <t>DOORSE JOHANNA,DOORSE FLIP</t>
  </si>
  <si>
    <t>OLIPHANT WILLEM,OLIPHANT MARIA</t>
  </si>
  <si>
    <t>MEKWENA MIEKIE</t>
  </si>
  <si>
    <t>LINKS FRANS PAUL,LINKS DIENA</t>
  </si>
  <si>
    <t>LOUW PATRICIA DULUCIA</t>
  </si>
  <si>
    <t>ROOY BOOI VAN,ROOY MIETJIE VAN</t>
  </si>
  <si>
    <t>PHIRI RIFORS EVAS</t>
  </si>
  <si>
    <t>JANTJIES JAKOB HENDRIKS,JANTJIES NELLIE LENA</t>
  </si>
  <si>
    <t>PIETERS JACOB,PIETERS ANGELINA</t>
  </si>
  <si>
    <t>KOK SALMON,KOK BET</t>
  </si>
  <si>
    <t>BADULA EMMELY</t>
  </si>
  <si>
    <t>NGONO PETRUS THOZAMILE</t>
  </si>
  <si>
    <t>MADIKANE SAMEUL</t>
  </si>
  <si>
    <t>OLIVIER HENDRIK,OLIVIER ANNA</t>
  </si>
  <si>
    <t>KOCK LENA</t>
  </si>
  <si>
    <t>SAMSON HENDRIK JAKOBUS</t>
  </si>
  <si>
    <t>PIETERSE VINNON</t>
  </si>
  <si>
    <t>HENDRICKS MARTHA</t>
  </si>
  <si>
    <t>WILLIAMS GERT,WILLIAMS MARRIE</t>
  </si>
  <si>
    <t>SINGIMA JANUARY BONGANI,SINGIMA JOSEPHINE CAROLINE</t>
  </si>
  <si>
    <t>MOUERS RONNIE MOUERS,MOUERS SIENA</t>
  </si>
  <si>
    <t>OLYN ELSIE</t>
  </si>
  <si>
    <t>NKOHLO ZONDIWE ELIZABETH</t>
  </si>
  <si>
    <t>LOUW REBECCA</t>
  </si>
  <si>
    <t>ALEMONA JORS,ALEMONA ANNA</t>
  </si>
  <si>
    <t>GOLIATH ELIZABETH,GOLIATH JAN</t>
  </si>
  <si>
    <t>BOOYSEN CHRISTO,BOOYSEN HENDRIKA</t>
  </si>
  <si>
    <t>PADDA ELIZABETH</t>
  </si>
  <si>
    <t>BOSMAN ELRICO THEO,BOSMAN LUCINDA ANDRONELLE</t>
  </si>
  <si>
    <t>MATSAWIES HOSEA</t>
  </si>
  <si>
    <t>WESSELS ARRIE,WESSELS DINA</t>
  </si>
  <si>
    <t>PAULUS JOHANNA</t>
  </si>
  <si>
    <t>NELSON JANNIE ANDRIES,NELSON JOYLEEN FRANCIS</t>
  </si>
  <si>
    <t>PLAAITJIES BOOI,PLAAITJIES MIENA</t>
  </si>
  <si>
    <t>RENOSTER DANIEL</t>
  </si>
  <si>
    <t>KONDILE THOMAS MZWANDILE,KONDILE ANNA</t>
  </si>
  <si>
    <t>NIKLAAS ANDRIES,NIKLAAS KOBA NTHUBA</t>
  </si>
  <si>
    <t>DOUW GERT,DOUW MARTHA</t>
  </si>
  <si>
    <t>KAMIES JAN,KAMIES MARTHA</t>
  </si>
  <si>
    <t>LOUW HESTER</t>
  </si>
  <si>
    <t>DOORSE ABRAHAM,DOORSE RAGEL</t>
  </si>
  <si>
    <t>WILSON ALFRED,WILSON KEDILEBETSI ESTHER</t>
  </si>
  <si>
    <t>ALBERTS ARON,ALBERTS BETJIE</t>
  </si>
  <si>
    <t>MARRIES FRANS</t>
  </si>
  <si>
    <t>TIER JAKOB,TIER HESTER</t>
  </si>
  <si>
    <t>EDWARD ANDRIES,EDWARD BETJIE</t>
  </si>
  <si>
    <t>TIER ARRIE,TIER FLORENCE ADRIANA</t>
  </si>
  <si>
    <t>MLUNGWANA MASERAME ROSY,MLUNGWANA KUSI JANUARY</t>
  </si>
  <si>
    <t>BOOYSEN SINDISWA TIMOTHY</t>
  </si>
  <si>
    <t>BUFFEL STEVANS,BUFFEL MAGRIETHA</t>
  </si>
  <si>
    <t>BALIES JOHN JONAS,BALIES REBECCA</t>
  </si>
  <si>
    <t>BRITS HANS</t>
  </si>
  <si>
    <t>TSHANA DODDIE MANETJIE,TSHANA LEAH</t>
  </si>
  <si>
    <t>MOLUSI JAN,MOLUSI REBEKKA</t>
  </si>
  <si>
    <t>OLIPHANT FILAN THOMAS</t>
  </si>
  <si>
    <t>ROUX WILLEM LE</t>
  </si>
  <si>
    <t>GOVANA DANIEL,GOVANA OLIVIA</t>
  </si>
  <si>
    <t>OLYN ISAK,OLYN MARIA</t>
  </si>
  <si>
    <t>NUWEGELD HENDRIK,NUWEGELD ALETA MAVIL</t>
  </si>
  <si>
    <t>LOUW JOSIAH,LOUW LENA</t>
  </si>
  <si>
    <t>MANS SAM</t>
  </si>
  <si>
    <t>KGOMOTSHWANE APRIL,KGOMOTSHWANE MARIA</t>
  </si>
  <si>
    <t>DAMONS GEORGE,DAMONS ANN MERELIEN</t>
  </si>
  <si>
    <t>MOLUSI FYTJIE</t>
  </si>
  <si>
    <t>PLAAITJIES GERT,PLAAITJIES JOHANNA MAGDALENA</t>
  </si>
  <si>
    <t>NKHAHLE PASCALIS TIEHO,NKHAHLE ENGELINA MVULAZANA</t>
  </si>
  <si>
    <t>BRUIN ANDREW TIMOTHEUS DE,BRUIN ELSIE DE</t>
  </si>
  <si>
    <t>TIER DANIEL,TIER ELSIE ELIZABETH</t>
  </si>
  <si>
    <t>SWARTS TOM</t>
  </si>
  <si>
    <t>STRUIS FLORENCE ERNA</t>
  </si>
  <si>
    <t>DIKELA BOOI KHETHANI</t>
  </si>
  <si>
    <t>GANGA JAMES</t>
  </si>
  <si>
    <t>KHANI SOPHIE</t>
  </si>
  <si>
    <t>DLAMINI ANDRIES,DLAMINI REBEKKA</t>
  </si>
  <si>
    <t>GEORGE NQABISILE TOLMAN,GEORGE SANNA NOWES</t>
  </si>
  <si>
    <t>KOCK PIET,KOCK ANNIE</t>
  </si>
  <si>
    <t>OSS MOTAWANA DAWID,OSS MARIA</t>
  </si>
  <si>
    <t>PLAATJIES JAN,PLAATJIES DORA</t>
  </si>
  <si>
    <t>TOTO JOHNSON KEDAMILE,TOTO TROOI</t>
  </si>
  <si>
    <t>SWARTLAND PIET,SWARTLAND ALLIDA</t>
  </si>
  <si>
    <t>LINKS MINNA,LINKS NICOLAAS JOHANNES</t>
  </si>
  <si>
    <t>HENDRIKS KOOS,HENDRIKS ANNA</t>
  </si>
  <si>
    <t>MQWEBA WELLINGTON,MQWEBA MARY</t>
  </si>
  <si>
    <t>TIER SIELLA</t>
  </si>
  <si>
    <t>VISSER GEORGE CHRISTIAN MIKE,VISSER LENA SARAH</t>
  </si>
  <si>
    <t>SIKONDA SIENA</t>
  </si>
  <si>
    <t>SKUNDLA HEADMAN</t>
  </si>
  <si>
    <t>LEROUX MCDONALD ANTHONY,LEROUX ISMARELDA SUSAN</t>
  </si>
  <si>
    <t>PIETERSE HANS,PIETERSE CHRISTIEN</t>
  </si>
  <si>
    <t>OLIPHANT MARIE</t>
  </si>
  <si>
    <t>DAVIDS MARIE</t>
  </si>
  <si>
    <t>MBOVU BREGIE</t>
  </si>
  <si>
    <t>HEUNINGS WILLEM</t>
  </si>
  <si>
    <t>PIETERSE CHARLIE,PIETERSE MARIE</t>
  </si>
  <si>
    <t>FREE MATTEUS,FREE KATHARENA MARE</t>
  </si>
  <si>
    <t>MHLOKWA KERNEELS</t>
  </si>
  <si>
    <t>SCHEEPERS HENDRIK,SCHEEPERS ROSINA</t>
  </si>
  <si>
    <t>SLATSHA MZAMO SIMON</t>
  </si>
  <si>
    <t>LAWRENCE JAN</t>
  </si>
  <si>
    <t>JULIUS JOHANNES,JULIUS MIENA</t>
  </si>
  <si>
    <t>HENNING WILLEM TOKKIE</t>
  </si>
  <si>
    <t>MOTLAGODI TEKO PETRUS</t>
  </si>
  <si>
    <t>MALIES JOSEPH JOHANNES</t>
  </si>
  <si>
    <t>SAK APOLLIS,SAK KATRINA</t>
  </si>
  <si>
    <t>TIER ARRIE ANDRIES</t>
  </si>
  <si>
    <t>KNEG MARTHA</t>
  </si>
  <si>
    <t>JULIUS PIET,JULIUS SARA</t>
  </si>
  <si>
    <t>LOUW ABRAHAM,LOUW SARA</t>
  </si>
  <si>
    <t>ADAMS APRIL,ADAMS RACHEL</t>
  </si>
  <si>
    <t>ROSS RICHARD DICK,ROSS WILHELMINA MAGDALENA</t>
  </si>
  <si>
    <t>KOCK SARA,KOCK ABRAHAM</t>
  </si>
  <si>
    <t>KRUGER WILLEM,KRUGER MARIE</t>
  </si>
  <si>
    <t>KYWE HESTER</t>
  </si>
  <si>
    <t>ROOIFONTEIN HENDRIK,ROOIFONTEIN SIENA MAGDELENA</t>
  </si>
  <si>
    <t>WILLIAMS GYS,WILLIAMS LETTIE MIETJIE</t>
  </si>
  <si>
    <t>KRUGER MARIA MAGDALENA JACOBA</t>
  </si>
  <si>
    <t>ROOIFONTEIN ARRIE,ROOIFONTEIN MINA</t>
  </si>
  <si>
    <t>LAMANI KATARINA ELIZABETH</t>
  </si>
  <si>
    <t>JONAS DANNY ANDRIES,JONAS ZOEY</t>
  </si>
  <si>
    <t>GEORGE PETRUS</t>
  </si>
  <si>
    <t>MATAJIKA ANTONIE</t>
  </si>
  <si>
    <t>ADAMS DICK,ADAMS MIETJIE</t>
  </si>
  <si>
    <t>LOUW JACOB</t>
  </si>
  <si>
    <t>SHUPING BEN RICHARD,SHUPING GRIET</t>
  </si>
  <si>
    <t>JOGOM DESMOND NIEKIE,JOGOM ANNA</t>
  </si>
  <si>
    <t>PIETERS ZUSAN</t>
  </si>
  <si>
    <t>GOM KOOS,GOM ELSIE</t>
  </si>
  <si>
    <t>SWANEPOEL HENDRICO JOEY,SWANEPOEL MIETJIE</t>
  </si>
  <si>
    <t>JULIUS BAREND</t>
  </si>
  <si>
    <t>STRUIS LYS</t>
  </si>
  <si>
    <t>PIETERS FLORA</t>
  </si>
  <si>
    <t>ROOYEN PIET VAN</t>
  </si>
  <si>
    <t>GARIEP ONTWIKKELING C C</t>
  </si>
  <si>
    <t>HOPETOWN RUGBYKLUB</t>
  </si>
  <si>
    <t>GREEFF JACOBUS MARTIENUS,GREEFF ANNA CATHARINA HENDRINA</t>
  </si>
  <si>
    <t>POTGIETER MARTIN,POTGIETER MARY JOHANNA</t>
  </si>
  <si>
    <t>SCHEUN MF LE GRANGE</t>
  </si>
  <si>
    <t>MESSELAAR ISAK,MESSELAAR KATRYN</t>
  </si>
  <si>
    <t>CEDRAS BAREND,CEDRAS HAZEL MARILYN</t>
  </si>
  <si>
    <t>MOREKI PIET,MOREKI HESTER</t>
  </si>
  <si>
    <t>SAK PIETER,SAK SORETTA SALOME</t>
  </si>
  <si>
    <t>SAK BRAIN DENVIR</t>
  </si>
  <si>
    <t>BENJAMIN AMANDA PETRONELLA</t>
  </si>
  <si>
    <t>LONG JOSEPH</t>
  </si>
  <si>
    <t>GWEBANI VUYISILE JOSEPH,GWEBANI VIVIAN NOUGAVA</t>
  </si>
  <si>
    <t>STRUIS LEON ERNIST</t>
  </si>
  <si>
    <t>JOOD PIET CORNELISE</t>
  </si>
  <si>
    <t>KOCK RECARDO MICHAEL,KOCK JANELIZE ROWEIDA HAZEL</t>
  </si>
  <si>
    <t>VISSER ALIDA MIETA</t>
  </si>
  <si>
    <t>DIAMOND NOBANTU BESSIE</t>
  </si>
  <si>
    <t>VERENIGDE GEMEENTE VAN CHRISTUS</t>
  </si>
  <si>
    <t>KRUGER LEONARD BERNARD,KRUGER MARION</t>
  </si>
  <si>
    <t>JACOBS JOHANNES,JACOBS ELLEN</t>
  </si>
  <si>
    <t>BOSCH ANDREW GODFREY</t>
  </si>
  <si>
    <t>OS KALIESI HERMUNUS,OS ELIZA</t>
  </si>
  <si>
    <t>GOEIMAN ABRAHAM,GOEIMAN JOHANNA MAGDALENA</t>
  </si>
  <si>
    <t>KOCK CHRISTIEN JOHANNA DE</t>
  </si>
  <si>
    <t>APPIE ISAK,APPIE LENA</t>
  </si>
  <si>
    <t>CONFORME TRUST</t>
  </si>
  <si>
    <t>FOURIE THORNTON FINCHAM</t>
  </si>
  <si>
    <t>STEENKAMP WILLEM JOHANNES PATRIC,STEENKAMP JENNIFER</t>
  </si>
  <si>
    <t>VUUREN DANIE JANSE VAN</t>
  </si>
  <si>
    <t>HOPETOWN ROLBALKLUB</t>
  </si>
  <si>
    <t>STRUIS FRANS,STRUIS SOPHIA</t>
  </si>
  <si>
    <t>MODISE DORKAS</t>
  </si>
  <si>
    <t>DIBA NTOZELIZWE BETHUEL</t>
  </si>
  <si>
    <t>JOLA NAUGHTYBOY,JOLA SANNA</t>
  </si>
  <si>
    <t>VAALTYN MAMAAI</t>
  </si>
  <si>
    <t>GLAMING BETJIE</t>
  </si>
  <si>
    <t>BOOYSEN MATHEUSE ZALISILE,BOOYSEN GERTRUIDA</t>
  </si>
  <si>
    <t>RUITERS WILLEM,MATSABIE FLORA</t>
  </si>
  <si>
    <t>MOLUSI CHRISTMAS,MOLUSI JANNETJIE</t>
  </si>
  <si>
    <t>SAAIMANS GERT,SAAIMANS MIETA</t>
  </si>
  <si>
    <t>JONES HERMANS,JONES CATHERINE</t>
  </si>
  <si>
    <t>PLAAT HANS,PLAAT KATRYN</t>
  </si>
  <si>
    <t>DIKELA SHAROL NOMSA</t>
  </si>
  <si>
    <t>SIDUMO JOHNNY,SIDUMO NOFANAVELE LUCY</t>
  </si>
  <si>
    <t>JULIUS FREDDY SAMUEL,JULIUS SUSANNA</t>
  </si>
  <si>
    <t>SHELTON PETRUS,SHELTON NONTOZIMBI SOPHIA</t>
  </si>
  <si>
    <t>SMEER JACOB,MANEL ANNA</t>
  </si>
  <si>
    <t>LEMAX MIETA</t>
  </si>
  <si>
    <t>GOUWS KERNEELS,GOUWS SANNA</t>
  </si>
  <si>
    <t>ENGELBRECHT SONJA SORITA</t>
  </si>
  <si>
    <t>JULIUS HANS,OLIFANT CRISTILINE</t>
  </si>
  <si>
    <t>CINITWA GAMAN,CINITWA JENNIFER</t>
  </si>
  <si>
    <t>SCHALKWYK WILLEM VAN,MOUTON ELISA</t>
  </si>
  <si>
    <t>NAUDE MARIA</t>
  </si>
  <si>
    <t>TIER EVA</t>
  </si>
  <si>
    <t>SMEER LYA</t>
  </si>
  <si>
    <t>SMEER GERT</t>
  </si>
  <si>
    <t>BALENG ABRAHAM</t>
  </si>
  <si>
    <t>FREDERICKS MARTIENS,FREDERICKS MIENA</t>
  </si>
  <si>
    <t>MAKHETA THEMBEKILE BENEDICTUS,MAKHETA LUCY</t>
  </si>
  <si>
    <t>HEERDEN PETRUS VAN,HEERDEN MARIANA VAN</t>
  </si>
  <si>
    <t>GREEFF HENDRIK,GREEFF KATRINA</t>
  </si>
  <si>
    <t>ROOIFONTEIN KLAAS</t>
  </si>
  <si>
    <t>LANDEZO ELSIE MEISIE</t>
  </si>
  <si>
    <t>JAFTA RUVAN,JAFTA RAGEL JESSICA</t>
  </si>
  <si>
    <t>JONATHAN NZIMENI FLIP,PADDA CHRISIE</t>
  </si>
  <si>
    <t>WYK PIET VAN,WYK FYTJIE VAN</t>
  </si>
  <si>
    <t>GANGA JAN,GANGA DIANA</t>
  </si>
  <si>
    <t>NAUDE LENA</t>
  </si>
  <si>
    <t>PIETERS PIET,JANTJIES EMALIE</t>
  </si>
  <si>
    <t>FREDERICKS FRIKKIE,FREDERICKS MINA SUSANA</t>
  </si>
  <si>
    <t>JOOD PETRUS,JOOD LENA</t>
  </si>
  <si>
    <t>MELK HENDRIK PAULUS,MELK SARAH</t>
  </si>
  <si>
    <t>MAMPATA PIET,MAMPATA MARY ANNE</t>
  </si>
  <si>
    <t>NTHOLENG GERMAN ABRAM,NTHOLENG TLALENG MARIA</t>
  </si>
  <si>
    <t>ANDREW JAPIE,ANDREW EVA</t>
  </si>
  <si>
    <t>KWAIEN JOHANNA</t>
  </si>
  <si>
    <t>SAAIMAN SENOBIA,SAAIMAN LISA</t>
  </si>
  <si>
    <t>LOUW GEORGE,LOUW EMMA FUNIWE</t>
  </si>
  <si>
    <t>MAQEYANE PETRUS,MAQEYANE SANNA</t>
  </si>
  <si>
    <t>SWARTS PATRICK,SWARTS MARIA</t>
  </si>
  <si>
    <t>MATON COLLEEN KATRINA</t>
  </si>
  <si>
    <t>DYKER KERNEELS,DYKER SIENA</t>
  </si>
  <si>
    <t>TIETIES DARA</t>
  </si>
  <si>
    <t>PIETERS SAARTJIE</t>
  </si>
  <si>
    <t>OLIFANT MICHEL,TIETTIES ROOS</t>
  </si>
  <si>
    <t>DOLOPI JEANETT</t>
  </si>
  <si>
    <t>HANS SARA</t>
  </si>
  <si>
    <t>KAMMIES SALMON,BROWER LEAH REBECCA</t>
  </si>
  <si>
    <t>LEMMIETJIES HENDRIK,LEMMETJIES IRENE RACHEL</t>
  </si>
  <si>
    <t>HAAS GIRTIE</t>
  </si>
  <si>
    <t>VAYIZANA JULY,VAYIZANA MAY MAESEKA</t>
  </si>
  <si>
    <t>BEZUIDENHOUT LAWRENCE JAMES,BEZUIDENHOUT ANNA</t>
  </si>
  <si>
    <t>LINKS ALETTA BIANCA</t>
  </si>
  <si>
    <t>MAPHAPHA JOHN</t>
  </si>
  <si>
    <t>WILLIAMS SAM</t>
  </si>
  <si>
    <t>KASPER ADOONS,PIETERS ELIZABETH</t>
  </si>
  <si>
    <t>ROOY TRISJA SOFIA VAN</t>
  </si>
  <si>
    <t>FLANK MAYNIE ELENORE</t>
  </si>
  <si>
    <t>LOUW ANDRIES,BOS DOORTJIE</t>
  </si>
  <si>
    <t>HENDRIKS ELSIE</t>
  </si>
  <si>
    <t>HILA NONZIMA QUOINTA</t>
  </si>
  <si>
    <t>KOOPMAN SARA</t>
  </si>
  <si>
    <t>LEMA CHRISJAN,LEMA NELLIE</t>
  </si>
  <si>
    <t>NAUDE WESSEL,NAUDE KATHRINA</t>
  </si>
  <si>
    <t>CLOETE GRIET</t>
  </si>
  <si>
    <t>MOUERS KLAAS</t>
  </si>
  <si>
    <t>NJEPE ELISA</t>
  </si>
  <si>
    <t>KOCK ERIC,KOCK GRACE</t>
  </si>
  <si>
    <t>HEERDEN JACOBUS VAN,LINKS MIETA</t>
  </si>
  <si>
    <t>JONKERS LYA</t>
  </si>
  <si>
    <t>FULL ARMOUR CHURCH OF GOD</t>
  </si>
  <si>
    <t>HUSAIN MOHAMMED AHMAD,HUSAIN RIDWANAH</t>
  </si>
  <si>
    <t>NGXABAZI ERIC BUTITJIE</t>
  </si>
  <si>
    <t>SIDUMO NTSOMPIYOMO,SIDUMO SELAOTSWE ENGELMA</t>
  </si>
  <si>
    <t>PONIE SUQUGILE THOMAS,PONIE NOMAKULA LOUISA</t>
  </si>
  <si>
    <t>BOSCH DANIEL,BEINERS BRIGITTE GERTRUDE</t>
  </si>
  <si>
    <t>MAYEKE ELSIE</t>
  </si>
  <si>
    <t>GEORGE ELIZABETH NOMNYAMAZANA</t>
  </si>
  <si>
    <t>GEORGE NOSISI NOSAYINETTE LIZZIE</t>
  </si>
  <si>
    <t>OLIVIER JAKOB,OLIVIER MAINA</t>
  </si>
  <si>
    <t>KIBE JOSEPH,HENDRIKS ELSIE</t>
  </si>
  <si>
    <t>PIETERS HENDRIK</t>
  </si>
  <si>
    <t>MSOMI TEMI MARIA</t>
  </si>
  <si>
    <t>SOKAM SARA</t>
  </si>
  <si>
    <t>GOM MARTHA</t>
  </si>
  <si>
    <t>HENDRIKS MIETJIE</t>
  </si>
  <si>
    <t>SACKSON PETRUS,KWAIEN LEENTJIE IRENE</t>
  </si>
  <si>
    <t>MZAMO SIENA TEUSDAY</t>
  </si>
  <si>
    <t>MLAHLWA ELSIE ZOELOE</t>
  </si>
  <si>
    <t>TOOI ELLEN</t>
  </si>
  <si>
    <t>MTWELU NELSON,WYK PRICILLA VAN</t>
  </si>
  <si>
    <t>DOORSE JOSEPH,KAMMIES HANNAH</t>
  </si>
  <si>
    <t>MOKHOAME RAGEL</t>
  </si>
  <si>
    <t>FUNANI MARIA AEVONNE</t>
  </si>
  <si>
    <t>GEWILD SARAH</t>
  </si>
  <si>
    <t>ROOYEN DAWID VAN,ROOYEN GERTRUIDA VAN</t>
  </si>
  <si>
    <t>UI PIET WILDE,UI ROSSLYN WILDE</t>
  </si>
  <si>
    <t>BUFFEL JAKOB</t>
  </si>
  <si>
    <t>OLIFANT JOSEPH</t>
  </si>
  <si>
    <t>BOOYSEN STEVEN,BOOYSEN SANNA</t>
  </si>
  <si>
    <t>SAAIMANS FLORENCE</t>
  </si>
  <si>
    <t>OLIFANT MARIE</t>
  </si>
  <si>
    <t>MASON MOSES,MASON SHEILA</t>
  </si>
  <si>
    <t>MOTSEKI MPHO ELIZABETH</t>
  </si>
  <si>
    <t>NAUDE MAMOTHEO NELLA</t>
  </si>
  <si>
    <t>GOUWS KERNEELS,GOUWS MILDRED</t>
  </si>
  <si>
    <t>NOKWAYI JOHANNA,JULIES MONTUA</t>
  </si>
  <si>
    <t>KAMMIES LENA</t>
  </si>
  <si>
    <t>HUGO JAN,HUGO SARAH</t>
  </si>
  <si>
    <t>GOEIMAN JAN,GOEIMAN MIETA</t>
  </si>
  <si>
    <t>MANS KOOS,MANS RAGEL</t>
  </si>
  <si>
    <t>ROOYEN PIET VAN,ROOYEN MARTHA VAN</t>
  </si>
  <si>
    <t>OLIPHANT STEVEN,OLIPHANT REBEKKA</t>
  </si>
  <si>
    <t>REINERS ARRIE VAN,REINERS SUSANA VAN</t>
  </si>
  <si>
    <t>NAUDE LETTIE</t>
  </si>
  <si>
    <t>LOJANE FRANS TUELO,LOJANE MARIA</t>
  </si>
  <si>
    <t>VAALTYN MIETJIE</t>
  </si>
  <si>
    <t>DIKELA JULY,DIKELA RAGEL</t>
  </si>
  <si>
    <t>ANTONIE SUSANNA MAGDELENA</t>
  </si>
  <si>
    <t>HERBANUS FANIE</t>
  </si>
  <si>
    <t>MICHAEL ADAM,MICHAEL JANE</t>
  </si>
  <si>
    <t>BOOYSEN ARRIE,BOOYSEN ANNA</t>
  </si>
  <si>
    <t>MALLIES ANDREW,MALLIES SIENA</t>
  </si>
  <si>
    <t>ENGELBRECHT MILON BRUCE</t>
  </si>
  <si>
    <t>PONIE CHARLES,HUGO MARIA</t>
  </si>
  <si>
    <t>JOSEPH DAVID,JOSEPH SANNA</t>
  </si>
  <si>
    <t>JOSEPH HORAK,JOSEPH DOORTJIE</t>
  </si>
  <si>
    <t>MADIKANE TOM,NHLAPO NTAULENG AGNES</t>
  </si>
  <si>
    <t>VISSER BAREND</t>
  </si>
  <si>
    <t>ANDREWS HENDRIK,JOHNSON KATRINAH</t>
  </si>
  <si>
    <t>PIETERS SARAH</t>
  </si>
  <si>
    <t>LOUW MARIE</t>
  </si>
  <si>
    <t>KWAIEN MIETJIE</t>
  </si>
  <si>
    <t>KLAAS MARIE</t>
  </si>
  <si>
    <t>SOKAM ERIK,SOKAM SIENA</t>
  </si>
  <si>
    <t>RAATS LIZA</t>
  </si>
  <si>
    <t>KAYLAND EVELYN</t>
  </si>
  <si>
    <t>JONATHAN FREDDIE</t>
  </si>
  <si>
    <t>MKOSANA FRANS,MKOSANA SARA ELIZABETH</t>
  </si>
  <si>
    <t>WES CATRAIN</t>
  </si>
  <si>
    <t>MAY ABIE JEROME,MAY JUDY LOUISA</t>
  </si>
  <si>
    <t>NEETHLING FREDERICO,NEETHLING RACHEL LORYN</t>
  </si>
  <si>
    <t>UYS SARAH</t>
  </si>
  <si>
    <t>ADAMS ROELF,ADAMS CHRISTA</t>
  </si>
  <si>
    <t>MAKO LUNGISWA GLORIA</t>
  </si>
  <si>
    <t>TOOI SOON,TOOI JULIA</t>
  </si>
  <si>
    <t>WYK THYS VAN,ELAND KATRIENA</t>
  </si>
  <si>
    <t>MEYERS JAN,MEYERS MASEKDOKA KARNELIA</t>
  </si>
  <si>
    <t>BUFFEL FRANS,BUFFEL GRIET</t>
  </si>
  <si>
    <t>MPAMBA ELSIE</t>
  </si>
  <si>
    <t>DOLOPI THAMSAQA,DOLOPI LINDLIWE LOUISA</t>
  </si>
  <si>
    <t>MAKOKONG ISAK,MAKOKONG KATRYN</t>
  </si>
  <si>
    <t>WHITE JACOB,WHITE KATRYN</t>
  </si>
  <si>
    <t>BADENHORST HESSIE</t>
  </si>
  <si>
    <t>GONGQA XOGANILE,GONGQA ELSIE</t>
  </si>
  <si>
    <t>MOLEME MOKWEMA GERT,BESSEL BOLALE SOPHIA</t>
  </si>
  <si>
    <t>NGOBENI YINGWANE DANIEL,NGOBENI MARIA</t>
  </si>
  <si>
    <t>RIET SARAH</t>
  </si>
  <si>
    <t>DEBRAIN NONTLUPEKO JANE</t>
  </si>
  <si>
    <t>NTSHANGANE JACKSON,NTSHANGANE ELISA</t>
  </si>
  <si>
    <t>RIET MARRILYN</t>
  </si>
  <si>
    <t>RANOS 2150 C C</t>
  </si>
  <si>
    <t>RHINO PARK VAKANSIEOORD C C</t>
  </si>
  <si>
    <t>RENSBURG ALBERTA JACOBA MAGDELENA JANSEN VAN</t>
  </si>
  <si>
    <t>WESTHUIZEN RUDOLF VAN DER</t>
  </si>
  <si>
    <t>KUHN DIRK ALWYN HAMMAN</t>
  </si>
  <si>
    <t>VICTOR ARTHUR</t>
  </si>
  <si>
    <t>PIENAAR MARTELIZE,PIENAAR ETIENNE MORRIS</t>
  </si>
  <si>
    <t>SMIDT JOHANNA DE</t>
  </si>
  <si>
    <t>SECOND AVENUE FAMILY TRUST</t>
  </si>
  <si>
    <t>TALJAARD GESIE MARIA SUSANNA</t>
  </si>
  <si>
    <t>STEENBERG JAKOB HERMANUS ALBERTUS,STEENBERG MARTHA JACOBA ALETTA</t>
  </si>
  <si>
    <t>UYS DIRK CORNELIUS</t>
  </si>
  <si>
    <t>PIENAAR ISABELLA FRETRICKA</t>
  </si>
  <si>
    <t>JACOBS ERASMUS STEPHANUS,JACOBS ISABELLA JANET</t>
  </si>
  <si>
    <t>VENTER MARTIN PETRUS ALBERTUS</t>
  </si>
  <si>
    <t>SPANNEBERG LENA</t>
  </si>
  <si>
    <t>TOIT GABRIEL JACOBUS DU,THOMAS BIANCA</t>
  </si>
  <si>
    <t>STEYN HESTER MACHDALENA,SIECKER CHRISTINA JOHANNA,SCHRAMM GEZINA CATHARINA HELENA,HENN HESTER MARIA ELIZABETH</t>
  </si>
  <si>
    <t>VEAL LEONARD IVOR,VEAL SARAH PETRONELLA</t>
  </si>
  <si>
    <t>VENTER ALIEDA JOHANNA</t>
  </si>
  <si>
    <t>BOOYSEN MELDRICK JOHN</t>
  </si>
  <si>
    <t>WALTER KELLY ANN</t>
  </si>
  <si>
    <t>FISCHER CAREL WILHELM,FISCHER JOHANNA CATHARINA ALETTA</t>
  </si>
  <si>
    <t>SCHRAMM GEZINA CATHARINA HELENA,STEYN HESTER MACHDALENA,SIECKER CHRISTINA JOHANNA,HENN HESTER MARIA ELIZABETH</t>
  </si>
  <si>
    <t>SCHRAMM GEZINA CATHARINA HELENA,HENN HESTER MARIA ELIZABETH,STEYN HESTER MACHDALENA,SIECKER CHRISTINA JOHANNA</t>
  </si>
  <si>
    <t>VEAL NEVILLE RICHARD</t>
  </si>
  <si>
    <t>GARIEP ORGANIC MEAT PROCESSORS PTY LTD</t>
  </si>
  <si>
    <t>STRYDENBURG DRANKWINKEL C C</t>
  </si>
  <si>
    <t>JANSEN JOHANNES NICOLAAS,JANSEN CATHARINA ELIZABETH BRINK</t>
  </si>
  <si>
    <t>WYK BEATRICE VAN</t>
  </si>
  <si>
    <t>MERWE GABRIEL ERNST VAN DER</t>
  </si>
  <si>
    <t>TOIT JOHN DU,TOIT MAGDALENA SOPHIA DU</t>
  </si>
  <si>
    <t>BURGER ELIZABETH ANNA JACOMINA</t>
  </si>
  <si>
    <t>WYK KAROOLS ANDREAS VAN,WYK MAUREEN CHARLOTTE VAN</t>
  </si>
  <si>
    <t>SINDLET ABRAHAM,SINDLET MARTHIA</t>
  </si>
  <si>
    <t>PIETERS JACOB,PIETERS LYNETTE MARTHEA</t>
  </si>
  <si>
    <t>NAUDE ERIC NICO,NAUDE PETRO MAURENE</t>
  </si>
  <si>
    <t>BREYL GESINA JANETTA</t>
  </si>
  <si>
    <t>MERWE JANNIE VAN DER</t>
  </si>
  <si>
    <t>BACHMANN VERITY GRACE</t>
  </si>
  <si>
    <t>ENGELBRECHT PIETER BAREND ELARDUS,ENGELBRECHT CATHRINA JOHANNA</t>
  </si>
  <si>
    <t>KING JOHN LAWRENCE,KING ALIDA KAREN</t>
  </si>
  <si>
    <t>TIER ARRIE,TIER SARA</t>
  </si>
  <si>
    <t>TOIT GABRIEL JACOBUS DU,TOIT BIANCA DU</t>
  </si>
  <si>
    <t>MOOS AINSLEY VICTOR</t>
  </si>
  <si>
    <t>NED GER KERK-STRYDENBURG</t>
  </si>
  <si>
    <t>MONG JOHANNA CHRISTINA MARIA</t>
  </si>
  <si>
    <t>STRYDOM BAREND HENDRIK JOSEFES,STRYDOM GERTRUIDA CORNELIA ELISABETH</t>
  </si>
  <si>
    <t>MERWE HENDRIK JACOBUS VAN DER,MERWE MELANIE HERMIEN VAN DER</t>
  </si>
  <si>
    <t>TITUS JAN,TITUS MARIA</t>
  </si>
  <si>
    <t>WIID JOHANNES ARNOLDUS,WIID DAVID JACOBUS</t>
  </si>
  <si>
    <t>DOORSE KIEWIET,DOORSE MAGDALENA</t>
  </si>
  <si>
    <t>MERWE HENDRIK JACOBUS VAN DER,HERMIEN MELANIE,MERWE WILLEM JOHANNES VAN DER,STRYDENBURG PARTNERSHIP</t>
  </si>
  <si>
    <t>VENTER DANIEL IGNATIUS,VENTER LILLIAN ELIZABETH GERTRUIDA</t>
  </si>
  <si>
    <t>GROBLER JAN HENDRIK,GROBLER LIESEL</t>
  </si>
  <si>
    <t>CILLIERS HENDRINA JOHANNA</t>
  </si>
  <si>
    <t>LISLE RYAN MARC ROUSSEAU DE</t>
  </si>
  <si>
    <t>KASPER ABRAHAM,KASPER PAULINA</t>
  </si>
  <si>
    <t>PENNY WHISTLE INV 105 C C</t>
  </si>
  <si>
    <t>WIID CATHARINA MARIA,BASSON VERNON JOHNNY,BASSON SYBIL JUDITH</t>
  </si>
  <si>
    <t>DANIELS THEO JERAME</t>
  </si>
  <si>
    <t>MERWE CHARL DAVID VAN DER,KRAPOHL ELIZABETH CATHARINA,MERWE JOHAN HENDRIK VAN DER,OBERHOLZER GERHARDUS HELENA</t>
  </si>
  <si>
    <t>NED GER KERK-HET KRUIS</t>
  </si>
  <si>
    <t>OBERHOLZER GERHARDUS HELENA</t>
  </si>
  <si>
    <t>JEPTHA JUANDRE RICARDO</t>
  </si>
  <si>
    <t>WESTHUIZEN STEFANUS CHRISTIAAN VAN DER,WESTHUIZEN DORATHEA JOHANNA VAN DER</t>
  </si>
  <si>
    <t>VISSER BROWNIE ELLIOT</t>
  </si>
  <si>
    <t>MARAIS WILLEM JACOBUS,MARAIS ANNA MARIA</t>
  </si>
  <si>
    <t>ENGELBRECHT HERMANUS,ENGELBRECHT NELLIE FELICIA</t>
  </si>
  <si>
    <t>NIEUWOUDT HENDRIK FRANSOUIS,NIEUWOUDT JACOBA GERTRUIDA JOHANNA</t>
  </si>
  <si>
    <t>TERBLANCHE JOHN OLAF</t>
  </si>
  <si>
    <t>OPPI PAD SUPERMARKET &amp; HARDWARE C C</t>
  </si>
  <si>
    <t>DELPORT MURICH</t>
  </si>
  <si>
    <t>JOUBERT JOHAN FREDERIK STEGMANN</t>
  </si>
  <si>
    <t>PRINS PETRUS JACOBUS JOHANNES,PRINS MAGDHALENA CHRISTINA</t>
  </si>
  <si>
    <t>TAYLOR RICHARD MICHAEL,TAYLOR SANDRA</t>
  </si>
  <si>
    <t>GOIBAIYER YAHYA MUSTAFA</t>
  </si>
  <si>
    <t>OBERHOLZER CHRISTOFFEL JOHANNES</t>
  </si>
  <si>
    <t>FERREIRA KATHARINA</t>
  </si>
  <si>
    <t>SWARTS JAKOB,SWARTS MARTHA</t>
  </si>
  <si>
    <t>BOTHA HENDRIK JACOBUS,BOTHA ANNA FRANCINA</t>
  </si>
  <si>
    <t>WYK JAN JOHANNES JACOBUS VAN,WYK BARBARA VAN</t>
  </si>
  <si>
    <t>DOORSE KATRYN FELICITY</t>
  </si>
  <si>
    <t>SKEFFERS LEON</t>
  </si>
  <si>
    <t>MOHIUDEEN SAYYEDA FARZANAH BEGUM</t>
  </si>
  <si>
    <t>HEYMAN SHAWN JAMES</t>
  </si>
  <si>
    <t>HENDRIKS GEORGE,HENDRIKS METSINA</t>
  </si>
  <si>
    <t>TIETIES JAN,TIETIES JANETJIE</t>
  </si>
  <si>
    <t>SKEFFERS KATRINA</t>
  </si>
  <si>
    <t>POTGIETER GETRUIDA ALETTA</t>
  </si>
  <si>
    <t>JONES ALEXANDER TILEY,JONES MAUREEN GEZINA</t>
  </si>
  <si>
    <t>VISAGIE ADONIS FRANK,VISAGIE INGRID SHALEEN STINA</t>
  </si>
  <si>
    <t>PRETORIUS PETRUS JOHANNES,CARLSON CARL HJALMAR</t>
  </si>
  <si>
    <t>KOOPMAN PAUL AUBREY,KOOPMAN SARAH</t>
  </si>
  <si>
    <t>BRITTON YVETTE VENETA</t>
  </si>
  <si>
    <t>MANUEL THOMAS DAVID BENSKIN,MANUEL RACHEL LENA</t>
  </si>
  <si>
    <t>VISSER MARILIEN</t>
  </si>
  <si>
    <t>DANIELS JAN,DANIELS SAARTJIE</t>
  </si>
  <si>
    <t>MULLER CLIVE ARTHUR VAN DER,MULLER LORRAINE RUBY VAN DER</t>
  </si>
  <si>
    <t>FOURIE JOHANNES CORNELIUS</t>
  </si>
  <si>
    <t>STRYDOM STEFANUS JOHANNES</t>
  </si>
  <si>
    <t>HENDRIKS PIETER HEINRICH,HENDRIKS EMMA</t>
  </si>
  <si>
    <t>GOVENDER ANGUMUTHOO SUBRAMANIEN,GOVENDER VASANTHI</t>
  </si>
  <si>
    <t>CILLIERS BARBARA MAGRIETHA</t>
  </si>
  <si>
    <t>FOURIE ANDRIES JOHANNES ANTONIE</t>
  </si>
  <si>
    <t>VISAGIE JAMES JOHN,VISAGIE ELIZABETH DELORES</t>
  </si>
  <si>
    <t>CLASSEN SANDRA CHARMAINE,CLASSEN MELVINE DOUGLAS</t>
  </si>
  <si>
    <t>CLASSEN MELVINE DOUGLAS,CLASSEN SANDRA CHARMAINE</t>
  </si>
  <si>
    <t>PUTTER ISABELLA FRETRICKA</t>
  </si>
  <si>
    <t>NAIDOO KOSELAN</t>
  </si>
  <si>
    <t>TREPTOW ADELL MARIE</t>
  </si>
  <si>
    <t>BROUWERS ELIZABETH MACDALENE JENNIZE</t>
  </si>
  <si>
    <t>BADENHORST PETRUS JOHANNES</t>
  </si>
  <si>
    <t>SINDLET SUSANNA</t>
  </si>
  <si>
    <t>NEETHLING MAGDALENA SUSANNA MAGRIETHA</t>
  </si>
  <si>
    <t>WYK ANNA DORATHEA VAN</t>
  </si>
  <si>
    <t>HUMBLES SHARON</t>
  </si>
  <si>
    <t>OLIVIER ANDRE JOHANNES</t>
  </si>
  <si>
    <t>MARRIES GERT</t>
  </si>
  <si>
    <t>BASE MAKONE JOHN</t>
  </si>
  <si>
    <t>CEDRAS RONNIE NICOLAAS,CEDRAS MARIA</t>
  </si>
  <si>
    <t>SYLVESTER KATHLEEN MAGDALENA</t>
  </si>
  <si>
    <t>KRUGER CHARLAINE</t>
  </si>
  <si>
    <t>DOORSE KIEWIET</t>
  </si>
  <si>
    <t>DUMINY MARIAL JOANNE GRACE WILLEMSE</t>
  </si>
  <si>
    <t>DAVEL DIEDERIK JOHANNES</t>
  </si>
  <si>
    <t>ROESTORF JAN ADRIAAN JANSE,ROESTORF ALETTA JOHANNA</t>
  </si>
  <si>
    <t>MARAIS WILLEM JACOBUS</t>
  </si>
  <si>
    <t>LOTTERING ABRAHAM,LOTTERING ANNA</t>
  </si>
  <si>
    <t>SPROUT KENNETH JACOBUS,SPROUT MANDI</t>
  </si>
  <si>
    <t>JANSEN JACOBUS LODEWIKUS,JANSEN SURETHA,STEENEKAMP MARIE</t>
  </si>
  <si>
    <t>LOTTERING MYNDERD JACOBUS</t>
  </si>
  <si>
    <t>LOTTERING ANDRIES STEPHANUS,LOTTERING EMMERENTIA PATRICIA</t>
  </si>
  <si>
    <t>MOHIUDEEN SAYYED FAYYAAZ</t>
  </si>
  <si>
    <t>HATTINGH RUDOLF</t>
  </si>
  <si>
    <t>JANSEN SURETHA,JANSEN JACOBUS LODEWIKUS,STEENEKAMP MARIE</t>
  </si>
  <si>
    <t>MEERTS ROBERT,MEERTS RACHEL MAGDALENA</t>
  </si>
  <si>
    <t>WYK JAN PETRUS VAN,WYK ALETHA JOHANNA SUSARA VAN</t>
  </si>
  <si>
    <t>JACK STEFAANS,LOUW LENA</t>
  </si>
  <si>
    <t>ADAMS MINA</t>
  </si>
  <si>
    <t>MASALA PAUL,MASALA JANNETJIE</t>
  </si>
  <si>
    <t>LAERSKOOL STRYDENBURG</t>
  </si>
  <si>
    <t>PROVINCIAL GOVERNMENT-NORTHERN CAPE</t>
  </si>
  <si>
    <t>MYBURGH ELIZABETH CORNELIA</t>
  </si>
  <si>
    <t>RAAN MARTHA JACOBA DU</t>
  </si>
  <si>
    <t>WILDERMUTH EMMERENTIA HESTER</t>
  </si>
  <si>
    <t>STANLEY WERDA SMIT,LOURENS BEATRIX HENDRINA</t>
  </si>
  <si>
    <t>SAAL DOORTJIE,SAAL FIKS</t>
  </si>
  <si>
    <t>WIID MAGDEL</t>
  </si>
  <si>
    <t>JANSEN JACOBUS LODEWIKUS</t>
  </si>
  <si>
    <t>LOUW VIVIENNE</t>
  </si>
  <si>
    <t>MERWE ALIDA JOHANNA VAN DER</t>
  </si>
  <si>
    <t>HENDRIKS MARTINA DORETHA</t>
  </si>
  <si>
    <t>SAMSON MARTHA</t>
  </si>
  <si>
    <t>PRINS JENETTE JENNIFER</t>
  </si>
  <si>
    <t>ASSEMBLY OF CHRISTIAN BRETHREN-ATHLONE</t>
  </si>
  <si>
    <t>SWARTS SANNA</t>
  </si>
  <si>
    <t>ADAMS MIETJIE LOREEN,ADAMS ROEDOLF JACOBUS</t>
  </si>
  <si>
    <t>NAUDE JANNIE NIKLAAS,NAUDE LENA</t>
  </si>
  <si>
    <t>ROOYEN GERT VAN</t>
  </si>
  <si>
    <t>STRUIS ELIZA</t>
  </si>
  <si>
    <t>WEST BOOI,UI SARAH WILDE</t>
  </si>
  <si>
    <t>LANDBOUGENOOTSKAP-STRYDENBURG</t>
  </si>
  <si>
    <t>BOIS NEIL JULIAN DU,BOIS CATHERINA ELIZABETH DU</t>
  </si>
  <si>
    <t>REYNIERS EZOU,UI ANNA WILDE</t>
  </si>
  <si>
    <t>YOLA RAXALIPHIKWA TOM</t>
  </si>
  <si>
    <t>VISSER PIET,KAMEEL BETJIE</t>
  </si>
  <si>
    <t>ROOYEN PAUL VAN,PIETBOOI MARIE</t>
  </si>
  <si>
    <t>KOCK KLAAS</t>
  </si>
  <si>
    <t>OBERHOLZER CHRISTOFFEL JOHANNES,OBERHOLZER CHRISSTOFFEL JOHANNES</t>
  </si>
  <si>
    <t>ADAMS PIET,BARENDS MIETA</t>
  </si>
  <si>
    <t>WALES FRANKLIN,WALES MARILIEN</t>
  </si>
  <si>
    <t>WILLEM &amp; ANNA MARAIS FAMILIETRUST</t>
  </si>
  <si>
    <t>TENNIS KLUB-STRYDENBURG</t>
  </si>
  <si>
    <t>LUKAS JAN,LUKAS FLORA</t>
  </si>
  <si>
    <t>KAMMIES APRIL</t>
  </si>
  <si>
    <t>CHRISTELIKE BROEDERS-STRYDENBURG</t>
  </si>
  <si>
    <t>NED GER SENDINGKERK-STRYDENBURG</t>
  </si>
  <si>
    <t>MAFILIKA NOMNYAMA ENIE</t>
  </si>
  <si>
    <t>LOTTER HERMANUS LOUIS,LOTTER ALETHA MAGDALENA</t>
  </si>
  <si>
    <t>MAGOLO HILDA TOMZOTWA</t>
  </si>
  <si>
    <t>MKOSANA JOHNY,MKOSANA JENNIFER MARIAN</t>
  </si>
  <si>
    <t>WITBOOI ANNA,WITBOOI CORNEELS</t>
  </si>
  <si>
    <t>SLAMAT MIETJIE,SLAMAT JOHNNY ABRAM</t>
  </si>
  <si>
    <t>ROOYEN LENA VAN,VISSER JAN</t>
  </si>
  <si>
    <t>JANTJIES ROELF SOLLY</t>
  </si>
  <si>
    <t>MATZABIE JAKOB,MATZABIE FLORA</t>
  </si>
  <si>
    <t>NAUDE WILLEM JOHANNES,NAUDE MAGRIETA</t>
  </si>
  <si>
    <t>GOM ALEXANDER</t>
  </si>
  <si>
    <t>VISSER IDA</t>
  </si>
  <si>
    <t>MKOSANA UNOZIQHIBA VIOLET</t>
  </si>
  <si>
    <t>FLINK JANNETJIE ANNA</t>
  </si>
  <si>
    <t>MBANGULA NOMVULA VERA</t>
  </si>
  <si>
    <t>BALENG ELIZABETH</t>
  </si>
  <si>
    <t>MKHOSANA ENNIE,MKHOSANA DAILEY</t>
  </si>
  <si>
    <t>MKOSANA ROSINA,MKOSANA STOFFEL</t>
  </si>
  <si>
    <t>SOKHASHA ZIKHATHILE MIELIES,SOKHASHA TSALAZANI JANE</t>
  </si>
  <si>
    <t>MPHAMBA JOLOZA ELLIOT,MPHAMBA MARIE</t>
  </si>
  <si>
    <t>MANTYI IDA</t>
  </si>
  <si>
    <t>JALIVANI SARAH</t>
  </si>
  <si>
    <t>DOORSE WILLEM,DOORSE MIETJIE</t>
  </si>
  <si>
    <t>YOLA MAHLOMOLA GEELBOOI</t>
  </si>
  <si>
    <t>RHODES ELSIE</t>
  </si>
  <si>
    <t>LOUW MIETJIE</t>
  </si>
  <si>
    <t>KASPER MARTHA</t>
  </si>
  <si>
    <t>PIETERSEN MARIE</t>
  </si>
  <si>
    <t>MAQOLO PAULINA</t>
  </si>
  <si>
    <t>JAXA MARIA,JAXA JANNIE</t>
  </si>
  <si>
    <t>MKOSANA CHARLEY,MKOSANA SARAH</t>
  </si>
  <si>
    <t>WYK ADAM VAN</t>
  </si>
  <si>
    <t>KAMMIES GERT,KAMMIES LENA</t>
  </si>
  <si>
    <t>ROOS IDA</t>
  </si>
  <si>
    <t>KOKWANA MARTHA</t>
  </si>
  <si>
    <t>RWAQANA TOM,RWAQANA SARAH</t>
  </si>
  <si>
    <t>LOUW KOOS,LOUW MARTHA</t>
  </si>
  <si>
    <t>NQODI ELSIE,NQODI JOMOTI CHRISTIAN</t>
  </si>
  <si>
    <t>TIETIES KOOS,TIETIES DOORTJIE</t>
  </si>
  <si>
    <t>KAMMIES CHRISTINE</t>
  </si>
  <si>
    <t>ROOS NANCY,ROOS WILLEM</t>
  </si>
  <si>
    <t>MANTYI NONDLELA LIZA</t>
  </si>
  <si>
    <t>BROUWERS WILLEM,BROUWERS MAGDALENA</t>
  </si>
  <si>
    <t>SMITH MARGARET</t>
  </si>
  <si>
    <t>DOEMZELLA CAROLINA,DOEMZELLA WILLEM</t>
  </si>
  <si>
    <t>OLYN PAULINA</t>
  </si>
  <si>
    <t>JOESIE KAREL,JOESIE ANNA ANITA</t>
  </si>
  <si>
    <t>DOORZE PIETER,DOORZE MIETJIE</t>
  </si>
  <si>
    <t>WYK PIET VAN,WYK SANNA VAN</t>
  </si>
  <si>
    <t>MINNAAR JACK,MINNAAR MINAH</t>
  </si>
  <si>
    <t>HARTBEES MIETJIE,HARTBEES PIET</t>
  </si>
  <si>
    <t>JOSI JOHN KATAKATA</t>
  </si>
  <si>
    <t>WILSON MARIA</t>
  </si>
  <si>
    <t>JOESIE ANNA</t>
  </si>
  <si>
    <t>JACOBS WILLEM,JACOBS RUSLYN</t>
  </si>
  <si>
    <t>MOSIEA NTSITSI</t>
  </si>
  <si>
    <t>VISAGIE DOORTJIE</t>
  </si>
  <si>
    <t>BOSMAN LENA</t>
  </si>
  <si>
    <t>KASPER BAREND</t>
  </si>
  <si>
    <t>SAMSON ALET</t>
  </si>
  <si>
    <t>MARRIES HENDRIK,MARRIES TROOI</t>
  </si>
  <si>
    <t>NKHABU ANNA</t>
  </si>
  <si>
    <t>DOORSE SIELA</t>
  </si>
  <si>
    <t>SYSTER JANNETJIE</t>
  </si>
  <si>
    <t>JOESIE STEFANUS,JOESIE BETJIE</t>
  </si>
  <si>
    <t>FLINK ROSETTE</t>
  </si>
  <si>
    <t>MEINTJIES DOLFIENA DORA,MEINTJIES CHARLIE</t>
  </si>
  <si>
    <t>SAMSON ISAK,SAMSON ELIZABETH</t>
  </si>
  <si>
    <t>MASALA PAUL,MASALA KATRINA</t>
  </si>
  <si>
    <t>NAUDE WILLEM,NAUDE MIETA</t>
  </si>
  <si>
    <t>OLIVIER PHILIP,OLIVIER ELISA</t>
  </si>
  <si>
    <t>MEDABE JACOB,MEDABE LIZA</t>
  </si>
  <si>
    <t>ADOLF GERT,ADOLF DOROTHY DOLORES SOPHIA</t>
  </si>
  <si>
    <t>HENDRIKS WILLEM,HENDRIKS KATRIENA PAULINA</t>
  </si>
  <si>
    <t>TIETIES RUITER,TIETIES GRIET</t>
  </si>
  <si>
    <t>JAXA ELSIE</t>
  </si>
  <si>
    <t>JOLA ANGELINA</t>
  </si>
  <si>
    <t>CASPER CORNELIUS,CASPER MIETJIE</t>
  </si>
  <si>
    <t>DANIELS MARTHA,DANIELS PIET</t>
  </si>
  <si>
    <t>GOEIMAN DAWID,GOEIMAN MAGRIETA</t>
  </si>
  <si>
    <t>ADAMS JAN,ADAMS GRIET</t>
  </si>
  <si>
    <t>MINNAAR LEENTJIE</t>
  </si>
  <si>
    <t>JONCKERS WILLEM,JONCKERS SANNA</t>
  </si>
  <si>
    <t>BROUWERS WILLEM</t>
  </si>
  <si>
    <t>CASPER ANNA</t>
  </si>
  <si>
    <t>SIMSON MARTHA</t>
  </si>
  <si>
    <t>MALO SIBIEN,MALO HENDRIK</t>
  </si>
  <si>
    <t>VISSER KAREL,VISSER KAATJIE</t>
  </si>
  <si>
    <t>DOORSE SARA,DOORSE AFRIKA</t>
  </si>
  <si>
    <t>PIENAAR JAN,PIENAAR CHRISTINE</t>
  </si>
  <si>
    <t>SMITH WILLEM,SMITH MARIA</t>
  </si>
  <si>
    <t>DAVIDS CHRISTIEN</t>
  </si>
  <si>
    <t>JANTJIES KATY</t>
  </si>
  <si>
    <t>MFENE SIPETO DIAMOND,MFENE MIENA</t>
  </si>
  <si>
    <t>PHILLIPUS WILLEM,PHILLIPUS BETJIE ELIZABETH</t>
  </si>
  <si>
    <t>JANTJIES JANNETJIE</t>
  </si>
  <si>
    <t>DOORSE MARIE</t>
  </si>
  <si>
    <t>BITTERBOS ALEC</t>
  </si>
  <si>
    <t>JONKERS KLAAS,JONKERS FYTJIE</t>
  </si>
  <si>
    <t>MATJAN MARIA</t>
  </si>
  <si>
    <t>VISSER PIET</t>
  </si>
  <si>
    <t>VISSER PIETER,VISSER DAPHNE BENITA SOPHIA</t>
  </si>
  <si>
    <t>MATJAN ABRAHAM,MATJAN HANNA</t>
  </si>
  <si>
    <t>DANIELS HENDRIK,DANIELS LENA</t>
  </si>
  <si>
    <t>DANIELS MARTINA</t>
  </si>
  <si>
    <t>MAROLLA JAN,MAROLLA MIETJIE</t>
  </si>
  <si>
    <t>JOOSTE RACHEL</t>
  </si>
  <si>
    <t>STRUIS SIENA,STRUIS GYS</t>
  </si>
  <si>
    <t>LUKAS JIMS</t>
  </si>
  <si>
    <t>MOTSELA ELISA</t>
  </si>
  <si>
    <t>MTSILA ZENZILE FREDDIE,MTSILA ISABELLA</t>
  </si>
  <si>
    <t>SWARTZ DOORTJIE</t>
  </si>
  <si>
    <t>CASPER BAREND,CASPER BETTIE LOUISA</t>
  </si>
  <si>
    <t>STADEN JAN VAN,STADEN ENNIE VAN</t>
  </si>
  <si>
    <t>BRUIN KAREL DE,BRUIN MEITJIE DE</t>
  </si>
  <si>
    <t>DOORSE KIEWIET,DOORSE KOWA</t>
  </si>
  <si>
    <t>DOORSE FLIP,DOORSE MARIA</t>
  </si>
  <si>
    <t>KRUGER SOLMON ABRAM,KRUGER RAGEL</t>
  </si>
  <si>
    <t>CEDRAS ADARIAN,CEDRAS SARAH</t>
  </si>
  <si>
    <t>MAJIT SANNA</t>
  </si>
  <si>
    <t>CASPER BAREND,CASPER KATRYN</t>
  </si>
  <si>
    <t>DANIELS FRANS,DANIELS ANNA</t>
  </si>
  <si>
    <t>STRUIS GRIET,STRUIS WILLEM</t>
  </si>
  <si>
    <t>VISSER HENDRIK</t>
  </si>
  <si>
    <t>MEINTJIES PIET,MEINTJIES CORNELIA</t>
  </si>
  <si>
    <t>VISAGIE EVA</t>
  </si>
  <si>
    <t>SMEER GERT,SMEER DOORTJIE</t>
  </si>
  <si>
    <t>VISSER JAN</t>
  </si>
  <si>
    <t>JUSIA GALADA JANUARIE</t>
  </si>
  <si>
    <t>JAFTA LENA,JAFTA BOOI</t>
  </si>
  <si>
    <t>JOCHIM DIRK,JOCHIM RACHEL PATRICIA JOSEPHINA</t>
  </si>
  <si>
    <t>ROOIEN LENA VAN</t>
  </si>
  <si>
    <t>ISAACS MARIE</t>
  </si>
  <si>
    <t>LUCAS FLOORS,LUCAS HANNA</t>
  </si>
  <si>
    <t>KRUGER JAN ABRAHAM,KRUGER SIENNA</t>
  </si>
  <si>
    <t>BRUIN JAN DE</t>
  </si>
  <si>
    <t>VISSER GERT,VISSER LENA</t>
  </si>
  <si>
    <t>MEYERS LEO MAGDALENA</t>
  </si>
  <si>
    <t>TIER BOOI</t>
  </si>
  <si>
    <t>VISSER PIET,VISSER MARIE</t>
  </si>
  <si>
    <t>SPEELMAN JAKOBUS,SPEELMAN MIETJIE</t>
  </si>
  <si>
    <t>MATJAN MARTHA</t>
  </si>
  <si>
    <t>MOUERS ANNA,MOUERS GERT</t>
  </si>
  <si>
    <t>WYK KAREL VAN,WYK SARAH VAN</t>
  </si>
  <si>
    <t>YOLA RAXEKILE DOP,YOLA DINE</t>
  </si>
  <si>
    <t>GALANT ALISA LIESBET</t>
  </si>
  <si>
    <t>BEZUIDENHOUT PAUL,BEZUIDENHOUT MARIE</t>
  </si>
  <si>
    <t>GOEIEMAN JACOB,GOEIEMAN MIETJIE</t>
  </si>
  <si>
    <t>JONKERS FIKS,JONKERS MIENA</t>
  </si>
  <si>
    <t>JOGGOM JAN,JOGGOM MIETJIE</t>
  </si>
  <si>
    <t>HENDRIKS JAFTA,HENDRIKS JOHANNA</t>
  </si>
  <si>
    <t>SWARTS NICOLAAS</t>
  </si>
  <si>
    <t>OLYN SARAH</t>
  </si>
  <si>
    <t>BROWERS THYS</t>
  </si>
  <si>
    <t>ENGELBRECHT ROSELINE</t>
  </si>
  <si>
    <t>PIETERSE JAN,PIETERSE MARIA</t>
  </si>
  <si>
    <t>HENDRIKS MARTHA</t>
  </si>
  <si>
    <t>BEER DOLPHINA DE</t>
  </si>
  <si>
    <t>BOOYSEN LALIE</t>
  </si>
  <si>
    <t>MALO MARTHA</t>
  </si>
  <si>
    <t>SMEER DAANTJIE,SMEER FYTJIE</t>
  </si>
  <si>
    <t>VISAGIE SIELA JOHANNA</t>
  </si>
  <si>
    <t>MELK JACOB,MELK MARIE</t>
  </si>
  <si>
    <t>CASPER CATHERINA,CASPER PIET</t>
  </si>
  <si>
    <t>DOP RACHEL</t>
  </si>
  <si>
    <t>ROOYEN JANNETJIE VAN</t>
  </si>
  <si>
    <t>WITBOOI LENA</t>
  </si>
  <si>
    <t>GOEIEMAN KERNEELS</t>
  </si>
  <si>
    <t>DEMAS HESTER</t>
  </si>
  <si>
    <t>DANIELS HENDRIK,DANIELS KATRINA</t>
  </si>
  <si>
    <t>BITTERBOSCH EMILY,BITTERBOSCH PIET</t>
  </si>
  <si>
    <t>PIENAAR JOHANNES,PIENAAR LETTIE LENA</t>
  </si>
  <si>
    <t>HEERDEN LENA VAN</t>
  </si>
  <si>
    <t>DOORZE MOGAMMAT,DOORZE ELLEN KATRINA</t>
  </si>
  <si>
    <t>NAUDE SARAH</t>
  </si>
  <si>
    <t>ROBERTS RACHEL</t>
  </si>
  <si>
    <t>PIETERSE ABRAHAM,PIETERSE DINA</t>
  </si>
  <si>
    <t>CASPER JAN,CASPER ENNIE</t>
  </si>
  <si>
    <t>DEMAS FRANS,DEMAS DOORTJIE</t>
  </si>
  <si>
    <t>SAMSON KERNEELS,SAMSON LENA</t>
  </si>
  <si>
    <t>ADOLF DORELLE BERNADETTE LOZANNE</t>
  </si>
  <si>
    <t>TOIT SIENA DU</t>
  </si>
  <si>
    <t>JANTJIES TROOI,JANTJIES BOOI</t>
  </si>
  <si>
    <t>ADOLF RACHEL</t>
  </si>
  <si>
    <t>DEMAS SAARTJIE,DEMAS APRIL</t>
  </si>
  <si>
    <t>BOK ARRIE,BOK MARTIENA</t>
  </si>
  <si>
    <t>GOEIMAN BOOI,GOEIMAN KAATJIE</t>
  </si>
  <si>
    <t>GREEFF LENA</t>
  </si>
  <si>
    <t>SWARTZ MAGRIETHA</t>
  </si>
  <si>
    <t>OLYN ABRAHAM,OLYN ANNA</t>
  </si>
  <si>
    <t>BEER KAATJIE DE</t>
  </si>
  <si>
    <t>HENDRIKS KIEWIET,HENDRIKS KATRINA</t>
  </si>
  <si>
    <t>DOORSE ABRAHAM,DOORSE TRYTJIE</t>
  </si>
  <si>
    <t>VISSER JAN,VISSER MIETJIE</t>
  </si>
  <si>
    <t>ADOLF SANNA</t>
  </si>
  <si>
    <t>BRUIN STEFAANS DE,BRUIN STOFFELINA JOHANNA DE</t>
  </si>
  <si>
    <t>MEYERS SOPHIA</t>
  </si>
  <si>
    <t>MATJAN JOHANNES JACOBUS,MATJAN JOHANNA</t>
  </si>
  <si>
    <t>PIETERSE SOLOMON DONALD,PIETERSE ANNIE</t>
  </si>
  <si>
    <t>KOKWANA JIM,KOKWANA ANGELINE</t>
  </si>
  <si>
    <t>MKOSANA XEKILE CHARLIE</t>
  </si>
  <si>
    <t>HENDRIKS KIEWIET PIETER,HENDRIKS AILINE</t>
  </si>
  <si>
    <t>GOEIEMAN STUURMAN,GOEIEMAN SABIEN</t>
  </si>
  <si>
    <t>SMEER JAN,SMEER NELLA</t>
  </si>
  <si>
    <t>FLINK DIRK,FLINK DOORTJIE DALENA</t>
  </si>
  <si>
    <t>HENDRICKS PIET BENJAMIN,HENDRICKS DORAH</t>
  </si>
  <si>
    <t>ROMAN CATHOLIC CHURCH-STRYDENBURG</t>
  </si>
  <si>
    <t>SEEKOEI HANS</t>
  </si>
  <si>
    <t>PIETERSEN JIM,PIETERSEN CHRISTINE</t>
  </si>
  <si>
    <t>WALLA BEREND</t>
  </si>
  <si>
    <t>CEDRAS COENRAAD,CEDRAS PAULINA</t>
  </si>
  <si>
    <t>DEMAS HENDRIK,DEMAS ANNA</t>
  </si>
  <si>
    <t>PINKSTER KERK-MARANATHA</t>
  </si>
  <si>
    <t>PREYSER HERMANUS</t>
  </si>
  <si>
    <t>TIER ADAM,TIER PAULINA</t>
  </si>
  <si>
    <t>HUGO ANNA ISSABELLA</t>
  </si>
  <si>
    <t>AFRIKAANSE PROTESTANTE KERK-STRYDENBURG</t>
  </si>
  <si>
    <t>BROUWERS WILLEM HERMIAS,BROUWERS CHRISTINA FRANCIS</t>
  </si>
  <si>
    <t>VISAGIE ELISE</t>
  </si>
  <si>
    <t>MPHULANYANE ABRAHAMA,MPHULANYANE SARAH</t>
  </si>
  <si>
    <t>MAROLLO BET,STRAUSS JOHNNY</t>
  </si>
  <si>
    <t>KAMMIES LEENTJIE</t>
  </si>
  <si>
    <t>MBANGULA GEORGE,MBANGULA CORNELIA</t>
  </si>
  <si>
    <t>NAUDE STEPHANUS,NAUDE ELINA MAGRIETA</t>
  </si>
  <si>
    <t>NAUDE PAUL KEVIN,NAUDE CECILIA</t>
  </si>
  <si>
    <t>YOLA TOM,JANTJIES ANNELINE</t>
  </si>
  <si>
    <t>MATJAN BAREND,MATJAN MIETJIE</t>
  </si>
  <si>
    <t>STEYN JOB,STEYN GRIET</t>
  </si>
  <si>
    <t>HENDRIKS MAGRIETA KATRINA</t>
  </si>
  <si>
    <t>JAXA ELSIE THANDIWE</t>
  </si>
  <si>
    <t>TOIT NICOLAAS RICHARD DU</t>
  </si>
  <si>
    <t>KERR DOORTJIE SOFIA</t>
  </si>
  <si>
    <t>ENGELBRECHT KATRINA</t>
  </si>
  <si>
    <t>GANYA MASILO WILDEN,GANYA REGINA</t>
  </si>
  <si>
    <t>ENGELBRECHT KAATJIE</t>
  </si>
  <si>
    <t>GOEIEMAN JAKOB REMSKOEN,NYL KATRIENA</t>
  </si>
  <si>
    <t>BEER RUDOLF JACOBUS DE</t>
  </si>
  <si>
    <t>VISSER KARLE,KRUGER ANNA</t>
  </si>
  <si>
    <t>DEMAS EVA</t>
  </si>
  <si>
    <t>SWARTS KATY</t>
  </si>
  <si>
    <t>ADOLF SOPHIA SUSANNA</t>
  </si>
  <si>
    <t>LABAN CAROLINE</t>
  </si>
  <si>
    <t>OLIVIER DINA</t>
  </si>
  <si>
    <t>NAUDE SUSANNA MAGRET EVALINE</t>
  </si>
  <si>
    <t>NAUDE CULVIA DERENISE</t>
  </si>
  <si>
    <t>PIENAAR BAREND</t>
  </si>
  <si>
    <t>BESTER KERNEELS</t>
  </si>
  <si>
    <t>WYK SAARTJIE VAN</t>
  </si>
  <si>
    <t>HEERDEN GRIET VAN</t>
  </si>
  <si>
    <t>WALA ABRAHAM,WALA MARIE DOREEN</t>
  </si>
  <si>
    <t>MOTSHABI PLATJIE</t>
  </si>
  <si>
    <t>OLYN BOOI,OLYN CHRISTIEN</t>
  </si>
  <si>
    <t>MINNAAR ROOS,MINNAAR JAN</t>
  </si>
  <si>
    <t>MASALA MATTHEUS,MASALA SARAH</t>
  </si>
  <si>
    <t>ENGELBREGHT ANDRIES,PIETERSE MIETJIE</t>
  </si>
  <si>
    <t>WYK PIET NICOLAAS ELIAS VAN,WYK DOORTJIE VAN</t>
  </si>
  <si>
    <t>CYSTER JAN JOHN</t>
  </si>
  <si>
    <t>POMPER HENDRIK</t>
  </si>
  <si>
    <t>SOKSHASHA ELINA</t>
  </si>
  <si>
    <t>PLAATJIE JOHANNES</t>
  </si>
  <si>
    <t>PLAATJIE GEORGE,PLAATJIE DOORTJIE</t>
  </si>
  <si>
    <t>BALENG AGNES</t>
  </si>
  <si>
    <t>MANTYI JAN,MANTYI GRIET</t>
  </si>
  <si>
    <t>BENNETT STANLEY</t>
  </si>
  <si>
    <t>WYK GERT VAN,WYK LENA VAN</t>
  </si>
  <si>
    <t>APRIL PRENS,APRIL SAARTJIE</t>
  </si>
  <si>
    <t>LOTTERING KLAAS</t>
  </si>
  <si>
    <t>TOIT FLIP PETRO DU</t>
  </si>
  <si>
    <t>CLOETE PIETER PEDRO PERCY</t>
  </si>
  <si>
    <t>BEER BAREND DE</t>
  </si>
  <si>
    <t>BEER HANNIKA YVONNE DE,BEER STEPHANUS ROEDOLF DE</t>
  </si>
  <si>
    <t>KAMMIES KAATJIE</t>
  </si>
  <si>
    <t>NOWPOLAZA ANDREW</t>
  </si>
  <si>
    <t>ADOLF KATRINA</t>
  </si>
  <si>
    <t>SAAL PIET</t>
  </si>
  <si>
    <t>DEMAS MAGRIETA</t>
  </si>
  <si>
    <t>SCHUME WILLEM</t>
  </si>
  <si>
    <t>KOKWANA GEORGINA</t>
  </si>
  <si>
    <t>HENDRIKS RUBEN JEFFRY</t>
  </si>
  <si>
    <t>GOM ELLIK</t>
  </si>
  <si>
    <t>TIETIES DAWID,TIETIES HESTER</t>
  </si>
  <si>
    <t>KAMEEL GERT,KAMEEL BETTIE</t>
  </si>
  <si>
    <t>KERSAAI KAATJIE</t>
  </si>
  <si>
    <t>GOEIEMAN JAN,GOEIEMAN DELIA</t>
  </si>
  <si>
    <t>KAMFER MINA CANATHIA</t>
  </si>
  <si>
    <t>YOLA ELVIS RICARDO PANKIES</t>
  </si>
  <si>
    <t>PIETERSEN LIZA</t>
  </si>
  <si>
    <t>MKOSANA ELISNA JOHANNA</t>
  </si>
  <si>
    <t>MBOUU SALINA</t>
  </si>
  <si>
    <t>HARTBEES MARIA</t>
  </si>
  <si>
    <t>ENGELBRECHT GEORGE MOUSTAPHAR,ENGELBRECHT MAGRET MARLINE</t>
  </si>
  <si>
    <t>DOORSE STUURMAN</t>
  </si>
  <si>
    <t>JAXA ELSIE MOGISE</t>
  </si>
  <si>
    <t>ROOS JAN</t>
  </si>
  <si>
    <t>BEER KLAAS DE</t>
  </si>
  <si>
    <t>MAQOLO HESTHER</t>
  </si>
  <si>
    <t>MBEKA NESSIA</t>
  </si>
  <si>
    <t>TOIT SARA DU</t>
  </si>
  <si>
    <t>SAMSON FYTJIE</t>
  </si>
  <si>
    <t>WILLEMSE STUURMAN</t>
  </si>
  <si>
    <t>WATERBOER MACHIEL,WATERBOER SINA</t>
  </si>
  <si>
    <t>KASPER STOFFEL,KASPER AGNES</t>
  </si>
  <si>
    <t>CUPIDO CLIFFORD SIDNEY,CUPIDO CECELIA PETRONELLA</t>
  </si>
  <si>
    <t>ROOS LENA</t>
  </si>
  <si>
    <t>HENDRIKS ABRAHAM,HENDRIKS MIENA</t>
  </si>
  <si>
    <t>VISSER KOBA</t>
  </si>
  <si>
    <t>KERR DOROTHY QUNITA</t>
  </si>
  <si>
    <t>GOEIEMAN BEATRICE BENNENIES</t>
  </si>
  <si>
    <t>VISSER MIETJIE</t>
  </si>
  <si>
    <t>KRUGER JAN,KRUGER ANNA</t>
  </si>
  <si>
    <t>KASPER JAFTA</t>
  </si>
  <si>
    <t>HENDRIKS MARIA PAULINA</t>
  </si>
  <si>
    <t>HENDRIKS CATHARINA</t>
  </si>
  <si>
    <t>NELSON BAREND,NELSON ANNA</t>
  </si>
  <si>
    <t>CEDRAS MARTHA</t>
  </si>
  <si>
    <t>GOEIEMAN JAFTA,GOEIEMAN ANNA</t>
  </si>
  <si>
    <t>VISAGIE BAREND</t>
  </si>
  <si>
    <t>STEENKAMP SIELA</t>
  </si>
  <si>
    <t>SWART BERTIE,SWART ANNA ELIZABETH DORATHIA</t>
  </si>
  <si>
    <t>HOLTZHAUSEN JACO WILMAN</t>
  </si>
  <si>
    <t>PRINSLOO WILLEM JACOBUS,PRINSLOO RIANIE,MENDES ARMANDO DE JESUS,MENDES MARGARET</t>
  </si>
  <si>
    <t>LIEBENBERG BAREND JACOBUS</t>
  </si>
  <si>
    <t>6 WILLIS STREET</t>
  </si>
  <si>
    <t>8 WIID STREET</t>
  </si>
  <si>
    <t>385 STEYNVILLE, HOPETOWN</t>
  </si>
  <si>
    <t>388 STEYNVILLE, HOPETOWN</t>
  </si>
  <si>
    <t>492 STEYNVILLE, HOPETOWN</t>
  </si>
  <si>
    <t>3 OREILLYWEG</t>
  </si>
  <si>
    <t>2 NOORDWEG</t>
  </si>
  <si>
    <t>4 NOORDWEG</t>
  </si>
  <si>
    <t>6 NOORDWEG</t>
  </si>
  <si>
    <t>723 STEYNVILLE, HOPETOWN</t>
  </si>
  <si>
    <t>724 STEYNVILLE, HOPETOWN</t>
  </si>
  <si>
    <t>725 STEYNVILLE, HOPETOWN</t>
  </si>
  <si>
    <t>726 STEYNVILLE, HOPETOWN</t>
  </si>
  <si>
    <t>729 STEYNVILLE, HOPETOWN</t>
  </si>
  <si>
    <t>734 STEYNVILLE, HOPETOWN</t>
  </si>
  <si>
    <t>735 STEYNVILLE, HOPETOWN</t>
  </si>
  <si>
    <t>736 STEYNVILLE, HOPETOWN</t>
  </si>
  <si>
    <t>740 STEYNVILLE, HOPETOWN</t>
  </si>
  <si>
    <t>744 STEYNVILLE, HOPETOWN</t>
  </si>
  <si>
    <t>745 STEYNVILLE, HOPETOWN</t>
  </si>
  <si>
    <t>748 STEYNVILLE, HOPETOWN</t>
  </si>
  <si>
    <t>749 STEYNVILLE, HOPETOWN</t>
  </si>
  <si>
    <t>750 STEYNVILLE, HOPETOWN</t>
  </si>
  <si>
    <t>751 STEYNVILLE, HOPETOWN</t>
  </si>
  <si>
    <t>752 STEYNVILLE, HOPETOWN</t>
  </si>
  <si>
    <t>753 STEYNVILLE, HOPETOWN</t>
  </si>
  <si>
    <t>754 STEYNVILLE, HOPETOWN</t>
  </si>
  <si>
    <t>755 STEYNVILLE, HOPETOWN</t>
  </si>
  <si>
    <t>756 STEYNVILLE, HOPETOWN</t>
  </si>
  <si>
    <t>757 STEYNVILLE, HOPETOWN</t>
  </si>
  <si>
    <t>758 STEYNVILLE, HOPETOWN</t>
  </si>
  <si>
    <t>789 STEYNVILLE, HOPETOWN</t>
  </si>
  <si>
    <t>760 STEYNVILLE, HOPETOWN</t>
  </si>
  <si>
    <t>761 STEYNVILLE, HOPETOWN</t>
  </si>
  <si>
    <t>762 STEYNVILLE, HOPETOWN</t>
  </si>
  <si>
    <t>763 STEYNVILLE, HOPETOWN</t>
  </si>
  <si>
    <t>764 STEYNVILLE, HOPETOWN</t>
  </si>
  <si>
    <t>765 STEYNVILLE, HOPETOWN</t>
  </si>
  <si>
    <t>766 STEYNVILLE, HOPETOWN</t>
  </si>
  <si>
    <t>767 STEYNVILLE, HOPETOWN</t>
  </si>
  <si>
    <t>768 STEYNVILLE, HOPETOWN</t>
  </si>
  <si>
    <t>769 STEYNVILLE, HOPETOWN</t>
  </si>
  <si>
    <t>772 STEYNVILLE, HOPETOWN</t>
  </si>
  <si>
    <t>773 STEYNVILLE, HOPETOWN</t>
  </si>
  <si>
    <t>774 STEYNVILLE, HOPETOWN</t>
  </si>
  <si>
    <t>775 STEYNVILLE, HOPETOWN</t>
  </si>
  <si>
    <t>776 STEYNVILLE, HOPETOWN</t>
  </si>
  <si>
    <t>777 STEYNVILLE, HOPETOWN</t>
  </si>
  <si>
    <t>778 STEYNVILLE, HOPETOWN</t>
  </si>
  <si>
    <t>779 STEYNVILLE, HOPETOWN</t>
  </si>
  <si>
    <t>780 STEYNVILLE, HOPETOWN</t>
  </si>
  <si>
    <t>781 STEYNVILLE, HOPETOWN</t>
  </si>
  <si>
    <t>787 STEYNVILLE, HOPETOWN</t>
  </si>
  <si>
    <t>790 STEYNVILLE, HOPETOWN</t>
  </si>
  <si>
    <t>793 STEYNVILLE, HOPETOWN</t>
  </si>
  <si>
    <t>794 STEYNVILLE, HOPETOWN</t>
  </si>
  <si>
    <t>797 STEYNVILLE, HOPETOWN</t>
  </si>
  <si>
    <t>798 STEYNVILLE, HOPETOWN</t>
  </si>
  <si>
    <t>801 STEYNVILLE, HOPETOWN</t>
  </si>
  <si>
    <t>802 STEYNVILLE, HOPETOWN</t>
  </si>
  <si>
    <t>803 STEYNVILLE, HOPETOWN</t>
  </si>
  <si>
    <t>804 STEYNVILLE, HOPETOWN</t>
  </si>
  <si>
    <t>805 STEYNVILLE, HOPETOWN</t>
  </si>
  <si>
    <t>806 STEYNVILLE, HOPETOWN</t>
  </si>
  <si>
    <t>809 STEYNVILLE, HOPETOWN</t>
  </si>
  <si>
    <t>810 STEYNVILLE, HOPETOWN</t>
  </si>
  <si>
    <t>811 STEYNVILLE, HOPETOWN</t>
  </si>
  <si>
    <t>812 STEYNVILLE, HOPETOWN</t>
  </si>
  <si>
    <t>813 STEYNVILLE, HOPETOWN</t>
  </si>
  <si>
    <t>814 STEYNVILLE, HOPETOWN</t>
  </si>
  <si>
    <t>815 STEYNVILLE, HOPETOWN</t>
  </si>
  <si>
    <t>822 STEYNVILLE, HOPETOWN</t>
  </si>
  <si>
    <t>823 STEYNVILLE, HOPETOWN</t>
  </si>
  <si>
    <t>826 STEYNVILLE, HOPETOWN</t>
  </si>
  <si>
    <t>827 STEYNVILLE, HOPETOWN</t>
  </si>
  <si>
    <t>829 STEYNVILLE, HOPETOWN</t>
  </si>
  <si>
    <t>830 STEYNVILLE, HOPETOWN</t>
  </si>
  <si>
    <t>838 STEYNVILLE, HOPETOWN</t>
  </si>
  <si>
    <t>6A WATSON STREET</t>
  </si>
  <si>
    <t>891 STEYNVILLE, HOPETOWN</t>
  </si>
  <si>
    <t>893 STEYNVILLE, HOPETOWN</t>
  </si>
  <si>
    <t>894 INDUSTRIEEL AVENUEWEG</t>
  </si>
  <si>
    <t>897 STEYNVILLE, HOPETOWN</t>
  </si>
  <si>
    <t>902 STEYNVILLE, HOPETOWN</t>
  </si>
  <si>
    <t>903 STEYNVILLE, HOPETOWN</t>
  </si>
  <si>
    <t>904 STEYNVILLE, HOPETOWN</t>
  </si>
  <si>
    <t>911 STEYNVILLE, HOPETOWN</t>
  </si>
  <si>
    <t>914 STEYNVILLE, HOPETOWN</t>
  </si>
  <si>
    <t>916 STEYNVILLE, HOPETOWN</t>
  </si>
  <si>
    <t>923 STEYNVILLE, HOPETOWN</t>
  </si>
  <si>
    <t>928 STEYNVILLE, HOPETOWN</t>
  </si>
  <si>
    <t>929 STEYNVILLE, HOPETOWN</t>
  </si>
  <si>
    <t>930 STEYNVILLE, HOPETOWN</t>
  </si>
  <si>
    <t>931 STEYNVILLE, HOPETOWN</t>
  </si>
  <si>
    <t>932 STEYNVILLE, HOPETOWN</t>
  </si>
  <si>
    <t>933 STEYNVILLE, HOPETOWN</t>
  </si>
  <si>
    <t>934 STEYNVILLE, HOPETOWN</t>
  </si>
  <si>
    <t>935 STEYNVILLE, HOPETOWN</t>
  </si>
  <si>
    <t>937 STEYNVILLE, HOPETOWN</t>
  </si>
  <si>
    <t>938 STEYNVILLE, HOPETOWN</t>
  </si>
  <si>
    <t>939 STEYNVILLE, HOPETOWN</t>
  </si>
  <si>
    <t>940 STEYNVILLE, HOPETOWN</t>
  </si>
  <si>
    <t>941 STEYNVILLE, HOPETOWN</t>
  </si>
  <si>
    <t>942 STEYNVILLE, HOPETOWN</t>
  </si>
  <si>
    <t>943 STEYNVILLE, HOPETOWN</t>
  </si>
  <si>
    <t>944 STEYNVILLE, HOPETOWN</t>
  </si>
  <si>
    <t>945 STEYNVILLE, HOPETOWN</t>
  </si>
  <si>
    <t>946 STEYNVILLE, HOPETOWN</t>
  </si>
  <si>
    <t>947 STEYNVILLE, HOPETOWN</t>
  </si>
  <si>
    <t>948 STEYNVILLE, HOPETOWN</t>
  </si>
  <si>
    <t>949 STEYNVILLE, HOPETOWN</t>
  </si>
  <si>
    <t>950 STEYNVILLE, HOPETOWN</t>
  </si>
  <si>
    <t>951 STEYNVILLE, HOPETOWN</t>
  </si>
  <si>
    <t>952 STEYNVILLE, HOPETOWN</t>
  </si>
  <si>
    <t>953 STEYNVILLE, HOPETOWN</t>
  </si>
  <si>
    <t>954 STEYNVILLE, HOPETOWN</t>
  </si>
  <si>
    <t>955 STEYNVILLE, HOPETOWN</t>
  </si>
  <si>
    <t>956 STEYNVILLE, HOPETOWN</t>
  </si>
  <si>
    <t>957 STEYNVILLE, HOPETOWN</t>
  </si>
  <si>
    <t>958 STEYNVILLE, HOPETOWN</t>
  </si>
  <si>
    <t>959 STEYNVILLE, HOPETOWN</t>
  </si>
  <si>
    <t>960 STEYNVILLE, HOPETOWN</t>
  </si>
  <si>
    <t>961 STEYNVILLE, HOPETOWN</t>
  </si>
  <si>
    <t>962 STEYNVILLE, HOPETOWN</t>
  </si>
  <si>
    <t>963 STEYNVILLE, HOPETOWN</t>
  </si>
  <si>
    <t>964 STEYNVILLE, HOPETOWN</t>
  </si>
  <si>
    <t>965 STEYNVILLE, HOPETOWN</t>
  </si>
  <si>
    <t>966 STEYNVILLE, HOPETOWN</t>
  </si>
  <si>
    <t>967 STEYNVILLE, HOPETOWN</t>
  </si>
  <si>
    <t>968 STEYNVILLE, HOPETOWN</t>
  </si>
  <si>
    <t>969 STEYNVILLE, HOPETOWN</t>
  </si>
  <si>
    <t>970 STEYNVILLE, HOPETOWN</t>
  </si>
  <si>
    <t>971 STEYNVILLE, HOPETOWN</t>
  </si>
  <si>
    <t>972  STEYNVILLE, HOPETOWN</t>
  </si>
  <si>
    <t>973 STEYNVILLE, HOPETOWN</t>
  </si>
  <si>
    <t>974 STEYNVILLE, HOPETOWN</t>
  </si>
  <si>
    <t>975 STEYNVILLE, HOPETOWN</t>
  </si>
  <si>
    <t>976 STEYNVILLE, HOPETOWN</t>
  </si>
  <si>
    <t>977 STEYNVILLE, HOPETOWN</t>
  </si>
  <si>
    <t>978 STEYNVILLE, HOPETOWN</t>
  </si>
  <si>
    <t>979 STEYNVILLE, HOPETOWN</t>
  </si>
  <si>
    <t>980 STEYNVILLE, HOPETOWN</t>
  </si>
  <si>
    <t>981 STEYNVILLE, HOPETOWN</t>
  </si>
  <si>
    <t>982 STEYNVILLE, HOPETOWN</t>
  </si>
  <si>
    <t>983 STEYNVILLE, HOPETOWN</t>
  </si>
  <si>
    <t>984 STEYNVILLE, HOPETOWN</t>
  </si>
  <si>
    <t>985 STEYNVILLE, HOPETOWN</t>
  </si>
  <si>
    <t>986 STEYNVILLE, HOPETOWN</t>
  </si>
  <si>
    <t>987 STEYNVILLE, HOPETOWN</t>
  </si>
  <si>
    <t>988 STEYNVILLE, HOPETOWN</t>
  </si>
  <si>
    <t>989 STEYNVILLE, HOPETOWN</t>
  </si>
  <si>
    <t>990 STEYNVILLE, HOPETOWN</t>
  </si>
  <si>
    <t>993 STEYNVILLE, HOPETOWN</t>
  </si>
  <si>
    <t>1003 STEYNVILLE, HOPETOWN</t>
  </si>
  <si>
    <t>1004 STEYNVILLE, HOPETOWN</t>
  </si>
  <si>
    <t>1006 STEYNVILLE, HOPETOWN</t>
  </si>
  <si>
    <t>1007 STEYNVILLE, HOPETOWN</t>
  </si>
  <si>
    <t>1008 STEYNVILLE, HOPETOWN</t>
  </si>
  <si>
    <t>1009 STEYNVILLE, HOPETOWN</t>
  </si>
  <si>
    <t>1010 STEYNVILLE, HOPETOWN</t>
  </si>
  <si>
    <t>1011 STEYNVILLE, HOPETOWN</t>
  </si>
  <si>
    <t>1012 STEYNVILLE, HOPETOWN</t>
  </si>
  <si>
    <t>1013 STEYNVILLE, HOPETOWN</t>
  </si>
  <si>
    <t>1014 STEYNVILLE, HOPETOWN</t>
  </si>
  <si>
    <t>1015 STEYNVILLE, HOPETOWN</t>
  </si>
  <si>
    <t>1016 STEYNVILLE, HOPETOWN</t>
  </si>
  <si>
    <t>1017 STEYNVILLE, HOPETOWN</t>
  </si>
  <si>
    <t>1018 STEYNVILLE, HOPETOWN</t>
  </si>
  <si>
    <t>1019 STEYNVILLE, HOPETOWN</t>
  </si>
  <si>
    <t>1020 STEYNVILLE, HOPETOWN</t>
  </si>
  <si>
    <t>1021 STEYNVILLE, HOPETOWN</t>
  </si>
  <si>
    <t>1022 STEYNVILLE, HOPETOWN</t>
  </si>
  <si>
    <t>1023 STEYNVILLE, HOPETOWN</t>
  </si>
  <si>
    <t>1024 STEYNVILLE, HOPETOWN</t>
  </si>
  <si>
    <t>1025 STEYNVILLE, HOPETOWN</t>
  </si>
  <si>
    <t>1026 STEYNVILLE, HOPETOWN</t>
  </si>
  <si>
    <t>1027 STEYNVILLE, HOPETOWN</t>
  </si>
  <si>
    <t>1028 STEYNVILLE, HOPETOWN</t>
  </si>
  <si>
    <t>1029 STEYNVILLE, HOPETOWN</t>
  </si>
  <si>
    <t>1030 STEYNVILLE, HOPETOWN</t>
  </si>
  <si>
    <t>1031 STEYNVILLE, HOPETOWN</t>
  </si>
  <si>
    <t>1032 STEYNVILLE, HOPETOWN</t>
  </si>
  <si>
    <t>1033 STEYNVILLE, HOPETOWN</t>
  </si>
  <si>
    <t>1034 STEYNVILLE, HOPETOWN</t>
  </si>
  <si>
    <t>1035 STEYNVILLE, HOPETOWN</t>
  </si>
  <si>
    <t>1038 STEYNVILLE, HOPETOWN</t>
  </si>
  <si>
    <t>1039 STEYNVILLE, HOPETOWN</t>
  </si>
  <si>
    <t>1040 STEYNVILLE, HOPETOWN</t>
  </si>
  <si>
    <t>1041 STEYNVILLE, HOPETOWN</t>
  </si>
  <si>
    <t>1042 STEYNVILLE, HOPETOWN</t>
  </si>
  <si>
    <t>1043 STEYNVILLE, HOPETOWN</t>
  </si>
  <si>
    <t>1044 STEYNVILLE, HOPETOWN</t>
  </si>
  <si>
    <t>1045 STEYNVILLE, HOPETOWN</t>
  </si>
  <si>
    <t>1046 STEYNVILLE, HOPETOWN</t>
  </si>
  <si>
    <t>1047 STEYNVILLE, HOPETOWN</t>
  </si>
  <si>
    <t>1048 STEYNVILLE, HOPETOWN</t>
  </si>
  <si>
    <t>1049 STEYNVILLE, HOPETOWN</t>
  </si>
  <si>
    <t>1050 STEYNVILLE, HOPETOWN</t>
  </si>
  <si>
    <t>1051 STEYNVILLE, HOPETOWN</t>
  </si>
  <si>
    <t>1052 STEYNVILLE, HOPETOWN</t>
  </si>
  <si>
    <t>1053 STEYNVILLE, HOPETOWN</t>
  </si>
  <si>
    <t>1054 STEYNVILLE, HOPETOWN</t>
  </si>
  <si>
    <t>1055 STEYNVILLE, HOPETOWN</t>
  </si>
  <si>
    <t>1056 STEYNVILLE, HOPETOWN</t>
  </si>
  <si>
    <t>1057 STEYNVILLE, HOPETOWN</t>
  </si>
  <si>
    <t>1058 STEYNVILLE, HOPETOWN</t>
  </si>
  <si>
    <t>1059 STEYNVILLE, HOPETOWN</t>
  </si>
  <si>
    <t>1060 STEYNVILLE, HOPETOWN</t>
  </si>
  <si>
    <t>1061 STEYNVILLE, HOPETOWN</t>
  </si>
  <si>
    <t>1062 STEYNVILLE, HOPETOWN</t>
  </si>
  <si>
    <t>1063 STEYNVILLE, HOPETOWN</t>
  </si>
  <si>
    <t>1064 STEYNVILLE, HOPETOWN</t>
  </si>
  <si>
    <t>1065 STEYNVILLE, HOPETOWN</t>
  </si>
  <si>
    <t>1066 STEYNVILLE, HOPETOWN</t>
  </si>
  <si>
    <t>1067 STEYNVILLE, HOPETOWN</t>
  </si>
  <si>
    <t>1068 STEYNVILLE, HOPETOWN</t>
  </si>
  <si>
    <t>1069 STEYNVILLE, HOPETOWN</t>
  </si>
  <si>
    <t>1070 STEYNVILLE, HOPETOWN</t>
  </si>
  <si>
    <t>1071 STEYNVILLE, HOPETOWN</t>
  </si>
  <si>
    <t>1072 STEYNVILLE, HOPETOWN</t>
  </si>
  <si>
    <t>1073 STEYNVILLE, HOPETOWN</t>
  </si>
  <si>
    <t>1074 STEYNVILLE, HOPETOWN</t>
  </si>
  <si>
    <t>1075 STEYNVILLE, HOPETOWN</t>
  </si>
  <si>
    <t>1076 STEYNVILLE, HOPETOWN</t>
  </si>
  <si>
    <t>1077 STEYNVILLE, HOPETOWN</t>
  </si>
  <si>
    <t>1078 STEYNVILLE, HOPETOWN</t>
  </si>
  <si>
    <t>1079 STEYNVILLE, HOPETOWN</t>
  </si>
  <si>
    <t>1080 STEYNVILLE, HOPETOWN</t>
  </si>
  <si>
    <t>1081 STEYNVILLE, HOPETOWN</t>
  </si>
  <si>
    <t>1082 STEYNVILLE, HOPETOWN</t>
  </si>
  <si>
    <t>1083 STEYNVILLE, HOPETOWN</t>
  </si>
  <si>
    <t>1084 STEYNVILLE, HOPETOWN</t>
  </si>
  <si>
    <t>1085 STEYNVILLE, HOPETOWN</t>
  </si>
  <si>
    <t>1086 STEYNVILLE, HOPETOWN</t>
  </si>
  <si>
    <t>1087 STEYNVILLE, HOPETOWN</t>
  </si>
  <si>
    <t>1088 STEYNVILLE, HOPETOWN</t>
  </si>
  <si>
    <t>1089 STEYNVILLE, HOPETOWN</t>
  </si>
  <si>
    <t>1090 STEYNVILLE, HOPETOWN</t>
  </si>
  <si>
    <t>1091 STEYNVILLE, HOPETOWN</t>
  </si>
  <si>
    <t>1092 STEYNVILLE, HOPETOWN</t>
  </si>
  <si>
    <t>1093 STEYNVILLE, HOPETOWN</t>
  </si>
  <si>
    <t>1094 STEYNVILLE, HOPETOWN</t>
  </si>
  <si>
    <t>1095 STEYNVILLE, HOPETOWN</t>
  </si>
  <si>
    <t>1096 STEYNVILLE, HOPETOWN</t>
  </si>
  <si>
    <t>1097 STEYNVILLE, HOPETOWN</t>
  </si>
  <si>
    <t>1098 STEYNVILLE, HOPETOWN</t>
  </si>
  <si>
    <t>1099 STEYNVILLE, HOPETOWN</t>
  </si>
  <si>
    <t>1100 STEYNVILLE, HOPETOWN</t>
  </si>
  <si>
    <t>1101 STEYNVILLE, HOPETOWN</t>
  </si>
  <si>
    <t>1102 STEYNVILLE, HOPETOWN</t>
  </si>
  <si>
    <t>1103 STEYNVILLE, HOPETOWN</t>
  </si>
  <si>
    <t>1104 STEYNVILLE, HOPETOWN</t>
  </si>
  <si>
    <t>1105 STEYNVILLE, HOPETOWN</t>
  </si>
  <si>
    <t>1106 STEYNVILLE, HOPETOWN</t>
  </si>
  <si>
    <t>1107 STEYNVILLE, HOPETOWN</t>
  </si>
  <si>
    <t>1108 STEYNVILLE, HOPETOWN</t>
  </si>
  <si>
    <t>1109 STEYNVILLE, HOPETOWN</t>
  </si>
  <si>
    <t>1110 STEYNVILLE, HOPETOWN</t>
  </si>
  <si>
    <t>1111 STEYNVILLE, HOPETOWN</t>
  </si>
  <si>
    <t>1113 STEYNVILLE, HOPETOWN</t>
  </si>
  <si>
    <t>1114 STEYNVILLE, HOPETOWN</t>
  </si>
  <si>
    <t>1115 STEYNVILLE, HOPETOWN</t>
  </si>
  <si>
    <t>1116 STEYNVILLE, HOPETOWN</t>
  </si>
  <si>
    <t>1117 STEYNVILLE, HOPETOWN</t>
  </si>
  <si>
    <t>1118 STEYNVILLE, HOPETOWN</t>
  </si>
  <si>
    <t>1119 STEYNVILLE, HOPETOWN</t>
  </si>
  <si>
    <t>1120 STEYNVILLE, HOPETOWN</t>
  </si>
  <si>
    <t>1121 STEYNVILLE, HOPETOWN</t>
  </si>
  <si>
    <t>1122 STEYNVILLE, HOPETOWN</t>
  </si>
  <si>
    <t>1123 STEYNVILLE, HOPETOWN</t>
  </si>
  <si>
    <t>1124 STEYNVILLE, HOPETOWN</t>
  </si>
  <si>
    <t>1125 STEYNVILLE, HOPETOWN</t>
  </si>
  <si>
    <t>1126 STEYNVILLE, HOPETOWN</t>
  </si>
  <si>
    <t>1127 STEYNVILLE, HOPETOWN</t>
  </si>
  <si>
    <t>1128 STEYNVILLE, HOPETOWN</t>
  </si>
  <si>
    <t>1130 STEYNVILLE, HOPETOWN</t>
  </si>
  <si>
    <t>1131 STEYNVILLE, HOPETOWN</t>
  </si>
  <si>
    <t>1132 STEYNVILLE, HOPETOWN</t>
  </si>
  <si>
    <t>1133 STEYNVILLE, HOPETOWN</t>
  </si>
  <si>
    <t>1134 STEYNVILLE, HOPETOWN</t>
  </si>
  <si>
    <t>1135 STEYNVILLE, HOPETOWN</t>
  </si>
  <si>
    <t>1136 STEYNVILLE, HOPETOWN</t>
  </si>
  <si>
    <t>1138 STEYNVILLE, HOPETOWN</t>
  </si>
  <si>
    <t>1139 STEYNVILLE, HOPETOWN</t>
  </si>
  <si>
    <t>1140 STEYNVILLE, HOPETOWN</t>
  </si>
  <si>
    <t>1141 STEYNVILLE, HOPETOWN</t>
  </si>
  <si>
    <t>1142 STEYNVILLE, HOPETOWN</t>
  </si>
  <si>
    <t>1143 STEYNVILLE, HOPETOWN</t>
  </si>
  <si>
    <t>1144 STEYNVILLE, HOPETOWN</t>
  </si>
  <si>
    <t>1145 STEYNVILLE, HOPETOWN</t>
  </si>
  <si>
    <t>1146 STEYNVILLE, HOPETOWN</t>
  </si>
  <si>
    <t>1147 STEYNVILLE, HOPETOWN</t>
  </si>
  <si>
    <t>1148 STEYNVILLE, HOPETOWN</t>
  </si>
  <si>
    <t>1149 STEYNVILLE, HOPETOWN</t>
  </si>
  <si>
    <t>1150 STEYNVILLE, HOPETOWN</t>
  </si>
  <si>
    <t>1151 STEYNVILLE, HOPETOWN</t>
  </si>
  <si>
    <t>1152 STEYNVILLE, HOPETOWN</t>
  </si>
  <si>
    <t>1153 STEYNVILLE, HOPETOWN</t>
  </si>
  <si>
    <t>1154 STEYNVILLE, HOPETOWN</t>
  </si>
  <si>
    <t>1155 STEYNVILLE, HOPETOWN</t>
  </si>
  <si>
    <t>1156 STEYNVILLE, HOPETOWN</t>
  </si>
  <si>
    <t>1157 STEYNVILLE, HOPETOWN</t>
  </si>
  <si>
    <t>1158 STEYNVILLE, HOPETOWN</t>
  </si>
  <si>
    <t>1159 STEYNVILLE, HOPETOWN</t>
  </si>
  <si>
    <t>1160 STEYNVILLE, HOPETOWN</t>
  </si>
  <si>
    <t>1161 STEYNVILLE, HOPETOWN</t>
  </si>
  <si>
    <t>1162 STEYNVILLE, HOPETOWN</t>
  </si>
  <si>
    <t>1163 STEYNVILLE, HOPETOWN</t>
  </si>
  <si>
    <t>1164 STEYNVILLE, HOPETOWN</t>
  </si>
  <si>
    <t>1165 STEYNVILLE, HOPETOWN</t>
  </si>
  <si>
    <t>1166 STEYNVILLE, HOPETOWN</t>
  </si>
  <si>
    <t>1167 STEYNVILLE, HOPETOWN</t>
  </si>
  <si>
    <t>1168 STEYNVILLE, HOPETOWN</t>
  </si>
  <si>
    <t>1169 STEYNVILLE, HOPETOWN</t>
  </si>
  <si>
    <t>1170 STEYNVILLE, HOPETOWN</t>
  </si>
  <si>
    <t>1171 STEYNVILLE, HOPETOWN</t>
  </si>
  <si>
    <t>1172 STEYNVILLE, HOPETOWN</t>
  </si>
  <si>
    <t>1173 STEYNVILLE, HOPETOWN</t>
  </si>
  <si>
    <t>1174 STEYNVILLE, HOPETOWN</t>
  </si>
  <si>
    <t>1175 STEYNVILLE, HOPETOWN</t>
  </si>
  <si>
    <t>1176 STEYNVILLE, HOPETOWN</t>
  </si>
  <si>
    <t>1177 STEYNVILLE, HOPETOWN</t>
  </si>
  <si>
    <t>1178 STEYNVILLE, HOPETOWN</t>
  </si>
  <si>
    <t>1179 STEYNVILLE, HOPETOWN</t>
  </si>
  <si>
    <t>1180 STEYNVILLE, HOPETOWN</t>
  </si>
  <si>
    <t>1181 STEYNVILLE, HOPETOWN</t>
  </si>
  <si>
    <t>1182 STEYNVILLE, HOPETOWN</t>
  </si>
  <si>
    <t>1183 STEYNVILLE, HOPETOWN</t>
  </si>
  <si>
    <t>1184 STEYNVILLE, HOPETOWN</t>
  </si>
  <si>
    <t>1185 STEYNVILLE, HOPETOWN</t>
  </si>
  <si>
    <t>1186 STEYNVILLE, HOPETOWN</t>
  </si>
  <si>
    <t>1187 STEYNVILLE, HOPETOWN</t>
  </si>
  <si>
    <t>1188 STEYNVILLE, HOPETOWN</t>
  </si>
  <si>
    <t>1189 STEYNVILLE, HOPETOWN</t>
  </si>
  <si>
    <t>1190 STEYNVILLE, HOPETOWN</t>
  </si>
  <si>
    <t>1191 STEYNVILLE, HOPETOWN</t>
  </si>
  <si>
    <t>1192 STEYNVILLE, HOPETOWN</t>
  </si>
  <si>
    <t>1193 STEYNVILLE, HOPETOWN</t>
  </si>
  <si>
    <t>1194 STEYNVILLE, HOPETOWN</t>
  </si>
  <si>
    <t>1195 STEYNVILLE, HOPETOWN</t>
  </si>
  <si>
    <t>1196 STEYNVILLE, HOPETOWN</t>
  </si>
  <si>
    <t>1197 STEYNVILLE, HOPETOWN</t>
  </si>
  <si>
    <t>1198 STEYNVILLE, HOPETOWN</t>
  </si>
  <si>
    <t>1199 STEYNVILLE, HOPETOWN</t>
  </si>
  <si>
    <t>1200 STEYNVILLE, HOPETOWN</t>
  </si>
  <si>
    <t>1201 STEYNVILLE, HOPETOWN</t>
  </si>
  <si>
    <t>1202 STEYNVILLE, HOPETOWN</t>
  </si>
  <si>
    <t>1203 STEYNVILLE, HOPETOWN</t>
  </si>
  <si>
    <t>1204 STEYNVILLE, HOPETOWN</t>
  </si>
  <si>
    <t>1205 STEYNVILLE, HOPETOWN</t>
  </si>
  <si>
    <t>1206 STEYNVILLE, HOPETOWN</t>
  </si>
  <si>
    <t>1207 STEYNVILLE, HOPETOWN</t>
  </si>
  <si>
    <t>1208 STEYNVILLE, HOPETOWN</t>
  </si>
  <si>
    <t>1209 STEYNVILLE, HOPETOWN</t>
  </si>
  <si>
    <t>1210 STEYNVILLE, HOPETOWN</t>
  </si>
  <si>
    <t>1211 STEYNVILLE, HOPETOWN</t>
  </si>
  <si>
    <t>1212 STEYNVILLE, HOPETOWN</t>
  </si>
  <si>
    <t>1213 STEYNVILLE, HOPETOWN</t>
  </si>
  <si>
    <t>1214 STEYNVILLE, HOPETOWN</t>
  </si>
  <si>
    <t>1215 STEYNVILLE, HOPETOWN</t>
  </si>
  <si>
    <t>1216 STEYNVILLE, HOPETOWN</t>
  </si>
  <si>
    <t>1217 STEYNVILLE, HOPETOWN</t>
  </si>
  <si>
    <t>1218 STEYNVILLE, HOPETOWN</t>
  </si>
  <si>
    <t>1219 STEYNVILLE, HOPETOWN</t>
  </si>
  <si>
    <t>1220 STEYNVILLE, HOPETOWN</t>
  </si>
  <si>
    <t>1221 STEYNVILLE, HOPETOWN</t>
  </si>
  <si>
    <t>1222 STEYNVILLE, HOPETOWN</t>
  </si>
  <si>
    <t>1223 STEYNVILLE, HOPETOWN</t>
  </si>
  <si>
    <t>1224 STEYNVILLE, HOPETOWN</t>
  </si>
  <si>
    <t>1225 STEYNVILLE, HOPETOWN</t>
  </si>
  <si>
    <t>1226 STEYNVILLE, HOPETOWN</t>
  </si>
  <si>
    <t>1227 STEYNVILLE, HOPETOWN</t>
  </si>
  <si>
    <t>1228 STEYNVILLE, HOPETOWN</t>
  </si>
  <si>
    <t>1229 STEYNVILLE, HOPETOWN</t>
  </si>
  <si>
    <t>1230 STEYNVILLE, HOPETOWN</t>
  </si>
  <si>
    <t>1231 STEYNVILLE, HOPETOWN</t>
  </si>
  <si>
    <t>1232 STEYNVILLE, HOPETOWN</t>
  </si>
  <si>
    <t>1233 STEYNVILLE, HOPETOWN</t>
  </si>
  <si>
    <t>1235 STEYNVILLE, HOPETOWN</t>
  </si>
  <si>
    <t>1236 STEYNVILLE, HOPETOWN</t>
  </si>
  <si>
    <t>1237 STEYNVILLE, HOPETOWN</t>
  </si>
  <si>
    <t>1238 STEYNVILLE, HOPETOWN</t>
  </si>
  <si>
    <t>1239 STEYNVILLE, HOPETOWN</t>
  </si>
  <si>
    <t>1241 STEYNVILLE, HOPETOWN</t>
  </si>
  <si>
    <t>1242 STEYNVILLE, HOPETOWN</t>
  </si>
  <si>
    <t>1243 STEYNVILLE, HOPETOWN</t>
  </si>
  <si>
    <t>1244 STEYNVILLE, HOPETOWN</t>
  </si>
  <si>
    <t>1245 STEYNVILLE, HOPETOWN</t>
  </si>
  <si>
    <t>1246 STEYNVILLE, HOPETOWN</t>
  </si>
  <si>
    <t>1247 STEYNVILLE, HOPETOWN</t>
  </si>
  <si>
    <t>1248 STEYNVILLE, HOPETOWN</t>
  </si>
  <si>
    <t>1249 STEYNVILLE, HOPETOWN</t>
  </si>
  <si>
    <t>1250 STEYNVILLE, HOPETOWN</t>
  </si>
  <si>
    <t>1251 STEYNVILLE, HOPETOWN</t>
  </si>
  <si>
    <t>1252 STEYNVILLE, HOPETOWN</t>
  </si>
  <si>
    <t>1253 STEYNVILLE, HOPETOWN</t>
  </si>
  <si>
    <t>1254 STEYNVILLE, HOPETOWN</t>
  </si>
  <si>
    <t>1255 STEYNVILLE, HOPETOWN</t>
  </si>
  <si>
    <t>1256 STEYNVILLE, HOPETOWN</t>
  </si>
  <si>
    <t>1257 STEYNVILLE, HOPETOWN</t>
  </si>
  <si>
    <t>1258 STEYNVILLE, HOPETOWN</t>
  </si>
  <si>
    <t>1259 STEYNVILLE, HOPETOWN</t>
  </si>
  <si>
    <t>1260 STEYNVILLE, HOPETOWN</t>
  </si>
  <si>
    <t>1261 STEYNVILLE, HOPETOWN</t>
  </si>
  <si>
    <t>1262 STEYNVILLE, HOPETOWN</t>
  </si>
  <si>
    <t>1263 STEYNVILLE, HOPETOWN</t>
  </si>
  <si>
    <t>1264 STEYNVILLE, HOPETOWN</t>
  </si>
  <si>
    <t>1265 STEYNVILLE, HOPETOWN</t>
  </si>
  <si>
    <t>1266 STEYNVILLE, HOPETOWN</t>
  </si>
  <si>
    <t>1267 STEYNVILLE, HOPETOWN</t>
  </si>
  <si>
    <t>1269 STEYNVILLE, HOPETOWN</t>
  </si>
  <si>
    <t>1270 STEYNVILLE, HOPETOWN</t>
  </si>
  <si>
    <t>1271 STEYNVILLE, HOPETOWN</t>
  </si>
  <si>
    <t>1272 STEYNVILLE, HOPETOWN</t>
  </si>
  <si>
    <t>1273 STEYNVILLE, HOPETOWN</t>
  </si>
  <si>
    <t>1274 STEYNVILLE, HOPETOWN</t>
  </si>
  <si>
    <t>1275 STEYNVILLE, HOPETOWN</t>
  </si>
  <si>
    <t>1276 STEYNVILLE, HOPETOWN</t>
  </si>
  <si>
    <t>1277 STEYNVILLE, HOPETOWN</t>
  </si>
  <si>
    <t>1285 STEYNVILLE, HOPETOWN</t>
  </si>
  <si>
    <t>1286 STEYNVILLE, HOPETOWN</t>
  </si>
  <si>
    <t>1287 STEYNVILLE, HOPETOWN</t>
  </si>
  <si>
    <t>1288 STEYNVILLE, HOPETOWN</t>
  </si>
  <si>
    <t>1289 STEYNVILLE, HOPETOWN</t>
  </si>
  <si>
    <t>1290 STEYNVILLE, HOPETOWN</t>
  </si>
  <si>
    <t>1291 STEYNVILLE, HOPETOWN</t>
  </si>
  <si>
    <t>1292 STEYNVILLE, HOPETOWN</t>
  </si>
  <si>
    <t>1293 STEYNVILLE, HOPETOWN</t>
  </si>
  <si>
    <t>1294 STEYNVILLE, HOPETOWN</t>
  </si>
  <si>
    <t>1295 STEYNVILLE, HOPETOWN</t>
  </si>
  <si>
    <t>1296 STEYNVILLE, HOPETOWN</t>
  </si>
  <si>
    <t>1297 STEYNVILLE, HOPETOWN</t>
  </si>
  <si>
    <t>1298 STEYNVILLE, HOPETOWN</t>
  </si>
  <si>
    <t>1299 STEYNVILLE, HOPETOWN</t>
  </si>
  <si>
    <t>1300 STEYNVILLE, HOPETOWN</t>
  </si>
  <si>
    <t>1301 STEYNVILLE, HOPETOWN</t>
  </si>
  <si>
    <t>1302 STEYNVILLE, HOPETOWN</t>
  </si>
  <si>
    <t>1303 STEYNVILLE, HOPETOWN</t>
  </si>
  <si>
    <t>1304 STEYNVILLE, HOPETOWN</t>
  </si>
  <si>
    <t>1305 STEYNVILLE, HOPETOWN</t>
  </si>
  <si>
    <t>1306 STEYNVILLE, HOPETOWN</t>
  </si>
  <si>
    <t>1307 STEYNVILLE, HOPETOWN</t>
  </si>
  <si>
    <t>1308 STEYNVILLE, HOPETOWN</t>
  </si>
  <si>
    <t>1309 STEYNVILLE, HOPETOWN</t>
  </si>
  <si>
    <t>1310 STEYNVILLE, HOPETOWN</t>
  </si>
  <si>
    <t>1311 STEYNVILLE, HOPETOWN</t>
  </si>
  <si>
    <t>1312 STEYNVILLE, HOPETOWN</t>
  </si>
  <si>
    <t>1313 STEYNVILLE, HOPETOWN</t>
  </si>
  <si>
    <t>1314 STEYNVILLE, HOPETOWN</t>
  </si>
  <si>
    <t>1315 STEYNVILLE, HOPETOWN</t>
  </si>
  <si>
    <t>1316 STEYNVILLE, HOPETOWN</t>
  </si>
  <si>
    <t>1317 STEYNVILLE, HOPETOWN</t>
  </si>
  <si>
    <t>1318 STEYNVILLE, HOPETOWN</t>
  </si>
  <si>
    <t>1319 STEYNVILLE, HOPETOWN</t>
  </si>
  <si>
    <t>1320 STEYNVILLE, HOPETOWN</t>
  </si>
  <si>
    <t>1321 STEYNVILLE, HOPETOWN</t>
  </si>
  <si>
    <t>1322 STEYNVILLE, HOPETOWN</t>
  </si>
  <si>
    <t>1323 STEYNVILLE, HOPETOWN</t>
  </si>
  <si>
    <t>1324 STEYNVILLE, HOPETOWN</t>
  </si>
  <si>
    <t>1325 STEYNVILLE, HOPETOWN</t>
  </si>
  <si>
    <t>1326 STEYNVILLE, HOPETOWN</t>
  </si>
  <si>
    <t>1327 STEYNVILLE, HOPETOWN</t>
  </si>
  <si>
    <t>1328 STEYNVILLE, HOPETOWN</t>
  </si>
  <si>
    <t>1329 STEYNVILLE, HOPETOWN</t>
  </si>
  <si>
    <t>1330 STEYNVILLE, HOPETOWN</t>
  </si>
  <si>
    <t>1331 STEYNVILLE, HOPETOWN</t>
  </si>
  <si>
    <t>1332 STEYNVILLE, HOPETOWN</t>
  </si>
  <si>
    <t>1333 STEYNVILLE, HOPETOWN</t>
  </si>
  <si>
    <t>1334 STEYNVILLE, HOPETOWN</t>
  </si>
  <si>
    <t>1335 STEYNVILLE, HOPETOWN</t>
  </si>
  <si>
    <t>1336 STEYNVILLE, HOPETOWN</t>
  </si>
  <si>
    <t>1337 STEYNVILLE, HOPETOWN</t>
  </si>
  <si>
    <t>1338 STEYNVILLE, HOPETOWN</t>
  </si>
  <si>
    <t>1339 STEYNVILLE, HOPETOWN</t>
  </si>
  <si>
    <t>1340 STEYNVILLE, HOPETOWN</t>
  </si>
  <si>
    <t>1341 STEYNVILLE, HOPETOWN</t>
  </si>
  <si>
    <t>1342 STEYNVILLE, HOPETOWN</t>
  </si>
  <si>
    <t>1343 STEYNVILLE, HOPETOWN</t>
  </si>
  <si>
    <t>1344 STEYNVILLE, HOPETOWN</t>
  </si>
  <si>
    <t>1345 STEYNVILLE, HOPETOWN</t>
  </si>
  <si>
    <t>1346 STEYNVILLE, HOPETOWN</t>
  </si>
  <si>
    <t>1347 STEYNVILLE, HOPETOWN</t>
  </si>
  <si>
    <t>1348 STEYNVILLE, HOPETOWN</t>
  </si>
  <si>
    <t>1349 STEYNVILLE, HOPETOWN</t>
  </si>
  <si>
    <t>1350 STEYNVILLE, HOPETOWN</t>
  </si>
  <si>
    <t>1351 STEYNVILLE, HOPETOWN</t>
  </si>
  <si>
    <t>1352 STEYNVILLE, HOPETOWN</t>
  </si>
  <si>
    <t>1353 STEYNVILLE, HOPETOWN</t>
  </si>
  <si>
    <t>1354 STEYNVILLE, HOPETOWN</t>
  </si>
  <si>
    <t>1355 STEYNVILLE, HOPETOWN</t>
  </si>
  <si>
    <t>1356 STEYNVILLE, HOPETOWN</t>
  </si>
  <si>
    <t>1357 STEYNVILLE, HOPETOWN</t>
  </si>
  <si>
    <t>1358 STEYNVILLE, HOPETOWN</t>
  </si>
  <si>
    <t>1359 STEYNVILLE, HOPETOWN</t>
  </si>
  <si>
    <t>1360 STEYNVILLE, HOPETOWN</t>
  </si>
  <si>
    <t>1361 STEYNVILLE, HOPETOWN</t>
  </si>
  <si>
    <t>1362 STEYNVILLE, HOPETOWN</t>
  </si>
  <si>
    <t>1363 STEYNVILLE, HOPETOWN</t>
  </si>
  <si>
    <t>1364 STEYNVILLE, HOPETOWN</t>
  </si>
  <si>
    <t>1365 STEYNVILLE, HOPETOWN</t>
  </si>
  <si>
    <t>1366 STEYNVILLE, HOPETOWN</t>
  </si>
  <si>
    <t>1367 STEYNVILLE, HOPETOWN</t>
  </si>
  <si>
    <t>1368 STEYNVILLE, HOPETOWN</t>
  </si>
  <si>
    <t>1369 STEYNVILLE, HOPETOWN</t>
  </si>
  <si>
    <t>1370 STEYNVILLE, HOPETOWN</t>
  </si>
  <si>
    <t>1371 STEYNVILLE, HOPETOWN</t>
  </si>
  <si>
    <t>1372 STEYNVILLE, HOPETOWN</t>
  </si>
  <si>
    <t>1373 STEYNVILLE, HOPETOWN</t>
  </si>
  <si>
    <t>1374 STEYNVILLE, HOPETOWN</t>
  </si>
  <si>
    <t>1375 STEYNVILLE, HOPETOWN</t>
  </si>
  <si>
    <t>1376 STEYNVILLE, HOPETOWN</t>
  </si>
  <si>
    <t>1377 STEYNVILLE, HOPETOWN</t>
  </si>
  <si>
    <t>1378 STEYNVILLE, HOPETOWN</t>
  </si>
  <si>
    <t>1379 STEYNVILLE, HOPETOWN</t>
  </si>
  <si>
    <t>1380 STEYNVILLE, HOPETOWN</t>
  </si>
  <si>
    <t>1381 STEYNVILLE, HOPETOWN</t>
  </si>
  <si>
    <t>1382 STEYNVILLE, HOPETOWN</t>
  </si>
  <si>
    <t>1383 STEYNVILLE, HOPETOWN</t>
  </si>
  <si>
    <t>1384 STEYNVILLE, HOPETOWN</t>
  </si>
  <si>
    <t>1385 STEYNVILLE, HOPETOWN</t>
  </si>
  <si>
    <t>1386 STEYNVILLE, HOPETOWN</t>
  </si>
  <si>
    <t>1387 STEYNVILLE, HOPETOWN</t>
  </si>
  <si>
    <t>1388 STEYNVILLE, HOPETOWN</t>
  </si>
  <si>
    <t>1389 STEYNVILLE, HOPETOWN</t>
  </si>
  <si>
    <t>1390 STEYNVILLE, HOPETOWN</t>
  </si>
  <si>
    <t>1391 STEYNVILLE, HOPETOWN</t>
  </si>
  <si>
    <t>1392 STEYNVILLE, HOPETOWN</t>
  </si>
  <si>
    <t>1393 STEYNVILLE, HOPETOWN</t>
  </si>
  <si>
    <t>1394 STEYNVILLE, HOPETOWN</t>
  </si>
  <si>
    <t>1395 STEYNVILLE, HOPETOWN</t>
  </si>
  <si>
    <t>1396 STEYNVILLE, HOPETOWN</t>
  </si>
  <si>
    <t>1397 STEYNVILLE, HOPETOWN</t>
  </si>
  <si>
    <t>1398 STEYNVILLE, HOPETOWN</t>
  </si>
  <si>
    <t>1399 STEYNVILLE, HOPETOWN</t>
  </si>
  <si>
    <t>1400 STEYNVILLE, HOPETOWN</t>
  </si>
  <si>
    <t>1401 STEYNVILLE, HOPETOWN</t>
  </si>
  <si>
    <t>1402 STEYNVILLE, HOPETOWN</t>
  </si>
  <si>
    <t>1403 STEYNVILLE, HOPETOWN</t>
  </si>
  <si>
    <t>1404 STEYNVILLE, HOPETOWN</t>
  </si>
  <si>
    <t>1405 STEYNVILLE, HOPETOWN</t>
  </si>
  <si>
    <t>1406 STEYNVILLE, HOPETOWN</t>
  </si>
  <si>
    <t>1407 STEYNVILLE, HOPETOWN</t>
  </si>
  <si>
    <t>1408 STEYNVILLE, HOPETOWN</t>
  </si>
  <si>
    <t>1409 STEYNVILLE, HOPETOWN</t>
  </si>
  <si>
    <t>1410 STEYNVILLE, HOPETOWN</t>
  </si>
  <si>
    <t>1411 STEYNVILLE, HOPETOWN</t>
  </si>
  <si>
    <t>1412 STEYNVILLE, HOPETOWN</t>
  </si>
  <si>
    <t>1413 STEYNVILLE, HOPETOWN</t>
  </si>
  <si>
    <t>1414 STEYNVILLE, HOPETOWN</t>
  </si>
  <si>
    <t>1415 STEYNVILLE, HOPETOWN</t>
  </si>
  <si>
    <t>1416 STEYNVILLE, HOPETOWN</t>
  </si>
  <si>
    <t>1417 STEYNVILLE, HOPETOWN</t>
  </si>
  <si>
    <t>1418 STEYNVILLE, HOPETOWN</t>
  </si>
  <si>
    <t>1419 STEYNVILLE, HOPETOWN</t>
  </si>
  <si>
    <t>1420 STEYNVILLE, HOPETOWN</t>
  </si>
  <si>
    <t>1421 STEYNVILLE, HOPETOWN</t>
  </si>
  <si>
    <t>1422 STEYNVILLE, HOPETOWN</t>
  </si>
  <si>
    <t>1423 STEYNVILLE, HOPETOWN</t>
  </si>
  <si>
    <t>1424 STEYNVILLE, HOPETOWN</t>
  </si>
  <si>
    <t>1425 STEYNVILLE, HOPETOWN</t>
  </si>
  <si>
    <t>1426 STEYNVILLE, HOPETOWN</t>
  </si>
  <si>
    <t>1427 STEYNVILLE, HOPETOWN</t>
  </si>
  <si>
    <t>1428 STEYNVILLE, HOPETOWN</t>
  </si>
  <si>
    <t>1429 STEYNVILLE, HOPETOWN</t>
  </si>
  <si>
    <t>1430 STEYNVILLE, HOPETOWN</t>
  </si>
  <si>
    <t>1431 STEYNVILLE, HOPETOWN</t>
  </si>
  <si>
    <t>1432 STEYNVILLE, HOPETOWN</t>
  </si>
  <si>
    <t>1433 STEYNVILLE, HOPETOWN</t>
  </si>
  <si>
    <t>1434 STEYNVILLE, HOPETOWN</t>
  </si>
  <si>
    <t>1435 STEYNVILLE, HOPETOWN</t>
  </si>
  <si>
    <t>1436 STEYNVILLE, HOPETOWN</t>
  </si>
  <si>
    <t>1437 STEYNVILLE, HOPETOWN</t>
  </si>
  <si>
    <t>1438 STEYNVILLE, HOPETOWN</t>
  </si>
  <si>
    <t>1439 STEYNVILLE, HOPETOWN</t>
  </si>
  <si>
    <t>1440 STEYNVILLE, HOPETOWN</t>
  </si>
  <si>
    <t>1441 STEYNVILLE, HOPETOWN</t>
  </si>
  <si>
    <t>1442 STEYNVILLE, HOPETOWN</t>
  </si>
  <si>
    <t>1443 STEYNVILLE, HOPETOWN</t>
  </si>
  <si>
    <t>1444 STEYNVILLE, HOPETOWN</t>
  </si>
  <si>
    <t>1445 STEYNVILLE, HOPETOWN</t>
  </si>
  <si>
    <t>1446 STEYNVILLE, HOPETOWN</t>
  </si>
  <si>
    <t>1447 STEYNVILLE, HOPETOWN</t>
  </si>
  <si>
    <t>1448 STEYNVILLE, HOPETOWN</t>
  </si>
  <si>
    <t>1449 STEYNVILLE, HOPETOWN</t>
  </si>
  <si>
    <t>1450 STEYNVILLE, HOPETOWN</t>
  </si>
  <si>
    <t>1451 STEYNVILLE, HOPETOWN</t>
  </si>
  <si>
    <t>1452 STEYNVILLE, HOPETOWN</t>
  </si>
  <si>
    <t>1453 STEYNVILLE, HOPETOWN</t>
  </si>
  <si>
    <t>1454 STEYNVILLE, HOPETOWN</t>
  </si>
  <si>
    <t>1455 STEYNVILLE, HOPETOWN</t>
  </si>
  <si>
    <t>1456 STEYNVILLE, HOPETOWN</t>
  </si>
  <si>
    <t>1457 STEYNVILLE, HOPETOWN</t>
  </si>
  <si>
    <t>1458 STEYNVILLE, HOPETOWN</t>
  </si>
  <si>
    <t>1459 STEYNVILLE, HOPETOWN</t>
  </si>
  <si>
    <t>1460 STEYNVILLE, HOPETOWN</t>
  </si>
  <si>
    <t>1461 STEYNVILLE, HOPETOWN</t>
  </si>
  <si>
    <t>1462 STEYNVILLE, HOPETOWN</t>
  </si>
  <si>
    <t>1463 STEYNVILLE, HOPETOWN</t>
  </si>
  <si>
    <t>1464 STEYNVILLE, HOPETOWN</t>
  </si>
  <si>
    <t>1465 STEYNVILLE, HOPETOWN</t>
  </si>
  <si>
    <t>1466 STEYNVILLE, HOPETOWN</t>
  </si>
  <si>
    <t>1467 STEYNVILLE, HOPETOWN</t>
  </si>
  <si>
    <t>1468 STEYNVILLE, HOPETOWN</t>
  </si>
  <si>
    <t>1475 STEYNVILLE, HOPETOWN</t>
  </si>
  <si>
    <t>1476 STEYNVILLE, HOPETOWN</t>
  </si>
  <si>
    <t>1477 STEYNVILLE, HOPETOWN</t>
  </si>
  <si>
    <t>1478 STEYNVILLE, HOPETOWN</t>
  </si>
  <si>
    <t>1479 STEYNVILLE, HOPETOWN</t>
  </si>
  <si>
    <t>1480 STEYNVILLE, HOPETOWN</t>
  </si>
  <si>
    <t>1490 STEYNVILLE, HOPETOWN</t>
  </si>
  <si>
    <t>1494 STEYNVILLE, HOPETOWN</t>
  </si>
  <si>
    <t>1495 OREILLYWEG</t>
  </si>
  <si>
    <t>1913 STEYNVILLE, HOPETOWN</t>
  </si>
  <si>
    <t>1914 STEYNVILLE, HOPETOWN</t>
  </si>
  <si>
    <t>1915 STEYNVILLE, HOPETOWN</t>
  </si>
  <si>
    <t>1916 STEYNVILLE, HOPETOWN</t>
  </si>
  <si>
    <t>1917 STEYNVILLE, HOPETOWN</t>
  </si>
  <si>
    <t>1918 STEYNVILLE, HOPETOWN</t>
  </si>
  <si>
    <t>1919 STEYNVILLE, HOPETOWN</t>
  </si>
  <si>
    <t>1920 STEYNVILLE, HOPETOWN</t>
  </si>
  <si>
    <t>1921 STEYNVILLE, HOPETOWN</t>
  </si>
  <si>
    <t>1922 STEYNVILLE, HOPETOWN</t>
  </si>
  <si>
    <t>1923 STEYNVILLE, HOPETOWN</t>
  </si>
  <si>
    <t>1924 STEYNVILLE, HOPETOWN</t>
  </si>
  <si>
    <t>1925 STEYNVILLE, HOPETOWN</t>
  </si>
  <si>
    <t>1926 STEYNVILLE, HOPETOWN</t>
  </si>
  <si>
    <t>1927 STEYNVILLE, HOPETOWN</t>
  </si>
  <si>
    <t>1928 STEYNVILLE, HOPETOWN</t>
  </si>
  <si>
    <t>1929 STEYNVILLE, HOPETOWN</t>
  </si>
  <si>
    <t>1930 STEYNVILLE, HOPETOWN</t>
  </si>
  <si>
    <t>1931 STEYNVILLE, HOPETOWN</t>
  </si>
  <si>
    <t>1932 STEYNVILLE, HOPETOWN</t>
  </si>
  <si>
    <t>1933 STEYNVILLE, HOPETOWN</t>
  </si>
  <si>
    <t>1934 STEYNVILLE, HOPETOWN</t>
  </si>
  <si>
    <t>1935 STEYNVILLE, HOPETOWN</t>
  </si>
  <si>
    <t>1936 STEYNVILLE, HOPETOWN</t>
  </si>
  <si>
    <t>1937 STEYNVILLE, HOPETOWN</t>
  </si>
  <si>
    <t>1938 STEYNVILLE, HOPETOWN</t>
  </si>
  <si>
    <t>1939 STEYNVILLE, HOPETOWN</t>
  </si>
  <si>
    <t>1940 STEYNVILLE, HOPETOWN</t>
  </si>
  <si>
    <t>1941 STEYNVILLE, HOPETOWN</t>
  </si>
  <si>
    <t>1942 STEYNVILLE, HOPETOWN</t>
  </si>
  <si>
    <t>1943 STEYNVILLE, HOPETOWN</t>
  </si>
  <si>
    <t>1944 STEYNVILLE, HOPETOWN</t>
  </si>
  <si>
    <t>1945 STEYNVILLE, HOPETOWN</t>
  </si>
  <si>
    <t>1946 STEYNVILLE, HOPETOWN</t>
  </si>
  <si>
    <t>1947 STEYNVILLE, HOPETOWN</t>
  </si>
  <si>
    <t>1948 STEYNVILLE, HOPETOWN</t>
  </si>
  <si>
    <t>1949 STEYNVILLE, HOPETOWN</t>
  </si>
  <si>
    <t>1950 STEYNVILLE, HOPETOWN</t>
  </si>
  <si>
    <t>1951 STEYNVILLE, HOPETOWN</t>
  </si>
  <si>
    <t>1952 STEYNVILLE, HOPETOWN</t>
  </si>
  <si>
    <t>1953 STEYNVILLE, HOPETOWN</t>
  </si>
  <si>
    <t>1954 STEYNVILLE, HOPETOWN</t>
  </si>
  <si>
    <t>1955 STEYNVILLE, HOPETOWN</t>
  </si>
  <si>
    <t>1956 STEYNVILLE, HOPETOWN</t>
  </si>
  <si>
    <t>1957 STEYNVILLE, HOPETOWN</t>
  </si>
  <si>
    <t>1958 STEYNVILLE, HOPETOWN</t>
  </si>
  <si>
    <t>1959 STEYNVILLE, HOPETOWN</t>
  </si>
  <si>
    <t>1960 STEYNVILLE, HOPETOWN</t>
  </si>
  <si>
    <t>1961 STEYNVILLE, HOPETOWN</t>
  </si>
  <si>
    <t>1962 STEYNVILLE, HOPETOWN</t>
  </si>
  <si>
    <t>1963 STEYNVILLE, HOPETOWN</t>
  </si>
  <si>
    <t>1964 STEYNVILLE, HOPETOWN</t>
  </si>
  <si>
    <t>1965 STEYNVILLE, HOPETOWN</t>
  </si>
  <si>
    <t>1966 STEYNVILLE, HOPETOWN</t>
  </si>
  <si>
    <t>1967 STEYNVILLE, HOPETOWN</t>
  </si>
  <si>
    <t>1968 STEYNVILLE, HOPETOWN</t>
  </si>
  <si>
    <t>1969 STEYNVILLE, HOPETOWN</t>
  </si>
  <si>
    <t>1970 STEYNVILLE, HOPETOWN</t>
  </si>
  <si>
    <t>1971 STEYNVILLE, HOPETOWN</t>
  </si>
  <si>
    <t>1972 STEYNVILLE, HOPETOWN</t>
  </si>
  <si>
    <t>1973 STEYNVILLE, HOPETOWN</t>
  </si>
  <si>
    <t>1974 STEYNVILLE, HOPETOWN</t>
  </si>
  <si>
    <t>1975 STEYNVILLE, HOPETOWN</t>
  </si>
  <si>
    <t>1976 STEYNVILLE, HOPETOWN</t>
  </si>
  <si>
    <t>1977 STEYNVILLE, HOPETOWN</t>
  </si>
  <si>
    <t>1978 STEYNVILLE, HOPETOWN</t>
  </si>
  <si>
    <t>1979 STEYNVILLE, HOPETOWN</t>
  </si>
  <si>
    <t>1980 STEYNVILLE, HOPETOWN</t>
  </si>
  <si>
    <t>1981 STEYNVILLE, HOPETOWN</t>
  </si>
  <si>
    <t>1982 STEYNVILLE, HOPETOWN</t>
  </si>
  <si>
    <t>1983 STEYNVILLE, HOPETOWN</t>
  </si>
  <si>
    <t>1984 STEYNVILLE, HOPETOWN</t>
  </si>
  <si>
    <t>1985 STEYNVILLE, HOPETOWN</t>
  </si>
  <si>
    <t>1986 STEYNVILLE, HOPETOWN</t>
  </si>
  <si>
    <t>1987 STEYNVILLE, HOPETOWN</t>
  </si>
  <si>
    <t>1988 STEYNVILLE, HOPETOWN</t>
  </si>
  <si>
    <t>1989 STEYNVILLE, HOPETOWN</t>
  </si>
  <si>
    <t>1990 STEYNVILLE, HOPETOWN</t>
  </si>
  <si>
    <t>1991 STEYNVILLE, HOPETOWN</t>
  </si>
  <si>
    <t>1992 STEYNVILLE, HOPETOWN</t>
  </si>
  <si>
    <t>1993 STEYNVILLE, HOPETOWN</t>
  </si>
  <si>
    <t>1994 STEYNVILLE, HOPETOWN</t>
  </si>
  <si>
    <t>1995 STEYNVILLE, HOPETOWN</t>
  </si>
  <si>
    <t>1996 STEYNVILLE, HOPETOWN</t>
  </si>
  <si>
    <t>1997 STEYNVILLE, HOPETOWN</t>
  </si>
  <si>
    <t>1998 STEYNVILLE, HOPETOWN</t>
  </si>
  <si>
    <t>1999 STEYNVILLE, HOPETOWN</t>
  </si>
  <si>
    <t>2000 STEYNVILLE, HOPETOWN</t>
  </si>
  <si>
    <t>2001 STEYNVILLE, HOPETOWN</t>
  </si>
  <si>
    <t>2002 STEYNVILLE, HOPETOWN</t>
  </si>
  <si>
    <t>2003 STEYNVILLE, HOPETOWN</t>
  </si>
  <si>
    <t>2004 STEYNVILLE, HOPETOWN</t>
  </si>
  <si>
    <t>2005 STEYNVILLE, HOPETOWN</t>
  </si>
  <si>
    <t>2006 STEYNVILLE, HOPETOWN</t>
  </si>
  <si>
    <t>2007 STEYNVILLE, HOPETOWN</t>
  </si>
  <si>
    <t>2008 STEYNVILLE, HOPETOWN</t>
  </si>
  <si>
    <t>2009 STEYNVILLE, HOPETOWN</t>
  </si>
  <si>
    <t>2010 STEYNVILLE, HOPETOWN</t>
  </si>
  <si>
    <t>2011 STEYNVILLE, HOPETOWN</t>
  </si>
  <si>
    <t>2012 STEYNVILLE, HOPETOWN</t>
  </si>
  <si>
    <t>2013 STEYNVILLE, HOPETOWN</t>
  </si>
  <si>
    <t>2014 STEYNVILLE, HOPETOWN</t>
  </si>
  <si>
    <t>2015 STEYNVILLE, HOPETOWN</t>
  </si>
  <si>
    <t>2016 STEYNVILLE, HOPETOWN</t>
  </si>
  <si>
    <t>2017 STEYNVILLE, HOPETOWN</t>
  </si>
  <si>
    <t>2018 STEYNVILLE, HOPETOWN</t>
  </si>
  <si>
    <t>2019 STEYNVILLE, HOPETOWN</t>
  </si>
  <si>
    <t>2020 STEYNVILLE, HOPETOWN</t>
  </si>
  <si>
    <t>2021 STEYNVILLE, HOPETOWN</t>
  </si>
  <si>
    <t>2022 STEYNVILLE, HOPETOWN</t>
  </si>
  <si>
    <t>2023 STEYNVILLE, HOPETOWN</t>
  </si>
  <si>
    <t>2024 STEYNVILLE, HOPETOWN</t>
  </si>
  <si>
    <t>2025 STEYNVILLE, HOPETOWN</t>
  </si>
  <si>
    <t>2026 STEYNVILLE, HOPETOWN</t>
  </si>
  <si>
    <t>2027 STEYNVILLE, HOPETOWN</t>
  </si>
  <si>
    <t>2028 STEYNVILLE, HOPETOWN</t>
  </si>
  <si>
    <t>2029 STEYNVILLE, HOPETOWN</t>
  </si>
  <si>
    <t>2030 STEYNVILLE, HOPETOWN</t>
  </si>
  <si>
    <t>2031 STEYNVILLE, HOPETOWN</t>
  </si>
  <si>
    <t>2032 STEYNVILLE, HOPETOWN</t>
  </si>
  <si>
    <t>2033 STEYNVILLE, HOPETOWN</t>
  </si>
  <si>
    <t>2034 STEYNVILLE, HOPETOWN</t>
  </si>
  <si>
    <t>2035 STEYNVILLE, HOPETOWN</t>
  </si>
  <si>
    <t>2036 STEYNVILLE, HOPETOWN</t>
  </si>
  <si>
    <t>2037 STEYNVILLE, HOPETOWN</t>
  </si>
  <si>
    <t>2038 STEYNVILLE, HOPETOWN</t>
  </si>
  <si>
    <t>2039 STEYNVILLE, HOPETOWN</t>
  </si>
  <si>
    <t>2040 STEYNVILLE, HOPETOWN</t>
  </si>
  <si>
    <t>2041 STEYNVILLE, HOPETOWN</t>
  </si>
  <si>
    <t>2042 STEYNVILLE, HOPETOWN</t>
  </si>
  <si>
    <t>2043 STEYNVILLE, HOPETOWN</t>
  </si>
  <si>
    <t>2044 STEYNVILLE, HOPETOWN</t>
  </si>
  <si>
    <t>2045 STEYNVILLE, HOPETOWN</t>
  </si>
  <si>
    <t>2046 STEYNVILLE, HOPETOWN</t>
  </si>
  <si>
    <t>2047 STEYNVILLE, HOPETOWN</t>
  </si>
  <si>
    <t>2048 STEYNVILLE, HOPETOWN</t>
  </si>
  <si>
    <t>2049 STEYNVILLE, HOPETOWN</t>
  </si>
  <si>
    <t>2050 STEYNVILLE, HOPETOWN</t>
  </si>
  <si>
    <t>2051 STEYNVILLE, HOPETOWN</t>
  </si>
  <si>
    <t>2052 STEYNVILLE, HOPETOWN</t>
  </si>
  <si>
    <t>2053 STEYNVILLE, HOPETOWN</t>
  </si>
  <si>
    <t>2054 STEYNVILLE, HOPETOWN</t>
  </si>
  <si>
    <t>2055 STEYNVILLE, HOPETOWN</t>
  </si>
  <si>
    <t>2056 STEYNVILLE, HOPETOWN</t>
  </si>
  <si>
    <t>2057 STEYNVILLE, HOPETOWN</t>
  </si>
  <si>
    <t>2058 STEYNVILLE, HOPETOWN</t>
  </si>
  <si>
    <t>2059 STEYNVILLE, HOPETOWN</t>
  </si>
  <si>
    <t>2060 STEYNVILLE, HOPETOWN</t>
  </si>
  <si>
    <t>2061 STEYNVILLE, HOPETOWN</t>
  </si>
  <si>
    <t>2062 STEYNVILLE, HOPETOWN</t>
  </si>
  <si>
    <t>2063 STEYNVILLE, HOPETOWN</t>
  </si>
  <si>
    <t>2064 STEYNVILLE, HOPETOWN</t>
  </si>
  <si>
    <t>2065 STEYNVILLE, HOPETOWN</t>
  </si>
  <si>
    <t>2066 STEYNVILLE, HOPETOWN</t>
  </si>
  <si>
    <t>2067 STEYNVILLE, HOPETOWN</t>
  </si>
  <si>
    <t>2068 STEYNVILLE, HOPETOWN</t>
  </si>
  <si>
    <t>2069 STEYNVILLE, HOPETOWN</t>
  </si>
  <si>
    <t>2070 STEYNVILLE, HOPETOWN</t>
  </si>
  <si>
    <t>2071 STEYNVILLE, HOPETOWN</t>
  </si>
  <si>
    <t>2072 STEYNVILLE, HOPETOWN</t>
  </si>
  <si>
    <t>2074 STEYNVILLE, HOPETOWN</t>
  </si>
  <si>
    <t>2075 STEYNVILLE, HOPETOWN</t>
  </si>
  <si>
    <t>2076 STEYNVILLE, HOPETOWN</t>
  </si>
  <si>
    <t>2080 STEYNVILLE, HOPETOWN</t>
  </si>
  <si>
    <t>2081 STEYNVILLE, HOPETOWN</t>
  </si>
  <si>
    <t>2082 STEYNVILLE, HOPETOWN</t>
  </si>
  <si>
    <t>2083 STEYNVILLE, HOPETOWN</t>
  </si>
  <si>
    <t>2084 STEYNVILLE, HOPETOWN</t>
  </si>
  <si>
    <t>2085 STEYNVILLE, HOPETOWN</t>
  </si>
  <si>
    <t>2086 STEYNVILLE, HOPETOWN</t>
  </si>
  <si>
    <t>2087 STEYNVILLE, HOPETOWN</t>
  </si>
  <si>
    <t>2088 STEYNVILLE, HOPETOWN</t>
  </si>
  <si>
    <t>2089 STEYNVILLE, HOPETOWN</t>
  </si>
  <si>
    <t>2090 STEYNVILLE, HOPETOWN</t>
  </si>
  <si>
    <t>2091STEYNVILLE, HOPETOWN</t>
  </si>
  <si>
    <t>2092 STEYNVILLE, HOPETOWN</t>
  </si>
  <si>
    <t>2093 STEYNVILLE, HOPETOWN</t>
  </si>
  <si>
    <t>2094 STEYNVILLE, HOPETOWN</t>
  </si>
  <si>
    <t>2095 STEYNVILLE, HOPETOWN</t>
  </si>
  <si>
    <t>2096 STEYNVILLE, HOPETOWN</t>
  </si>
  <si>
    <t>2097 STEYNVILLE, HOPETOWN</t>
  </si>
  <si>
    <t>2098 STEYNVILLE, HOPETOWN</t>
  </si>
  <si>
    <t>2099 STEYNVILLE, HOPETOWN</t>
  </si>
  <si>
    <t>2100 STEYNVILLE, HOPETOWN</t>
  </si>
  <si>
    <t>2101 STEYNVILLE, HOPETOWN</t>
  </si>
  <si>
    <t>2102 STEYNVILLE, HOPETOWN</t>
  </si>
  <si>
    <t>2103 STEYNVILLE, HOPETOWN</t>
  </si>
  <si>
    <t>2104 STEYNVILLE, HOPETOWN</t>
  </si>
  <si>
    <t>2105 STEYNVILLE, HOPETOWN</t>
  </si>
  <si>
    <t>2106 STEYNVILLE, HOPETOWN</t>
  </si>
  <si>
    <t>2107 STEYNVILLE, HOPETOWN</t>
  </si>
  <si>
    <t>2108 STEYNVILLE, HOPETOWN</t>
  </si>
  <si>
    <t>2109 STEYNVILLE, HOPETOWN</t>
  </si>
  <si>
    <t>2110 STEYNVILLE, HOPETOWN</t>
  </si>
  <si>
    <t>2111 STEYNVILLE, HOPETOWN</t>
  </si>
  <si>
    <t>2112 STEYNVILLE, HOPETOWN</t>
  </si>
  <si>
    <t>2113 STEYNVILLE, HOPETOWN</t>
  </si>
  <si>
    <t>2114 STEYNVILLE, HOPETOWN</t>
  </si>
  <si>
    <t>2115 STEYNVILLE, HOPETOWN</t>
  </si>
  <si>
    <t>2116 STEYNVILLE, HOPETOWN</t>
  </si>
  <si>
    <t>2117 STEYNVILLE, HOPETOWN</t>
  </si>
  <si>
    <t>2118 STEYNVILLE, HOPETOWN</t>
  </si>
  <si>
    <t>2119 STEYNVILLE, HOPETOWN</t>
  </si>
  <si>
    <t>2120 STEYNVILLE, HOPETOWN</t>
  </si>
  <si>
    <t>2121 STEYNVILLE, HOPETOWN</t>
  </si>
  <si>
    <t>2122 STEYNVILLE, HOPETOWN</t>
  </si>
  <si>
    <t>2123 STEYNVILLE, HOPETOWN</t>
  </si>
  <si>
    <t>2124 STEYNVILLE, HOPETOWN</t>
  </si>
  <si>
    <t>2125 STEYNVILLE, HOPETOWN</t>
  </si>
  <si>
    <t>2126 STEYNVILLE, HOPETOWN</t>
  </si>
  <si>
    <t>2127 STEYNVILLE, HOPETOWN</t>
  </si>
  <si>
    <t>2128 STEYNVILLE, HOPETOWN</t>
  </si>
  <si>
    <t>2129 STEYNVILLE, HOPETOWN</t>
  </si>
  <si>
    <t>2130 STEYNVILLE, HOPETOWN</t>
  </si>
  <si>
    <t>2131 STEYNVILLE, HOPETOWN</t>
  </si>
  <si>
    <t>2132 STEYNVILLE, HOPETOWN</t>
  </si>
  <si>
    <t>2133 STEYNVILLE, HOPETOWN</t>
  </si>
  <si>
    <t>2134 STEYNVILLE, HOPETOWN</t>
  </si>
  <si>
    <t>2135 STEYNVILLE, HOPETOWN</t>
  </si>
  <si>
    <t>2136 STEYNVILLE, HOPETOWN</t>
  </si>
  <si>
    <t>2137 STEYNVILLE, HOPETOWN</t>
  </si>
  <si>
    <t>2138 STEYNVILLE, HOPETOWN</t>
  </si>
  <si>
    <t>2139 STEYNVILLE, HOPETOWN</t>
  </si>
  <si>
    <t>2140 STEYNVILLE, HOPETOWN</t>
  </si>
  <si>
    <t>2141 STEYNVILLE, HOPETOWN</t>
  </si>
  <si>
    <t>2142 STEYNVILLE, HOPETOWN</t>
  </si>
  <si>
    <t>2143 STEYNVILLE, HOPETOWN</t>
  </si>
  <si>
    <t>2144 STEYNVILLE, HOPETOWN</t>
  </si>
  <si>
    <t>2145 STEYNVILLE, HOPETOWN</t>
  </si>
  <si>
    <t>2146 STEYNVILLE, HOPETOWN</t>
  </si>
  <si>
    <t>2147 STEYNVILLE, HOPETOWN</t>
  </si>
  <si>
    <t>2148 STEYNVILLE, HOPETOWN</t>
  </si>
  <si>
    <t>2149  STEYNVILLE, HOPETOWN</t>
  </si>
  <si>
    <t>2150 STEYNVILLE, HOPETOWN</t>
  </si>
  <si>
    <t>2151 STEYNVILLE, HOPETOWN</t>
  </si>
  <si>
    <t>2152 STEYNVILLE, HOPETOWN</t>
  </si>
  <si>
    <t>2153 STEYNVILLE, HOPETOWN</t>
  </si>
  <si>
    <t>2154 STEYNVILLE, HOPETOWN</t>
  </si>
  <si>
    <t>2155 STEYNVILLE, HOPETOWN</t>
  </si>
  <si>
    <t>2156 STEYNVILLE, HOPETOWN</t>
  </si>
  <si>
    <t>2157 STEYNVILLE, HOPETOWN</t>
  </si>
  <si>
    <t>2158 STEYNVILLE, HOPETOWN</t>
  </si>
  <si>
    <t>2159 STEYNVILLE, HOPETOWN</t>
  </si>
  <si>
    <t>2160 STEYNVILLE, HOPETOWN</t>
  </si>
  <si>
    <t>2161 STEYNVILLE, HOPETOWN</t>
  </si>
  <si>
    <t>2162 STEYNVILLE, HOPETOWN</t>
  </si>
  <si>
    <t>2163 STEYNVILLE, HOPETOWN</t>
  </si>
  <si>
    <t>2164 STEYNVILLE, HOPETOWN</t>
  </si>
  <si>
    <t>2165 STEYNVILLE, HOPETOWN</t>
  </si>
  <si>
    <t>2166 STEYNVILLE, HOPETOWN</t>
  </si>
  <si>
    <t>2167 STEYNVILLE, HOPETOWN</t>
  </si>
  <si>
    <t>2168 STEYNVILLE, HOPETOWN</t>
  </si>
  <si>
    <t>2169 STEYNVILLE, HOPETOWN</t>
  </si>
  <si>
    <t>2170 STEYNVILLE, HOPETOWN</t>
  </si>
  <si>
    <t>2171 STEYNVILLE, HOPETOWN</t>
  </si>
  <si>
    <t>2172 STEYNVILLE, HOPETOWN</t>
  </si>
  <si>
    <t>2173 STEYNVILLE, HOPETOWN</t>
  </si>
  <si>
    <t>2174 STEYNVILLE, HOPETOWN</t>
  </si>
  <si>
    <t>2176 STEYNVILLE, HOPETOWN</t>
  </si>
  <si>
    <t>2177 STEYNVILLE, HOPETOWN</t>
  </si>
  <si>
    <t>2178 STEYNVILLE, HOPETOWN</t>
  </si>
  <si>
    <t>2179 STEYNVILLE, HOPETOWN</t>
  </si>
  <si>
    <t>2180 STEYNVILLE, HOPETOWN</t>
  </si>
  <si>
    <t>2181 STEYNVILLE, HOPETOWN</t>
  </si>
  <si>
    <t>2182 STEYNVILLE, HOPETOWN</t>
  </si>
  <si>
    <t>2183 STEYNVILLE, HOPETOWN</t>
  </si>
  <si>
    <t>2184 STEYNVILLE, HOPETOWN</t>
  </si>
  <si>
    <t>2185 STEYNVILLE, HOPETOWN</t>
  </si>
  <si>
    <t>2186 STEYNVILLE, HOPETOWN</t>
  </si>
  <si>
    <t>2187 STEYNVILLE, HOPETOWN</t>
  </si>
  <si>
    <t>2188 STEYNVILLE, HOPETOWN</t>
  </si>
  <si>
    <t>2189 STEYNVILLE, HOPETOWN</t>
  </si>
  <si>
    <t>2190 STEYNVILLE, HOPETOWN</t>
  </si>
  <si>
    <t>2191 STEYNVILLE, HOPETOWN</t>
  </si>
  <si>
    <t>2192 STEYNVILLE, HOPETOWN</t>
  </si>
  <si>
    <t>2193 STEYNVILLE, HOPETOWN</t>
  </si>
  <si>
    <t>2194 STEYNVILLE, HOPETOWN</t>
  </si>
  <si>
    <t>2195 STEYNVILLE, HOPETOWN</t>
  </si>
  <si>
    <t>2196 STEYNVILLE, HOPETOWN</t>
  </si>
  <si>
    <t>2197 STEYNVILLE, HOPETOWN</t>
  </si>
  <si>
    <t>2198 STEYNVILLE, HOPETOWN</t>
  </si>
  <si>
    <t>2199 STEYNVILLE, HOPETOWN</t>
  </si>
  <si>
    <t>2200 STEYNVILLE, HOPETOWN</t>
  </si>
  <si>
    <t>2201 STEYNVILLE, HOPETOWN</t>
  </si>
  <si>
    <t>2202 STEYNVILLE, HOPETOWN</t>
  </si>
  <si>
    <t>2203 STEYNVILLE, HOPETOWN</t>
  </si>
  <si>
    <t>2204 STEYNVILLE, HOPETOWN</t>
  </si>
  <si>
    <t>2205 STEYNVILLE, HOPETOWN</t>
  </si>
  <si>
    <t>2206 STEYNVILLE, HOPETOWN</t>
  </si>
  <si>
    <t>2207 STEYNVILLE, HOPETOWN</t>
  </si>
  <si>
    <t>2208 STEYNVILLE, HOPETOWN</t>
  </si>
  <si>
    <t>2209 STEYNVILLE, HOPETOWN</t>
  </si>
  <si>
    <t>2210 STEYNVILLE, HOPETOWN</t>
  </si>
  <si>
    <t>2211 STEYNVILLE, HOPETOWN</t>
  </si>
  <si>
    <t>2212 STEYNVILLE, HOPETOWN</t>
  </si>
  <si>
    <t>2213 STEYNVILLE, HOPETOWN</t>
  </si>
  <si>
    <t>2214 STEYNVILLE, HOPETOWN</t>
  </si>
  <si>
    <t>2215 STEYNVILLE, HOPETOWN</t>
  </si>
  <si>
    <t>2216 STEYNVILLE, HOPETOWN</t>
  </si>
  <si>
    <t>2217 STEYNVILLE, HOPETOWN</t>
  </si>
  <si>
    <t>2218 STEYNVILLE, HOPETOWN</t>
  </si>
  <si>
    <t>2219 STEYNVILLE, HOPETOWN</t>
  </si>
  <si>
    <t>2220 STEYNVILLE, HOPETOWN</t>
  </si>
  <si>
    <t>2221 STEYNVILLE, HOPETOWN</t>
  </si>
  <si>
    <t>2222 STEYNVILLE, HOPETOWN</t>
  </si>
  <si>
    <t>2223 STEYNVILLE, HOPETOWN</t>
  </si>
  <si>
    <t>2224 STEYNVILLE, HOPETOWN</t>
  </si>
  <si>
    <t>2225 STEYNVILLE, HOPETOWN</t>
  </si>
  <si>
    <t>2226 STEYNVILLE, HOPETOWN</t>
  </si>
  <si>
    <t>2227 STEYNVILLE, HOPETOWN</t>
  </si>
  <si>
    <t>2228 STEYNVILLE, HOPETOWN</t>
  </si>
  <si>
    <t>2229 STEYNVILLE, HOPETOWN</t>
  </si>
  <si>
    <t>2230 STEYNVILLE, HOPETOWN</t>
  </si>
  <si>
    <t>2231 STEYNVILLE, HOPETOWN</t>
  </si>
  <si>
    <t>2232 STEYNVILLE, HOPETOWN</t>
  </si>
  <si>
    <t>2233 STEYNVILLE, HOPETOWN</t>
  </si>
  <si>
    <t>2234 STEYNVILLE, HOPETOWN</t>
  </si>
  <si>
    <t>2235 STEYNVILLE, HOPETOWN</t>
  </si>
  <si>
    <t>2236 STEYNVILLE, HOPETOWN</t>
  </si>
  <si>
    <t>2237 STEYNVILLE, HOPETOWN</t>
  </si>
  <si>
    <t>2238 STEYNVILLE, HOPETOWN</t>
  </si>
  <si>
    <t>2239 STEYNVILLE, HOPETOWN</t>
  </si>
  <si>
    <t>2240 STEYNVILLE, HOPETOWN</t>
  </si>
  <si>
    <t>2241 STEYNVILLE, HOPETOWN</t>
  </si>
  <si>
    <t>2242 STEYNVILLE, HOPETOWN</t>
  </si>
  <si>
    <t>2243 STEYNVILLE, HOPETOWN</t>
  </si>
  <si>
    <t>2244 STEYNVILLE, HOPETOWN</t>
  </si>
  <si>
    <t>2245 STEYNVILLE, HOPETOWN</t>
  </si>
  <si>
    <t>2246 STEYNVILLE, HOPETOWN</t>
  </si>
  <si>
    <t>2247 STEYNVILLE, HOPETOWN</t>
  </si>
  <si>
    <t>2248 STEYNVILLE, HOPETOWN</t>
  </si>
  <si>
    <t>2249 STEYNVILLE, HOPETOWN</t>
  </si>
  <si>
    <t>2250 STEYNVILLE, HOPETOWN</t>
  </si>
  <si>
    <t>2251 STEYNVILLE, HOPETOWN</t>
  </si>
  <si>
    <t>2252 STEYNVILLE, HOPETOWN</t>
  </si>
  <si>
    <t>2253 STEYNVILLE, HOPETOWN</t>
  </si>
  <si>
    <t>2254 STEYNVILLE, HOPETOWN</t>
  </si>
  <si>
    <t>2255 STEYNVILLE, HOPETOWN</t>
  </si>
  <si>
    <t>2256 STEYNVILLE, HOPETOWN</t>
  </si>
  <si>
    <t>2257 STEYNVILLE, HOPETOWN</t>
  </si>
  <si>
    <t>2258 STEYNVILLE, HOPETOWN</t>
  </si>
  <si>
    <t>2259 STEYNVILLE, HOPETOWN</t>
  </si>
  <si>
    <t>2260 STEYNVILLE, HOPETOWN</t>
  </si>
  <si>
    <t>2261 STEYNVILLE, HOPETOWN</t>
  </si>
  <si>
    <t>2262 STEYNVILLE, HOPETOWN</t>
  </si>
  <si>
    <t>2263 STEYNVILLE, HOPETOWN</t>
  </si>
  <si>
    <t>2264 STEYNVILLE, HOPETOWN</t>
  </si>
  <si>
    <t>2265 STEYNVILLE, HOPETOWN</t>
  </si>
  <si>
    <t>2266 STEYNVILLE, HOPETOWN</t>
  </si>
  <si>
    <t>2267 STEYNVILLE, HOPETOWN</t>
  </si>
  <si>
    <t>2268 STEYNVILLE, HOPETOWN</t>
  </si>
  <si>
    <t>2269 STEYNVILLE, HOPETOWN</t>
  </si>
  <si>
    <t>2270 STEYNVILLE, HOPETOWN</t>
  </si>
  <si>
    <t>2271 STEYNVILLE, HOPETOWN</t>
  </si>
  <si>
    <t>2272 STEYNVILLE, HOPETOWN</t>
  </si>
  <si>
    <t>2273 STEYNVILLE, HOPETOWN</t>
  </si>
  <si>
    <t>2274 STEYNVILLE, HOPETOWN</t>
  </si>
  <si>
    <t>2275 STEYNVILLE, HOPETOWN</t>
  </si>
  <si>
    <t>2276 STEYNVILLE, HOPETOWN</t>
  </si>
  <si>
    <t>2277 STEYNVILLE, HOPETOWN</t>
  </si>
  <si>
    <t>2583 STEYNVILLE, HOPETOWN</t>
  </si>
  <si>
    <t>2584 STEYNVILLE, HOPETOWN</t>
  </si>
  <si>
    <t>2585 STEYNVILLE, HOPETOWN</t>
  </si>
  <si>
    <t>2586 STEYNVILLE, HOPETOWN</t>
  </si>
  <si>
    <t>2587 STEYNVILLE, HOPETOWN</t>
  </si>
  <si>
    <t>2588 STEYNVILLE, HOPETOWN</t>
  </si>
  <si>
    <t>2589 STEYNVILLE, HOPETOWN</t>
  </si>
  <si>
    <t>2590 STEYNVILLE, HOPETOWN</t>
  </si>
  <si>
    <t>2591 STEYNVILLE, HOPETOWN</t>
  </si>
  <si>
    <t>2592 STEYNVILLE, HOPETOWN</t>
  </si>
  <si>
    <t>2593 STEYNVILLE, HOPETOWN</t>
  </si>
  <si>
    <t>2594 STEYNVILLE, HOPETOWN</t>
  </si>
  <si>
    <t>2595 STEYNVILLE, HOPETOWN</t>
  </si>
  <si>
    <t>2596 STEYNVILLE, HOPETOWN</t>
  </si>
  <si>
    <t>2597 STEYNVILLE, HOPETOWN</t>
  </si>
  <si>
    <t>2598 STEYNVILLE, HOPETOWN</t>
  </si>
  <si>
    <t>2599 STEYNVILLE, HOPETOWN</t>
  </si>
  <si>
    <t>2600 STEYNVILLE, HOPETOWN</t>
  </si>
  <si>
    <t>2601 STEYNVILLE, HOPETOWN</t>
  </si>
  <si>
    <t>2602 STEYNVILLE, HOPETOWN</t>
  </si>
  <si>
    <t>2603 STEYNVILLE, HOPETOWN</t>
  </si>
  <si>
    <t>2604 STEYNVILLE, HOPETOWN</t>
  </si>
  <si>
    <t>2605 STEYNVILLE, HOPETOWN</t>
  </si>
  <si>
    <t>2606 STEYNVILLE, HOPETOWN</t>
  </si>
  <si>
    <t>2607 STEYNVILLE, HOPETOWN</t>
  </si>
  <si>
    <t>2608 STEYNVILLE, HOPETOWN</t>
  </si>
  <si>
    <t>2609 STEYNVILLE, HOPETOWN</t>
  </si>
  <si>
    <t>2610 STEYNVILLE, HOPETOWN</t>
  </si>
  <si>
    <t>2611 STEYNVILLE, HOPETOWN</t>
  </si>
  <si>
    <t>2612 STEYNVILLE, HOPETOWN</t>
  </si>
  <si>
    <t>2613 STEYNVILLE, HOPETOWN</t>
  </si>
  <si>
    <t>2614 STEYNVILLE, HOPETOWN</t>
  </si>
  <si>
    <t>2615 STEYNVILLE, HOPETOWN</t>
  </si>
  <si>
    <t>2616 STEYNVILLE, HOPETOWN</t>
  </si>
  <si>
    <t>2617 STEYNVILLE, HOPETOWN</t>
  </si>
  <si>
    <t>2618 STEYNVILLE, HOPETOWN</t>
  </si>
  <si>
    <t>2619 STEYNVILLE, HOPETOWN</t>
  </si>
  <si>
    <t>2620 STEYNVILLE, HOPETOWN</t>
  </si>
  <si>
    <t>2621 STEYNVILLE, HOPETOWN</t>
  </si>
  <si>
    <t>2622 STEYNVILLE, HOPETOWN</t>
  </si>
  <si>
    <t>2623 STEYNVILLE, HOPETOWN</t>
  </si>
  <si>
    <t>2624 STEYNVILLE, HOPETOWN</t>
  </si>
  <si>
    <t>2625 STEYNVILLE, HOPETOWN</t>
  </si>
  <si>
    <t>2626 STEYNVILLE, HOPETOWN</t>
  </si>
  <si>
    <t>2627 STEYNVILLE, HOPETOWN</t>
  </si>
  <si>
    <t>2755 STEYNVILLE, HOPETOWN</t>
  </si>
  <si>
    <t>2756 STEYNVILLE, HOPETOWN</t>
  </si>
  <si>
    <t>2757 STEYNVILLE, HOPETOWN</t>
  </si>
  <si>
    <t>2758 STEYNVILLE, HOPETOWN</t>
  </si>
  <si>
    <t>2759 STEYNVILLE, HOPETOWN</t>
  </si>
  <si>
    <t>2760 STEYNVILLE, HOPETOWN</t>
  </si>
  <si>
    <t>2761 STEYNVILLE, HOPETOWN</t>
  </si>
  <si>
    <t>2762 STEYNVILLE, HOPETOWN</t>
  </si>
  <si>
    <t>2763 STEYNVILLE, HOPETOWN</t>
  </si>
  <si>
    <t>2764 STEYNVILLE, HOPETOWN</t>
  </si>
  <si>
    <t>2765 STEYNVILLE, HOPETOWN</t>
  </si>
  <si>
    <t>2766 STEYNVILLE, HOPETOWN</t>
  </si>
  <si>
    <t>2767 STEYNVILLE, HOPETOWN</t>
  </si>
  <si>
    <t>2768 STEYNVILLE, HOPETOWN</t>
  </si>
  <si>
    <t>2769 STEYNVILLE, HOPETOWN</t>
  </si>
  <si>
    <t>2770 STEYNVILLE, HOPETOWN</t>
  </si>
  <si>
    <t>2771 STEYNVILLE, HOPETOWN</t>
  </si>
  <si>
    <t>2772 STEYNVILLE, HOPETOWN</t>
  </si>
  <si>
    <t>2773 STEYNVILLE, HOPETOWN</t>
  </si>
  <si>
    <t>2774 STEYNVILLE, HOPETOWN</t>
  </si>
  <si>
    <t>2775 STEYNVILLE, HOPETOWN</t>
  </si>
  <si>
    <t>2776 STEYNVILLE, HOPETOWN</t>
  </si>
  <si>
    <t>2777 STEYNVILLE, HOPETOWN</t>
  </si>
  <si>
    <t>2778 STEYNVILLE, HOPETOWN</t>
  </si>
  <si>
    <t>2779 STEYNVILLE, HOPETOWN</t>
  </si>
  <si>
    <t>2780 STEYNVILLE, HOPETOWN</t>
  </si>
  <si>
    <t>2781 STEYNVILLE, HOPETOWN</t>
  </si>
  <si>
    <t>2782 STEYNVILLE, HOPETOWN</t>
  </si>
  <si>
    <t>2783 STEYNVILLE, HOPETOWN</t>
  </si>
  <si>
    <t>2784 STEYNVILLE, HOPETOWN</t>
  </si>
  <si>
    <t>2785 STEYNVILLE, HOPETOWN</t>
  </si>
  <si>
    <t>2786 STEYNVILLE, HOPETOWN</t>
  </si>
  <si>
    <t>2787 STEYNVILLE, HOPETOWN</t>
  </si>
  <si>
    <t>2788 STEYNVILLE, HOPETOWN</t>
  </si>
  <si>
    <t>2789 STEYNVILLE, HOPETOWN</t>
  </si>
  <si>
    <t>2790 STEYNVILLE, HOPETOWN</t>
  </si>
  <si>
    <t>2791 STEYNVILLE, HOPETOWN</t>
  </si>
  <si>
    <t>2792 STEYNVILLE, HOPETOWN</t>
  </si>
  <si>
    <t>2793 STEYNVILLE, HOPETOWN</t>
  </si>
  <si>
    <t>2794 STEYNVILLE, HOPETOWN</t>
  </si>
  <si>
    <t>2795 STEYNVILLE, HOPETOWN</t>
  </si>
  <si>
    <t>2796 STEYNVILLE, HOPETOWN</t>
  </si>
  <si>
    <t>2797 STEYNVILLE, HOPETOWN</t>
  </si>
  <si>
    <t>2798 STEYNVILLE, HOPETOWN</t>
  </si>
  <si>
    <t>2799 STEYNVILLE, HOPETOWN</t>
  </si>
  <si>
    <t>2800 STEYNVILLE, HOPETOWN</t>
  </si>
  <si>
    <t>2801 STEYNVILLE, HOPETOWN</t>
  </si>
  <si>
    <t>2802 STEYNVILLE, HOPETOWN</t>
  </si>
  <si>
    <t>2803 STEYNVILLE, HOPETOWN</t>
  </si>
  <si>
    <t>2804 STEYNVILLE, HOPETOWN</t>
  </si>
  <si>
    <t>2805 STEYNVILLE, HOPETOWN</t>
  </si>
  <si>
    <t>2806 STEYNVILLE, HOPETOWN</t>
  </si>
  <si>
    <t>2807 STEYNVILLE, HOPETOWN</t>
  </si>
  <si>
    <t>2808 STEYNVILLE, HOPETOWN</t>
  </si>
  <si>
    <t>2809 STEYNVILLE, HOPETOWN</t>
  </si>
  <si>
    <t>2810 STEYNVILLE, HOPETOWN</t>
  </si>
  <si>
    <t>2811 STEYNVILLE, HOPETOWN</t>
  </si>
  <si>
    <t>2812 STEYNVILLE, HOPETOWN</t>
  </si>
  <si>
    <t>2813 STEYNVILLE, HOPETOWN</t>
  </si>
  <si>
    <t>2814 STEYNVILLE, HOPETOWN</t>
  </si>
  <si>
    <t>2815 STEYNVILLE, HOPETOWN</t>
  </si>
  <si>
    <t>2816 STEYNVILLE, HOPETOWN</t>
  </si>
  <si>
    <t>2817 STEYNVILLE, HOPETOWN</t>
  </si>
  <si>
    <t>2818 STEYNVILLE, HOPETOWN</t>
  </si>
  <si>
    <t>2819 STEYNVILLE, HOPETOWN</t>
  </si>
  <si>
    <t>2820 STEYNVILLE, HOPETOWN</t>
  </si>
  <si>
    <t>2821 STEYNVILLE, HOPETOWN</t>
  </si>
  <si>
    <t>2822 STEYNVILLE, HOPETOWN</t>
  </si>
  <si>
    <t>2823 STEYNVILLE, HOPETOWN</t>
  </si>
  <si>
    <t>2824 STEYNVILLE, HOPETOWN</t>
  </si>
  <si>
    <t>2825 STEYNVILLE, HOPETOWN</t>
  </si>
  <si>
    <t>2826 STEYNVILLE, HOPETOWN</t>
  </si>
  <si>
    <t>2827 STEYNVILLE, HOPETOWN</t>
  </si>
  <si>
    <t>2828 STEYNVILLE, HOPETOWN</t>
  </si>
  <si>
    <t>2829 STEYNVILLE, HOPETOWN</t>
  </si>
  <si>
    <t>2830 STEYNVILLE, HOPETOWN</t>
  </si>
  <si>
    <t>2831 STEYNVILLE, HOPETOWN</t>
  </si>
  <si>
    <t>2832 STEYNVILLE, HOPETOWN</t>
  </si>
  <si>
    <t>2833 STEYNVILLE, HOPETOWN</t>
  </si>
  <si>
    <t>2834 STEYNVILLE, HOPETOWN</t>
  </si>
  <si>
    <t>2835 STEYNVILLE, HOPETOWN</t>
  </si>
  <si>
    <t>2836 STEYNVILLE, HOPETOWN</t>
  </si>
  <si>
    <t>2837 STEYNVILLE, HOPETOWN</t>
  </si>
  <si>
    <t>2838 STEYNVILLE, HOPETOWN</t>
  </si>
  <si>
    <t>2839 STEYNVILLE, HOPETOWN</t>
  </si>
  <si>
    <t>2840 STEYNVILLE, HOPETOWN</t>
  </si>
  <si>
    <t>2841 STEYNVILLE, HOPETOWN</t>
  </si>
  <si>
    <t>2842 STEYNVILLE, HOPETOWN</t>
  </si>
  <si>
    <t>2843 STEYNVILLE, HOPETOWN</t>
  </si>
  <si>
    <t>2844 STEYNVILLE, HOPETOWN</t>
  </si>
  <si>
    <t>2845 STEYNVILLE, HOPETOWN</t>
  </si>
  <si>
    <t>2846 STEYNVILLE, HOPETOWN</t>
  </si>
  <si>
    <t>2847 STEYNVILLE, HOPETOWN</t>
  </si>
  <si>
    <t>2848 STEYNVILLE, HOPETOWN</t>
  </si>
  <si>
    <t>2849 STEYNVILLE, HOPETOWN</t>
  </si>
  <si>
    <t>2850 STEYNVILLE, HOPETOWN</t>
  </si>
  <si>
    <t>2851 STEYNVILLE, HOPETOWN</t>
  </si>
  <si>
    <t>2852 STEYNVILLE, HOPETOWN</t>
  </si>
  <si>
    <t>2853 STEYNVILLE, HOPETOWN</t>
  </si>
  <si>
    <t>2854 STEYNVILLE, HOPETOWN</t>
  </si>
  <si>
    <t>2855 STEYNVILLE, HOPETOWN</t>
  </si>
  <si>
    <t>2856 STEYNVILLE, HOPETOWN</t>
  </si>
  <si>
    <t>2857 STEYNVILLE, HOPETOWN</t>
  </si>
  <si>
    <t>2858 STEYNVILLE, HOPETOWN</t>
  </si>
  <si>
    <t>2859 STEYNVILLE, HOPETOWN</t>
  </si>
  <si>
    <t>2860 STEYNVILLE, HOPETOWN</t>
  </si>
  <si>
    <t>2861 STEYNVILLE, HOPETOWN</t>
  </si>
  <si>
    <t>2862 STEYNVILLE, HOPETOWN</t>
  </si>
  <si>
    <t>2863 STEYNVILLE, HOPETOWN</t>
  </si>
  <si>
    <t>2864 STEYNVILLE, HOPETOWN</t>
  </si>
  <si>
    <t>2865 STEYNVILLE, HOPETOWN</t>
  </si>
  <si>
    <t>2866 STEYNVILLE, HOPETOWN</t>
  </si>
  <si>
    <t>2867 STEYNVILLE, HOPETOWN</t>
  </si>
  <si>
    <t>2868 STEYNVILLE, HOPETOWN</t>
  </si>
  <si>
    <t>2869 STEYNVILLE, HOPETOWN</t>
  </si>
  <si>
    <t>2870 STEYNVILLE, HOPETOWN</t>
  </si>
  <si>
    <t>2871 STEYNVILLE, HOPETOWN</t>
  </si>
  <si>
    <t>2872 STEYNVILLE, HOPETOWN</t>
  </si>
  <si>
    <t>2873 STEYNVILLE, HOPETOWN</t>
  </si>
  <si>
    <t>2874 STEYNVILLE, HOPETOWN</t>
  </si>
  <si>
    <t>2875 STEYNVILLE, HOPETOWN</t>
  </si>
  <si>
    <t>2876 STEYNVILLE, HOPETOWN</t>
  </si>
  <si>
    <t>2877 STEYNVILLE, HOPETOWN</t>
  </si>
  <si>
    <t>2878 STEYNVILLE, HOPETOWN</t>
  </si>
  <si>
    <t>2879 STEYNVILLE, HOPETOWN</t>
  </si>
  <si>
    <t>2880 STEYNVILLE, HOPETOWN</t>
  </si>
  <si>
    <t>2881 STEYNVILLE, HOPETOWN</t>
  </si>
  <si>
    <t>2882 STEYNVILLE, HOPETOWN</t>
  </si>
  <si>
    <t>2883 STEYNVILLE, HOPETOWN</t>
  </si>
  <si>
    <t>2884 STEYNVILLE, HOPETOWN</t>
  </si>
  <si>
    <t>2885 STEYNVILLE, HOPETOWN</t>
  </si>
  <si>
    <t>2886 STEYNVILLE, HOPETOWN</t>
  </si>
  <si>
    <t>2887 STEYNVILLE, HOPETOWN</t>
  </si>
  <si>
    <t>2888 STEYNVILLE, HOPETOWN</t>
  </si>
  <si>
    <t>2889 STEYNVILLE, HOPETOWN</t>
  </si>
  <si>
    <t>2890 STEYNVILLE, HOPETOWN</t>
  </si>
  <si>
    <t>2891 STEYNVILLE, HOPETOWN</t>
  </si>
  <si>
    <t>2892 STEYNVILLE, HOPETOWN</t>
  </si>
  <si>
    <t>2893 STEYNVILLE, HOPETOWN</t>
  </si>
  <si>
    <t>2894 STEYNVILLE, HOPETOWN</t>
  </si>
  <si>
    <t>2895 STEYNVILLE, HOPETOWN</t>
  </si>
  <si>
    <t>2896 STEYNVILLE, HOPETOWN</t>
  </si>
  <si>
    <t>2897 STEYNVILLE, HOPETOWN</t>
  </si>
  <si>
    <t>2898 STEYNVILLE, HOPETOWN</t>
  </si>
  <si>
    <t>2899 STEYNVILLE, HOPETOWN</t>
  </si>
  <si>
    <t>2900 STEYNVILLE, HOPETOWN</t>
  </si>
  <si>
    <t>2901 STEYNVILLE, HOPETOWN</t>
  </si>
  <si>
    <t>2902 STEYNVILLE, HOPETOWN</t>
  </si>
  <si>
    <t>2903 STEYNVILLE, HOPETOWN</t>
  </si>
  <si>
    <t>2904 STEYNVILLE, HOPETOWN</t>
  </si>
  <si>
    <t>2905 STEYNVILLE, HOPETOWN</t>
  </si>
  <si>
    <t>2906 STEYNVILLE, HOPETOWN</t>
  </si>
  <si>
    <t>2907 STEYNVILLE, HOPETOWN</t>
  </si>
  <si>
    <t>2908 STEYNVILLE, HOPETOWN</t>
  </si>
  <si>
    <t>2909 STEYNVILLE, HOPETOWN</t>
  </si>
  <si>
    <t>2910 STEYNVILLE, HOPETOWN</t>
  </si>
  <si>
    <t>2911 STEYNVILLE, HOPETOWN</t>
  </si>
  <si>
    <t>2912 STEYNVILLE, HOPETOWN</t>
  </si>
  <si>
    <t>2913 STEYNVILLE, HOPETOWN</t>
  </si>
  <si>
    <t>2914 STEYNVILLE, HOPETOWN</t>
  </si>
  <si>
    <t>2915 STEYNVILLE, HOPETOWN</t>
  </si>
  <si>
    <t>2916 STEYNVILLE, HOPETOWN</t>
  </si>
  <si>
    <t>2917 STEYNVILLE, HOPETOWN</t>
  </si>
  <si>
    <t>2918 STEYNVILLE, HOPETOWN</t>
  </si>
  <si>
    <t>2919 STEYNVILLE, HOPETOWN</t>
  </si>
  <si>
    <t>2920 STEYNVILLE, HOPETOWN</t>
  </si>
  <si>
    <t>2921 STEYNVILLE, HOPETOWN</t>
  </si>
  <si>
    <t>2922 STEYNVILLE, HOPETOWN</t>
  </si>
  <si>
    <t>2923 STEYNVILLE, HOPETOWN</t>
  </si>
  <si>
    <t>2924 STEYNVILLE, HOPETOWN</t>
  </si>
  <si>
    <t>2925 STEYNVILLE, HOPETOWN</t>
  </si>
  <si>
    <t>2926 STEYNVILLE, HOPETOWN</t>
  </si>
  <si>
    <t>2927 STEYNVILLE, HOPETOWN</t>
  </si>
  <si>
    <t>2928 STEYNVILLE, HOPETOWN</t>
  </si>
  <si>
    <t>2929 STEYNVILLE, HOPETOWN</t>
  </si>
  <si>
    <t>2930 STEYNVILLE, HOPETOWN</t>
  </si>
  <si>
    <t>2931 STEYNVILLE, HOPETOWN</t>
  </si>
  <si>
    <t>2932 STEYNVILLE, HOPETOWN</t>
  </si>
  <si>
    <t>2933 STEYNVILLE, HOPETOWN</t>
  </si>
  <si>
    <t>2934 STEYNVILLE, HOPETOWN</t>
  </si>
  <si>
    <t>2935 STEYNVILLE, HOPETOWN</t>
  </si>
  <si>
    <t>2936 STEYNVILLE, HOPETOWN</t>
  </si>
  <si>
    <t>2937 STEYNVILLE, HOPETOWN</t>
  </si>
  <si>
    <t>2938 STEYNVILLE, HOPETOWN</t>
  </si>
  <si>
    <t>2939 STEYNVILLE, HOPETOWN</t>
  </si>
  <si>
    <t>2940 STEYNVILLE, HOPETOWN</t>
  </si>
  <si>
    <t>2941 STEYNVILLE, HOPETOWN</t>
  </si>
  <si>
    <t>2942 STEYNVILLE, HOPETOWN</t>
  </si>
  <si>
    <t>2943 STEYNVILLE, HOPETOWN</t>
  </si>
  <si>
    <t>2944 STEYNVILLE, HOPETOWN</t>
  </si>
  <si>
    <t>2945 STEYNVILLE, HOPETOWN</t>
  </si>
  <si>
    <t>2946 STEYNVILLE, HOPETOWN</t>
  </si>
  <si>
    <t>2947 STEYNVILLE, HOPETOWN</t>
  </si>
  <si>
    <t>2948 STEYNVILLE, HOPETOWN</t>
  </si>
  <si>
    <t>2949 STEYNVILLE, HOPETOWN</t>
  </si>
  <si>
    <t>2950 STEYNVILLE, HOPETOWN</t>
  </si>
  <si>
    <t>2951 STEYNVILLE, HOPETOWN</t>
  </si>
  <si>
    <t>2952 STEYNVILLE, HOPETOWN</t>
  </si>
  <si>
    <t>2953 STEYNVILLE, HOPETOWN</t>
  </si>
  <si>
    <t>2954 STEYNVILLE, HOPETOWN</t>
  </si>
  <si>
    <t>2955 STEYNVILLE, HOPETOWN</t>
  </si>
  <si>
    <t>2956 STEYNVILLE, HOPETOWN</t>
  </si>
  <si>
    <t>2957 STEYNVILLE, HOPETOWN</t>
  </si>
  <si>
    <t>2958 STEYNVILLE, HOPETOWN</t>
  </si>
  <si>
    <t>2959 STEYNVILLE, HOPETOWN</t>
  </si>
  <si>
    <t>2960 STEYNVILLE, HOPETOWN</t>
  </si>
  <si>
    <t>2961 STEYNVILLE, HOPETOWN</t>
  </si>
  <si>
    <t>2962 STEYNVILLE, HOPETOWN</t>
  </si>
  <si>
    <t>2963 STEYNVILLE, HOPETOWN</t>
  </si>
  <si>
    <t>2964 STEYNVILLE, HOPETOWN</t>
  </si>
  <si>
    <t>2965 STEYNVILLE, HOPETOWN</t>
  </si>
  <si>
    <t>2966 STEYNVILLE, HOPETOWN</t>
  </si>
  <si>
    <t>2967 STEYNVILLE, HOPETOWN</t>
  </si>
  <si>
    <t>2968 STEYNVILLE, HOPETOWN</t>
  </si>
  <si>
    <t>2969 STEYNVILLE, HOPETOWN</t>
  </si>
  <si>
    <t>2970 STEYNVILLE, HOPETOWN</t>
  </si>
  <si>
    <t>2971 STEYNVILLE, HOPETOWN</t>
  </si>
  <si>
    <t>2972 STEYNVILLE, HOPETOWN</t>
  </si>
  <si>
    <t>2973 STEYNVILLE, HOPETOWN</t>
  </si>
  <si>
    <t>2974 STEYNVILLE, HOPETOWN</t>
  </si>
  <si>
    <t>2975 STEYNVILLE, HOPETOWN</t>
  </si>
  <si>
    <t>2976 STEYNVILLE, HOPETOWN</t>
  </si>
  <si>
    <t>2977 STEYNVILLE, HOPETOWN</t>
  </si>
  <si>
    <t>2978 STEYNVILLE, HOPETOWN</t>
  </si>
  <si>
    <t>2979 STEYNVILLE, HOPETOWN</t>
  </si>
  <si>
    <t>2980 STEYNVILLE, HOPETOWN</t>
  </si>
  <si>
    <t>2981 STEYNVILLE, HOPETOWN</t>
  </si>
  <si>
    <t>2982 STEYNVILLE, HOPETOWN</t>
  </si>
  <si>
    <t>2983 STEYNVILLE, HOPETOWN</t>
  </si>
  <si>
    <t>2984 STEYNVILLE, HOPETOWN</t>
  </si>
  <si>
    <t>2985 STEYNVILLE, HOPETOWN</t>
  </si>
  <si>
    <t>2986 STEYNVILLE, HOPETOWN</t>
  </si>
  <si>
    <t>2987 STEYNVILLE, HOPETOWN</t>
  </si>
  <si>
    <t>2988 STEYNVILLE, HOPETOWN</t>
  </si>
  <si>
    <t>2989 STEYNVILLE, HOPETOWN</t>
  </si>
  <si>
    <t>2990 STEYNVILLE, HOPETOWN</t>
  </si>
  <si>
    <t>2991 STEYNVILLE, HOPETOWN</t>
  </si>
  <si>
    <t>2992 STEYNVILLE, HOPETOWN</t>
  </si>
  <si>
    <t>2993 STEYNVILLE, HOPETOWN</t>
  </si>
  <si>
    <t>2994 STEYNVILLE, HOPETOWN</t>
  </si>
  <si>
    <t>2995 STEYNVILLE, HOPETOWN</t>
  </si>
  <si>
    <t>2996 STEYNVILLE, HOPETOWN</t>
  </si>
  <si>
    <t>2997 STEYNVILLE, HOPETOWN</t>
  </si>
  <si>
    <t>2998 STEYNVILLE, HOPETOWN</t>
  </si>
  <si>
    <t>2999 STEYNVILLE, HOPETOWN</t>
  </si>
  <si>
    <t>3000 STEYNVILLE, HOPETOWN</t>
  </si>
  <si>
    <t>3001 STEYNVILLE, HOPETOWN</t>
  </si>
  <si>
    <t>3002 STEYNVILLE, HOPETOWN</t>
  </si>
  <si>
    <t>3003 STEYNVILLE, HOPETOWN</t>
  </si>
  <si>
    <t>3004 STEYNVILLE, HOPETOWN</t>
  </si>
  <si>
    <t>3005 STEYNVILLE, HOPETOWN</t>
  </si>
  <si>
    <t>3006 STEYNVILLE, HOPETOWN</t>
  </si>
  <si>
    <t>3007 STEYNVILLE, HOPETOWN</t>
  </si>
  <si>
    <t>3008 STEYNVILLE, HOPETOWN</t>
  </si>
  <si>
    <t>3009 STEYNVILLE, HOPETOWN</t>
  </si>
  <si>
    <t>3010 STEYNVILLE, HOPETOWN</t>
  </si>
  <si>
    <t>3011 STEYNVILLE, HOPETOWN</t>
  </si>
  <si>
    <t>3012 STEYNVILLE, HOPETOWN</t>
  </si>
  <si>
    <t>3013 STEYNVILLE, HOPETOWN</t>
  </si>
  <si>
    <t>3014 STEYNVILLE, HOPETOWN</t>
  </si>
  <si>
    <t>3015 STEYNVILLE, HOPETOWN</t>
  </si>
  <si>
    <t>3016 STEYNVILLE, HOPETOWN</t>
  </si>
  <si>
    <t>3017 STEYNVILLE, HOPETOWN</t>
  </si>
  <si>
    <t>3018 STEYNVILLE, HOPETOWN</t>
  </si>
  <si>
    <t>3019 STEYNVILLE, HOPETOWN</t>
  </si>
  <si>
    <t>3020 STEYNVILLE, HOPETOWN</t>
  </si>
  <si>
    <t>3021 STEYNVILLE, HOPETOWN</t>
  </si>
  <si>
    <t>3022 STEYNVILLE, HOPETOWN</t>
  </si>
  <si>
    <t>3023 STEYNVILLE, HOPETOWN</t>
  </si>
  <si>
    <t>3024 STEYNVILLE, HOPETOWN</t>
  </si>
  <si>
    <t>3025 STEYNVILLE, HOPETOWN</t>
  </si>
  <si>
    <t>3026 STEYNVILLE, HOPETOWN</t>
  </si>
  <si>
    <t>3027 STEYNVILLE, HOPETOWN</t>
  </si>
  <si>
    <t>3028 STEYNVILLE, HOPETOWN</t>
  </si>
  <si>
    <t>3029 STEYNVILLE, HOPETOWN</t>
  </si>
  <si>
    <t>3030 STEYNVILLE, HOPETOWN</t>
  </si>
  <si>
    <t>3031 STEYNVILLE, HOPETOWN</t>
  </si>
  <si>
    <t>3032 STEYNVILLE, HOPETOWN</t>
  </si>
  <si>
    <t>3033 STEYNVILLE, HOPETOWN</t>
  </si>
  <si>
    <t>3034 STEYNVILLE, HOPETOWN</t>
  </si>
  <si>
    <t>3035 STEYNVILLE, HOPETOWN</t>
  </si>
  <si>
    <t>3036 STEYNVILLE, HOPETOWN</t>
  </si>
  <si>
    <t>3037 STEYNVILLE, HOPETOWN</t>
  </si>
  <si>
    <t>3038 STEYNVILLE, HOPETOWN</t>
  </si>
  <si>
    <t>3039 STEYNVILLE, HOPETOWN</t>
  </si>
  <si>
    <t>3040 STEYNVILLE, HOPETOWN</t>
  </si>
  <si>
    <t>3041 STEYNVILLE, HOPETOWN</t>
  </si>
  <si>
    <t>3042 STEYNVILLE, HOPETOWN</t>
  </si>
  <si>
    <t>3043 STEYNVILLE, HOPETOWN</t>
  </si>
  <si>
    <t>3044 STEYNVILLE, HOPETOWN</t>
  </si>
  <si>
    <t>3045 STEYNVILLE, HOPETOWN</t>
  </si>
  <si>
    <t>3046 STEYNVILLE, HOPETOWN</t>
  </si>
  <si>
    <t>3047 STEYNVILLE, HOPETOWN</t>
  </si>
  <si>
    <t>3048 STEYNVILLE, HOPETOWN</t>
  </si>
  <si>
    <t>3049 STEYNVILLE, HOPETOWN</t>
  </si>
  <si>
    <t>3050 STEYNVILLE, HOPETOWN</t>
  </si>
  <si>
    <t>3051 STEYNVILLE, HOPETOWN</t>
  </si>
  <si>
    <t>3052 STEYNVILLE, HOPETOWN</t>
  </si>
  <si>
    <t>3053 STEYNVILLE, HOPETOWN</t>
  </si>
  <si>
    <t>3054 STEYNVILLE, HOPETOWN</t>
  </si>
  <si>
    <t>3055 STEYNVILLE, HOPETOWN</t>
  </si>
  <si>
    <t>3056 STEYNVILLE, HOPETOWN</t>
  </si>
  <si>
    <t>3057 STEYNVILLE, HOPETOWN</t>
  </si>
  <si>
    <t>3058 STEYNVILLE, HOPETOWN</t>
  </si>
  <si>
    <t>3059 STEYNVILLE, HOPETOWN</t>
  </si>
  <si>
    <t>3060 STEYNVILLE, HOPETOWN</t>
  </si>
  <si>
    <t>3061 STEYNVILLE, HOPETOWN</t>
  </si>
  <si>
    <t>3062 STEYNVILLE, HOPETOWN</t>
  </si>
  <si>
    <t>3063 STEYNVILLE, HOPETOWN</t>
  </si>
  <si>
    <t>3064 STEYNVILLE, HOPETOWN</t>
  </si>
  <si>
    <t>3065 STEYNVILLE, HOPETOWN</t>
  </si>
  <si>
    <t>3066 STEYNVILLE, HOPETOWN</t>
  </si>
  <si>
    <t>3067 STEYNVILLE, HOPETOWN</t>
  </si>
  <si>
    <t>3068 STEYNVILLE, HOPETOWN</t>
  </si>
  <si>
    <t>3069 STEYNVILLE, HOPETOWN</t>
  </si>
  <si>
    <t>3070 STEYNVILLE, HOPETOWN</t>
  </si>
  <si>
    <t>3071 STEYNVILLE, HOPETOWN</t>
  </si>
  <si>
    <t>3072 STEYNVILLE, HOPETOWN</t>
  </si>
  <si>
    <t>3073 STEYNVILLE, HOPETOWN</t>
  </si>
  <si>
    <t>3074 STEYNVILLE, HOPETOWN</t>
  </si>
  <si>
    <t>3075 STEYNVILLE, HOPETOWN</t>
  </si>
  <si>
    <t>3076 STEYNVILLE, HOPETOWN</t>
  </si>
  <si>
    <t>3077 STEYNVILLE, HOPETOWN</t>
  </si>
  <si>
    <t>3078 STEYNVILLE, HOPETOWN</t>
  </si>
  <si>
    <t>3079 STEYNVILLE, HOPETOWN</t>
  </si>
  <si>
    <t>3080 STEYNVILLE, HOPETOWN</t>
  </si>
  <si>
    <t>3081 STEYNVILLE, HOPETOWN</t>
  </si>
  <si>
    <t>3082 STEYNVILLE, HOPETOWN</t>
  </si>
  <si>
    <t>3083 STEYNVILLE, HOPETOWN</t>
  </si>
  <si>
    <t>3084 STEYNVILLE, HOPETOWN</t>
  </si>
  <si>
    <t>3085 STEYNVILLE, HOPETOWN</t>
  </si>
  <si>
    <t>3086 STEYNVILLE, HOPETOWN</t>
  </si>
  <si>
    <t>3087 STEYNVILLE, HOPETOWN</t>
  </si>
  <si>
    <t>3088 STEYNVILLE, HOPETOWN</t>
  </si>
  <si>
    <t>3089 STEYNVILLE, HOPETOWN</t>
  </si>
  <si>
    <t>3090 STEYNVILLE, HOPETOWN</t>
  </si>
  <si>
    <t>3091 STEYNVILLE, HOPETOWN</t>
  </si>
  <si>
    <t>3092 STEYNVILLE, HOPETOWN</t>
  </si>
  <si>
    <t>3093 STEYNVILLE, HOPETOWN</t>
  </si>
  <si>
    <t>3094 STEYNVILLE, HOPETOWN</t>
  </si>
  <si>
    <t>3095 STEYNVILLE, HOPETOWN</t>
  </si>
  <si>
    <t>3096 STEYNVILLE, HOPETOWN</t>
  </si>
  <si>
    <t>3097 STEYNVILLE, HOPETOWN</t>
  </si>
  <si>
    <t>3098 STEYNVILLE, HOPETOWN</t>
  </si>
  <si>
    <t>3099 STEYNVILLE, HOPETOWN</t>
  </si>
  <si>
    <t>3100 STEYNVILLE, HOPETOWN</t>
  </si>
  <si>
    <t>3101 STEYNVILLE, HOPETOWN</t>
  </si>
  <si>
    <t>3102 STEYNVILLE, HOPETOWN</t>
  </si>
  <si>
    <t>3103 STEYNVILLE, HOPETOWN</t>
  </si>
  <si>
    <t>3104 STEYNVILLE, HOPETOWN</t>
  </si>
  <si>
    <t>3105 STEYNVILLE, HOPETOWN</t>
  </si>
  <si>
    <t>3106 STEYNVILLE, HOPETOWN</t>
  </si>
  <si>
    <t>3107 STEYNVILLE, HOPETOWN</t>
  </si>
  <si>
    <t>3108 STEYNVILLE, HOPETOWN</t>
  </si>
  <si>
    <t>3109 STEYNVILLE, HOPETOWN</t>
  </si>
  <si>
    <t>3110 STEYNVILLE, HOPETOWN</t>
  </si>
  <si>
    <t>3111 STEYNVILLE, HOPETOWN</t>
  </si>
  <si>
    <t>3112 STEYNVILLE, HOPETOWN</t>
  </si>
  <si>
    <t>3113 STEYNVILLE, HOPETOWN</t>
  </si>
  <si>
    <t>3114 STEYNVILLE, HOPETOWN</t>
  </si>
  <si>
    <t>3115 STEYNVILLE, HOPETOWN</t>
  </si>
  <si>
    <t>3116 STEYNVILLE, HOPETOWN</t>
  </si>
  <si>
    <t>3117 STEYNVILLE, HOPETOWN</t>
  </si>
  <si>
    <t>3118 STEYNVILLE, HOPETOWN</t>
  </si>
  <si>
    <t>3119 STEYNVILLE, HOPETOWN</t>
  </si>
  <si>
    <t>3120 STEYNVILLE, HOPETOWN</t>
  </si>
  <si>
    <t>3121 STEYNVILLE, HOPETOWN</t>
  </si>
  <si>
    <t>3122 STEYNVILLE, HOPETOWN</t>
  </si>
  <si>
    <t>3123 STEYNVILLE, HOPETOWN</t>
  </si>
  <si>
    <t>3124 STEYNVILLE, HOPETOWN</t>
  </si>
  <si>
    <t>3125 STEYNVILLE, HOPETOWN</t>
  </si>
  <si>
    <t>3126 STEYNVILLE, HOPETOWN</t>
  </si>
  <si>
    <t>3127 STEYNVILLE, HOPETOWN</t>
  </si>
  <si>
    <t>3128 STEYNVILLE, HOPETOWN</t>
  </si>
  <si>
    <t>3129 STEYNVILLE, HOPETOWN</t>
  </si>
  <si>
    <t>3130 STEYNVILLE, HOPETOWN</t>
  </si>
  <si>
    <t>3131 STEYNVILLE, HOPETOWN</t>
  </si>
  <si>
    <t>3132 STEYNVILLE, HOPETOWN</t>
  </si>
  <si>
    <t>3133 STEYNVILLE, HOPETOWN</t>
  </si>
  <si>
    <t>3134 STEYNVILLE, HOPETOWN</t>
  </si>
  <si>
    <t>3152 STEYNVILLE, HOPETOWN</t>
  </si>
  <si>
    <t>101 MARK STREET</t>
  </si>
  <si>
    <t>122 DURAAN STREET</t>
  </si>
  <si>
    <t>130 LIEBENBERG STREET</t>
  </si>
  <si>
    <t>140 PRETORIUS STREET</t>
  </si>
  <si>
    <t>141 PRETORIUS STREET</t>
  </si>
  <si>
    <t>602 TOEKOMS STREET</t>
  </si>
  <si>
    <t>351 TOEKOMS STREET</t>
  </si>
  <si>
    <t>153 PRETORIUS STREET</t>
  </si>
  <si>
    <t>202 RANT STREET</t>
  </si>
  <si>
    <t>204 RANT STREET</t>
  </si>
  <si>
    <t>205 RANT STREET</t>
  </si>
  <si>
    <t>213 SCHOOMBIE STREET</t>
  </si>
  <si>
    <t>214 SCHOOMBIE STREET</t>
  </si>
  <si>
    <t>223 SCHOOMBIE STREET</t>
  </si>
  <si>
    <t>466 VAUGHN STREET</t>
  </si>
  <si>
    <t>243 SKOOL STREET</t>
  </si>
  <si>
    <t>247 DURAAN STREET</t>
  </si>
  <si>
    <t>257 KERK STREET</t>
  </si>
  <si>
    <t>258 LIEBENBERG STREET</t>
  </si>
  <si>
    <t>307 CUPIDO STREET</t>
  </si>
  <si>
    <t>308 CUPIDO STREET</t>
  </si>
  <si>
    <t>603 SWART STREET</t>
  </si>
  <si>
    <t>314 CLINIC STREET</t>
  </si>
  <si>
    <t>347 BADENHORST STREET</t>
  </si>
  <si>
    <t>387 DORP STREET</t>
  </si>
  <si>
    <t>365 CLINIC STREET</t>
  </si>
  <si>
    <t>366 CUPIDO STREET</t>
  </si>
  <si>
    <t>382 DORP STREET</t>
  </si>
  <si>
    <t>384 DORP STREET</t>
  </si>
  <si>
    <t>388 DORP STREET</t>
  </si>
  <si>
    <t>392 KORT STREET</t>
  </si>
  <si>
    <t>395 KORT STREET</t>
  </si>
  <si>
    <t>396 KORT STREET</t>
  </si>
  <si>
    <t>400 KORT STREET</t>
  </si>
  <si>
    <t>401 KORT STREET</t>
  </si>
  <si>
    <t>403 DORP STREET</t>
  </si>
  <si>
    <t>405 DORP STREET</t>
  </si>
  <si>
    <t>408 DORP STREET</t>
  </si>
  <si>
    <t>409 DORP STREET</t>
  </si>
  <si>
    <t>411 KORT STREET</t>
  </si>
  <si>
    <t>414 KORT STREET</t>
  </si>
  <si>
    <t>415 DORP STREET</t>
  </si>
  <si>
    <t>416 DORP STREET</t>
  </si>
  <si>
    <t>417 DORP STREET</t>
  </si>
  <si>
    <t>420 DORP STREET</t>
  </si>
  <si>
    <t>427 BREË STREET</t>
  </si>
  <si>
    <t>430 SWART STREET</t>
  </si>
  <si>
    <t>431 SWART STREET</t>
  </si>
  <si>
    <t>452 BREË STREET</t>
  </si>
  <si>
    <t>457 BREË STREET</t>
  </si>
  <si>
    <t>458 BREË STREET</t>
  </si>
  <si>
    <t>461 ADOLF STREET</t>
  </si>
  <si>
    <t>462 BREË STREET</t>
  </si>
  <si>
    <t>467 VAUGHN STREET</t>
  </si>
  <si>
    <t>468 VAUGHN STREET</t>
  </si>
  <si>
    <t>469 VAUGHN STREET</t>
  </si>
  <si>
    <t>470 VAUGHN STREET</t>
  </si>
  <si>
    <t>472 VAUGHN STREET</t>
  </si>
  <si>
    <t>473 ADOLF STREET</t>
  </si>
  <si>
    <t>476 ARRIE STREET</t>
  </si>
  <si>
    <t>477 ARRIE STREET</t>
  </si>
  <si>
    <t>479 ARRIE STREET</t>
  </si>
  <si>
    <t>485 ADOLF STREET</t>
  </si>
  <si>
    <t>487 ADOLF STREET</t>
  </si>
  <si>
    <t>493 SWART STREET</t>
  </si>
  <si>
    <t>494 SWART STREET</t>
  </si>
  <si>
    <t>497 VAUGHN STREET</t>
  </si>
  <si>
    <t>498 VAUGHN STREET</t>
  </si>
  <si>
    <t>502 VAUGHN STREET</t>
  </si>
  <si>
    <t>505 ADOLF STREET</t>
  </si>
  <si>
    <t>510 TOEKOMS STREET</t>
  </si>
  <si>
    <t>512 TOEKOMS STREET</t>
  </si>
  <si>
    <t>514 TOEKOMS STREET</t>
  </si>
  <si>
    <t>516 TOEKOMS STREET</t>
  </si>
  <si>
    <t>518 TOEKOMS STREET</t>
  </si>
  <si>
    <t>520 TOEKOMS STREET</t>
  </si>
  <si>
    <t>522 MEYER STREET</t>
  </si>
  <si>
    <t>523 MEYER STREET</t>
  </si>
  <si>
    <t>524 TROMP STREET</t>
  </si>
  <si>
    <t>525 TROMP STREET</t>
  </si>
  <si>
    <t>527 MEYER STREET</t>
  </si>
  <si>
    <t>528 MEYER STREET</t>
  </si>
  <si>
    <t>529 MEYER STREET</t>
  </si>
  <si>
    <t>530 MEYER STREET</t>
  </si>
  <si>
    <t>531 MEYER STREET</t>
  </si>
  <si>
    <t>532 MEYER STREET</t>
  </si>
  <si>
    <t>535 MEYER STREET</t>
  </si>
  <si>
    <t>536 MEYER STREET</t>
  </si>
  <si>
    <t>538 MEYER STREET</t>
  </si>
  <si>
    <t>539 MEYER STREET</t>
  </si>
  <si>
    <t>543 PRIESKA DRIVE</t>
  </si>
  <si>
    <t>546 PRIESKA DRIVE</t>
  </si>
  <si>
    <t>548 PRIESKA DRIVE</t>
  </si>
  <si>
    <t>549 PRIESKA DRIVE</t>
  </si>
  <si>
    <t>550 PRIESKA DRIVE</t>
  </si>
  <si>
    <t>552 PRIESKA DRIVE</t>
  </si>
  <si>
    <t>557 CUPIDO STREET</t>
  </si>
  <si>
    <t>558 CUPIDO STREET</t>
  </si>
  <si>
    <t>563 PRIESKA DRIVE</t>
  </si>
  <si>
    <t>575 CLINIC STREET</t>
  </si>
  <si>
    <t>577 CLINIC STREET</t>
  </si>
  <si>
    <t>584 CUPIDO STREET</t>
  </si>
  <si>
    <t>585 CUPIDO STREET</t>
  </si>
  <si>
    <t>386 DORP STREET</t>
  </si>
  <si>
    <t>383 DORP STREET</t>
  </si>
  <si>
    <t>604 SWART STREET</t>
  </si>
  <si>
    <t>606 SWART STREET</t>
  </si>
  <si>
    <t>607 SWART STREET</t>
  </si>
  <si>
    <t>221 SCHOOMBIE STREET</t>
  </si>
  <si>
    <t>222 SCHOOMBIE STREET</t>
  </si>
  <si>
    <t>129 LIEBENBERG STREET</t>
  </si>
  <si>
    <t>601 TOEKOMS STREET</t>
  </si>
  <si>
    <t>871 DEATLEFSVILL, STREYDENBURG</t>
  </si>
  <si>
    <t>798 PIKESWEG</t>
  </si>
  <si>
    <t>828 DIPICOSINGEL</t>
  </si>
  <si>
    <t>829 DIPICOSINGEL</t>
  </si>
  <si>
    <t>830 DIPICOSINGEL</t>
  </si>
  <si>
    <t>831 DIPICOSINGEL</t>
  </si>
  <si>
    <t>832 DIPICOSINGEL</t>
  </si>
  <si>
    <t>833 DIPICOSINGEL</t>
  </si>
  <si>
    <t>834 DIPICOSINGEL</t>
  </si>
  <si>
    <t>901 N12</t>
  </si>
  <si>
    <t>MULTI-PURPOSE</t>
  </si>
  <si>
    <t>IMPROVED</t>
  </si>
  <si>
    <t>AGRI</t>
  </si>
  <si>
    <t>VACANT</t>
  </si>
  <si>
    <t>iMPROVED</t>
  </si>
  <si>
    <t>27 SG NUMBER</t>
  </si>
  <si>
    <t>PORTION</t>
  </si>
  <si>
    <t>SUB-PORTION</t>
  </si>
  <si>
    <t>UNIT</t>
  </si>
  <si>
    <t>FARM NAME</t>
  </si>
  <si>
    <t>REG DIVISION</t>
  </si>
  <si>
    <t>OWNER</t>
  </si>
  <si>
    <t>CATEGORY</t>
  </si>
  <si>
    <t>ADDRESS</t>
  </si>
  <si>
    <t>SIZE (HA)</t>
  </si>
  <si>
    <t>MARKET VALUE 2015</t>
  </si>
  <si>
    <t>REMARKS</t>
  </si>
  <si>
    <t>IN ACCORDANCE WITH LOCAL GOVERNMENT: MUNICIPAL PROPERTY RATES ACT, 2004 (ACT 6 OF 2004)</t>
  </si>
  <si>
    <t>VOLUME 1 OF 2 (AGRICULTURAL PROPERTIES - HERBERT RD &amp; HOPETOWN RD)</t>
  </si>
  <si>
    <t>DESCRIPTION</t>
  </si>
  <si>
    <t>GENERAL VALUATION ROLL 2021 - 2026</t>
  </si>
  <si>
    <t>CERTIFICATION BY MUNICIPAL VALUER AS CONTEMPLATED IN SECTION 34(c) OF THE ACT</t>
  </si>
  <si>
    <t>Certified at GEORGE this 31st Day of December 2020. Signature of municipal valuer: _______________________________</t>
  </si>
  <si>
    <t>Professional Registration Number with the South African Council for the Property Valuers Profession: 2450</t>
  </si>
  <si>
    <t>Category of Professional Registration: PROFESSIONAL VALUER</t>
  </si>
  <si>
    <t>GRAZING</t>
  </si>
  <si>
    <t>R/HA</t>
  </si>
  <si>
    <t>VAL</t>
  </si>
  <si>
    <t>UITVAL</t>
  </si>
  <si>
    <t>IRRIGATION</t>
  </si>
  <si>
    <t>TOTAL LAND VALUE</t>
  </si>
  <si>
    <t>SILOS QTY/WEIGHT</t>
  </si>
  <si>
    <t>VALUE</t>
  </si>
  <si>
    <t>IMP M²</t>
  </si>
  <si>
    <t>IMP VALUE</t>
  </si>
  <si>
    <t>UNREGISTERED/SURVEYED</t>
  </si>
  <si>
    <t>VACANT/SUBSTATION</t>
  </si>
  <si>
    <t>ABATTOIR</t>
  </si>
  <si>
    <t>IMPROVED/SUBSTATION</t>
  </si>
  <si>
    <t>MORGONZON SILOS</t>
  </si>
  <si>
    <t>IMPROVED/VERY POOR</t>
  </si>
  <si>
    <t>SILOS</t>
  </si>
  <si>
    <t>AGRICULTURAL</t>
  </si>
  <si>
    <t>PUBLIC SERVICE INFRASTRUCTURE</t>
  </si>
  <si>
    <t>BUSINESS</t>
  </si>
  <si>
    <t>PLACE OF WORSHIP</t>
  </si>
  <si>
    <t>PUBLIC SERVICE PROPERTY</t>
  </si>
  <si>
    <t>HEERDEN JOHANNA MARIA CATHERINA VAN</t>
  </si>
  <si>
    <t>SUB-PTN</t>
  </si>
  <si>
    <t>FARM   NO</t>
  </si>
  <si>
    <t>VOLUME 2 OF 2 (HOPETOWN &amp; STRYDENBURG)</t>
  </si>
  <si>
    <t>C03300020000091200000000000</t>
  </si>
  <si>
    <t>C03300020000091400000000000</t>
  </si>
  <si>
    <t>C03300020000091500000000000</t>
  </si>
  <si>
    <t>C03300020000091600000000000</t>
  </si>
  <si>
    <t>C03300020000091700000000000</t>
  </si>
  <si>
    <t>C03300020000091900000000000</t>
  </si>
  <si>
    <t>C03300020000092000000000000</t>
  </si>
  <si>
    <t>C03300020000092100000000000</t>
  </si>
  <si>
    <t>C03300020000092200000000000</t>
  </si>
  <si>
    <t>C03300020000092300000000000</t>
  </si>
  <si>
    <t>C03300020000092400000000000</t>
  </si>
  <si>
    <t>C03300020000092500000000000</t>
  </si>
  <si>
    <t>C03300020000092600000000000</t>
  </si>
  <si>
    <t>C03300020000092700000000000</t>
  </si>
  <si>
    <t>C03300020000092800000000000</t>
  </si>
  <si>
    <t>C03300020000092900000000000</t>
  </si>
  <si>
    <t>C03300020000093000000000000</t>
  </si>
  <si>
    <t>C03300020000093100000000000</t>
  </si>
  <si>
    <t>C03300020000093200000000000</t>
  </si>
  <si>
    <t>C03300020000093300000000000</t>
  </si>
  <si>
    <t>C03300020000093400000000000</t>
  </si>
  <si>
    <t>C03300020000093500000000000</t>
  </si>
  <si>
    <t>C03300020000093600000000000</t>
  </si>
  <si>
    <t>C03300020000093700000000000</t>
  </si>
  <si>
    <t>C03300020000093800000000000</t>
  </si>
  <si>
    <t>C03300020000093900000000000</t>
  </si>
  <si>
    <t>C03300020000094000000000000</t>
  </si>
  <si>
    <t>C03300020000094100000000000</t>
  </si>
  <si>
    <t>C03300020000094300000000000</t>
  </si>
  <si>
    <t>C03300020000094400000000000</t>
  </si>
  <si>
    <t>C03300020000094500000000000</t>
  </si>
  <si>
    <t>C03300020000094600000000000</t>
  </si>
  <si>
    <t>C03300020000094700000000000</t>
  </si>
  <si>
    <t>C03300020000094800000000000</t>
  </si>
  <si>
    <t>C03300020000094900000000000</t>
  </si>
  <si>
    <t>C03300020000095000000000000</t>
  </si>
  <si>
    <t>C03300020000095100000000000</t>
  </si>
  <si>
    <t>C03300020000095200000000000</t>
  </si>
  <si>
    <t>C03300020000095300000000000</t>
  </si>
  <si>
    <t>C03300020000095400000000000</t>
  </si>
  <si>
    <t>C03300020000095500000000000</t>
  </si>
  <si>
    <t>C03300020000095600000000000</t>
  </si>
  <si>
    <t>C03300020000095700000000000</t>
  </si>
  <si>
    <t>C03300020000095800000000000</t>
  </si>
  <si>
    <t>C03300020000095900000000000</t>
  </si>
  <si>
    <t>C03300020000096000000000000</t>
  </si>
  <si>
    <t>C03300020000096100000000000</t>
  </si>
  <si>
    <t>C03300020000096200000000000</t>
  </si>
  <si>
    <t>C03300020000096300000000000</t>
  </si>
  <si>
    <t>C03300020000096400000000000</t>
  </si>
  <si>
    <t>C03300020000096500000000000</t>
  </si>
  <si>
    <t>C03300020000096600000000000</t>
  </si>
  <si>
    <t>C03300020000096700000000000</t>
  </si>
  <si>
    <t>ERF NO</t>
  </si>
  <si>
    <t>TOWN</t>
  </si>
  <si>
    <t>SURVEYED - UNREGISTERED</t>
  </si>
  <si>
    <t>MUNICIPAL</t>
  </si>
  <si>
    <t>1 CHURCH STREET</t>
  </si>
  <si>
    <t>RESIDENTIAL VACANT</t>
  </si>
  <si>
    <t>3 MARKET STREET</t>
  </si>
  <si>
    <t>RESIDENTIAL</t>
  </si>
  <si>
    <t>4 MARKET STREET</t>
  </si>
  <si>
    <t>6 SCHOOL STREET</t>
  </si>
  <si>
    <t>7 SCHOOL STREET</t>
  </si>
  <si>
    <t>10 CHURCH STREET</t>
  </si>
  <si>
    <t xml:space="preserve">MUNICIPAL </t>
  </si>
  <si>
    <t>11 CHURCH STREET</t>
  </si>
  <si>
    <t>14 CHURCH STREET</t>
  </si>
  <si>
    <t>15 CHURCH STREET</t>
  </si>
  <si>
    <t>16  PARK ROAD</t>
  </si>
  <si>
    <t>18 CHURCH STREET</t>
  </si>
  <si>
    <t>19 CHURCH STREET</t>
  </si>
  <si>
    <t>20 CHURCH STREET</t>
  </si>
  <si>
    <t>21 MARKET STREET</t>
  </si>
  <si>
    <t>22 MARKET STREET</t>
  </si>
  <si>
    <t>MUNICIPAL RESIDENTIAL</t>
  </si>
  <si>
    <t>23 MARKET STREET</t>
  </si>
  <si>
    <t>24 MARKET STREET</t>
  </si>
  <si>
    <t>UNKNOWN</t>
  </si>
  <si>
    <t>26 BADENHORST STREET</t>
  </si>
  <si>
    <t>27 BADENHORST STREET</t>
  </si>
  <si>
    <t>29 BADENHORST STREET</t>
  </si>
  <si>
    <t>30 MARKET STREET</t>
  </si>
  <si>
    <t>31 BADENHORST STREET</t>
  </si>
  <si>
    <t>32 MARKET STREET</t>
  </si>
  <si>
    <t>33 CHURCH STREET</t>
  </si>
  <si>
    <t>34 CHURCH STREET</t>
  </si>
  <si>
    <t>35 CHURCH STREET</t>
  </si>
  <si>
    <t>36 CHURCH STREET</t>
  </si>
  <si>
    <t>37 PRETORIUS STREET</t>
  </si>
  <si>
    <t>38 PRETORIUS STREET</t>
  </si>
  <si>
    <t>40 CHURCH STREET</t>
  </si>
  <si>
    <t>41 CUPIDO STREET</t>
  </si>
  <si>
    <t>42 VAN WYK STREET</t>
  </si>
  <si>
    <t>43 VAN WYK STREET</t>
  </si>
  <si>
    <t>44 PRETORIUS STREET</t>
  </si>
  <si>
    <t>45 AURET STREET</t>
  </si>
  <si>
    <t>46 LIEBENBERG STREET</t>
  </si>
  <si>
    <t>47 AURET STREET</t>
  </si>
  <si>
    <t>48 AURET STREET</t>
  </si>
  <si>
    <t>49 AURET STREET</t>
  </si>
  <si>
    <t>50 AURET STREET</t>
  </si>
  <si>
    <t>53 AURET STREET</t>
  </si>
  <si>
    <t>54 AURET STREET</t>
  </si>
  <si>
    <t>55 AURET STREET</t>
  </si>
  <si>
    <t>56 AURET STREET</t>
  </si>
  <si>
    <t>57 AURET STREET</t>
  </si>
  <si>
    <t>58 AURET STREET</t>
  </si>
  <si>
    <t>60 AURET STREET</t>
  </si>
  <si>
    <t>61 WATERLOOP STREET</t>
  </si>
  <si>
    <t>62 AURET STREET</t>
  </si>
  <si>
    <t>63 AURET STREET</t>
  </si>
  <si>
    <t>64 LIEBENBERG STREET</t>
  </si>
  <si>
    <t>65 VAN WYK STREET</t>
  </si>
  <si>
    <t>66 VAN WYK STREET</t>
  </si>
  <si>
    <t>67 VAN WYK STREET</t>
  </si>
  <si>
    <t>68 VAN WYK STREET</t>
  </si>
  <si>
    <t>69 VAN WYK STREET</t>
  </si>
  <si>
    <t>71 VAN WYK STREET</t>
  </si>
  <si>
    <t>72 VAN WYK STREET</t>
  </si>
  <si>
    <t>73 VAN WYK STREET</t>
  </si>
  <si>
    <t>74 VAN WYK STREET</t>
  </si>
  <si>
    <t>75 VAN WYK STREET</t>
  </si>
  <si>
    <t>76 VAN WYK STREET</t>
  </si>
  <si>
    <t>77 VAN WYK STREET</t>
  </si>
  <si>
    <t>78 VAN WYK STREET</t>
  </si>
  <si>
    <t>80 VAN WYK STREET</t>
  </si>
  <si>
    <t>82 LIEBENBERG STREET</t>
  </si>
  <si>
    <t>83 CHURCH STREET</t>
  </si>
  <si>
    <t>84 CHURCH STREET</t>
  </si>
  <si>
    <t>85 CHURCH STREET</t>
  </si>
  <si>
    <t>86 CHURCH STREET</t>
  </si>
  <si>
    <t>87 LIEBENBERG STREET</t>
  </si>
  <si>
    <t>88 CHURCH STREET</t>
  </si>
  <si>
    <t>89 CHURCH STREET</t>
  </si>
  <si>
    <t>90 CHURCH STREET</t>
  </si>
  <si>
    <t>91 CHURCH STREET</t>
  </si>
  <si>
    <t>92 CHURCH STREET</t>
  </si>
  <si>
    <t>93 CHURCH STREET</t>
  </si>
  <si>
    <t>94 CHURCH STREET</t>
  </si>
  <si>
    <t>95 CHURCH STREET</t>
  </si>
  <si>
    <t>97 CHURCH STREET</t>
  </si>
  <si>
    <t>98 CHURCH STREET</t>
  </si>
  <si>
    <t>99 CHURCH STREET</t>
  </si>
  <si>
    <t>100 CHURCH STREET</t>
  </si>
  <si>
    <t>103 WATERLOOP STREET</t>
  </si>
  <si>
    <t>104 WATERLOOP STREET</t>
  </si>
  <si>
    <t xml:space="preserve">RESIDENTIAL </t>
  </si>
  <si>
    <t>105 MARKET STREET</t>
  </si>
  <si>
    <t>106 MARKET STREET</t>
  </si>
  <si>
    <t>BUSINESS VACANT</t>
  </si>
  <si>
    <t>107 CHURCH STREET</t>
  </si>
  <si>
    <t>108 MARKET STREET</t>
  </si>
  <si>
    <t>109 MARKET STREET</t>
  </si>
  <si>
    <t>111 MARKET STREET</t>
  </si>
  <si>
    <t>112 MARKET STREET</t>
  </si>
  <si>
    <t>113 MARKET STREET</t>
  </si>
  <si>
    <t>117 MARKET STREET</t>
  </si>
  <si>
    <t>118 MARKET STREET</t>
  </si>
  <si>
    <t>119 LIEBENBERG STREET</t>
  </si>
  <si>
    <t>120 LIEBENBERG STREET</t>
  </si>
  <si>
    <t>121 LIEBENBERG STREET</t>
  </si>
  <si>
    <t>MUNICIPAL VACANT</t>
  </si>
  <si>
    <t>123 LIEBENBERG STREET</t>
  </si>
  <si>
    <t>124 LIEBENBERG STREET</t>
  </si>
  <si>
    <t>125 LIEBENBERG STREET</t>
  </si>
  <si>
    <t>126 LIEBENBERG STREET</t>
  </si>
  <si>
    <t>128 LIEBENBERG STREET</t>
  </si>
  <si>
    <t>131 LIEBENBERG STREET</t>
  </si>
  <si>
    <t>132 LIEBENBERG STREET</t>
  </si>
  <si>
    <t>133 LIEBENBERG STREET</t>
  </si>
  <si>
    <t>134 LIEBENBERG STREET</t>
  </si>
  <si>
    <t>135 LIEBENBERG STREET</t>
  </si>
  <si>
    <t>136 MARKET STREET</t>
  </si>
  <si>
    <t>137 PRETORIUS STREET</t>
  </si>
  <si>
    <t>138 PRETORIUS STREET</t>
  </si>
  <si>
    <t>139 PRETORIUS STREET</t>
  </si>
  <si>
    <t>142 PRETORIUS STREET</t>
  </si>
  <si>
    <t>143 PRETORIUS STREET</t>
  </si>
  <si>
    <t>145 PRETORIUS STREET</t>
  </si>
  <si>
    <t>146 PRETORIUS STREET</t>
  </si>
  <si>
    <t>147 PRETORIUS STREET</t>
  </si>
  <si>
    <t>148 PRETORIUS STREET</t>
  </si>
  <si>
    <t>149 PRETORIUS STREET</t>
  </si>
  <si>
    <t>150 PRETORIUS STREET</t>
  </si>
  <si>
    <t>151 PRETORIUS STREET</t>
  </si>
  <si>
    <t>152 PRETORIUS STREET</t>
  </si>
  <si>
    <t>154 BADENHORST STREET</t>
  </si>
  <si>
    <t>155 BADENHORST STREET</t>
  </si>
  <si>
    <t>156 BADENHORST STREET</t>
  </si>
  <si>
    <t>157 BADENHORST STREET</t>
  </si>
  <si>
    <t>158 BADENHORST STREET</t>
  </si>
  <si>
    <t>159 BADENHORST STREET</t>
  </si>
  <si>
    <t>160 BADENHORST STREET</t>
  </si>
  <si>
    <t>161 BADENHORST STREET</t>
  </si>
  <si>
    <t>162 BADENHORST STREET</t>
  </si>
  <si>
    <t>163 BADENHORST STREET</t>
  </si>
  <si>
    <t>164 BADENHORST STREET</t>
  </si>
  <si>
    <t>165 BADENHORST STREET</t>
  </si>
  <si>
    <t>166 BADENHORST STREET</t>
  </si>
  <si>
    <t>169 BADENHORST STREET</t>
  </si>
  <si>
    <t>171 LIEBENBERG STREET</t>
  </si>
  <si>
    <t>173 DE WET STREET</t>
  </si>
  <si>
    <t>174 DE WET STREET</t>
  </si>
  <si>
    <t>175 DE WET STREET</t>
  </si>
  <si>
    <t>176 DWARS STREET</t>
  </si>
  <si>
    <t>177 SCHOOL STREET</t>
  </si>
  <si>
    <t>178 DWARS STREET</t>
  </si>
  <si>
    <t>179 SCHOOL STREET</t>
  </si>
  <si>
    <t>180 DWARS STREET</t>
  </si>
  <si>
    <t>181 SCHOOL STREET</t>
  </si>
  <si>
    <t>182 DWARS STREET</t>
  </si>
  <si>
    <t>183 SCHOOL STREET</t>
  </si>
  <si>
    <t>184 SCHOOL STREET</t>
  </si>
  <si>
    <t>185 SCHOOL STREET</t>
  </si>
  <si>
    <t>186 PAN STREET</t>
  </si>
  <si>
    <t>187 PAN STREET</t>
  </si>
  <si>
    <t>189 BUITEKANT STREET</t>
  </si>
  <si>
    <t>190 BUITEKANT STREET</t>
  </si>
  <si>
    <t>191 NEW SUBURB STREET</t>
  </si>
  <si>
    <t>192 MARKET STREET</t>
  </si>
  <si>
    <t>193 MARKET STREET</t>
  </si>
  <si>
    <t>194 MARKET STREET</t>
  </si>
  <si>
    <t>195 CHURCH STREET</t>
  </si>
  <si>
    <t>196 CHURCH STREET</t>
  </si>
  <si>
    <t>197 CHURCH STREET</t>
  </si>
  <si>
    <t>198 CHURCH STREET</t>
  </si>
  <si>
    <t>206 CHURCH STREET</t>
  </si>
  <si>
    <t>207 MARKET STREET</t>
  </si>
  <si>
    <t>208 MARKET STREET</t>
  </si>
  <si>
    <t>209 MEIRING STREET</t>
  </si>
  <si>
    <t>210 SCHOOMBIE STREET</t>
  </si>
  <si>
    <t>211 SCHOOMBIE STREET</t>
  </si>
  <si>
    <t>215 SCHOOMBIE STREET</t>
  </si>
  <si>
    <t>218 SCHOOMBIE STREET</t>
  </si>
  <si>
    <t>219 WATERLOOP STREET</t>
  </si>
  <si>
    <t>220 WATERLOOP STREET</t>
  </si>
  <si>
    <t>224 SCHOOMBIE STREET</t>
  </si>
  <si>
    <t>225 SCHOOMBIE STREET</t>
  </si>
  <si>
    <t>226 SCHOOMBIE STREET</t>
  </si>
  <si>
    <t>227 SCHOOMBIE STREET</t>
  </si>
  <si>
    <t>228 SCHOOMBIE STREET</t>
  </si>
  <si>
    <t>229 SCHOOMBIE STREET</t>
  </si>
  <si>
    <t>230 MEIRING STREET</t>
  </si>
  <si>
    <t>231 MEIRING STREET</t>
  </si>
  <si>
    <t>234 PRETORIUS STREET</t>
  </si>
  <si>
    <t>235 BADENHORST STREET</t>
  </si>
  <si>
    <t>236 BADENHORST STREET</t>
  </si>
  <si>
    <t>241VOSLOO STREET</t>
  </si>
  <si>
    <t>244 MARKET STREET</t>
  </si>
  <si>
    <t>245 PAN STREET</t>
  </si>
  <si>
    <t>246 PAN STREET</t>
  </si>
  <si>
    <t>252 CHURCH STREET</t>
  </si>
  <si>
    <t>253 CHURCH STREET</t>
  </si>
  <si>
    <t>254 MARKET STREET</t>
  </si>
  <si>
    <t>255 VAN WYK STREET</t>
  </si>
  <si>
    <t>256 VAN WYK STREET</t>
  </si>
  <si>
    <t>259 SCHOOMBIE STREET</t>
  </si>
  <si>
    <t xml:space="preserve">260 MUNICIPAL </t>
  </si>
  <si>
    <t>EDUCATIONAL</t>
  </si>
  <si>
    <t>266 ANCHOR STREET</t>
  </si>
  <si>
    <t>267 ANCHOR STREET</t>
  </si>
  <si>
    <t>270  CLINIC STREET</t>
  </si>
  <si>
    <t>271 VAN WYK STREET</t>
  </si>
  <si>
    <t>272 ANCHOR STREET</t>
  </si>
  <si>
    <t>273 ANCHOR STREET</t>
  </si>
  <si>
    <t>276 ANCHOR STREET</t>
  </si>
  <si>
    <t>277 ANCHOR STREET</t>
  </si>
  <si>
    <t>279 ANCHOR STREET</t>
  </si>
  <si>
    <t>280  PARK ROAD</t>
  </si>
  <si>
    <t>282  PARK ROAD</t>
  </si>
  <si>
    <t>283  PARK ROAD</t>
  </si>
  <si>
    <t>284  PARK ROAD</t>
  </si>
  <si>
    <t>285  PARK ROAD</t>
  </si>
  <si>
    <t>286  PARK ROAD</t>
  </si>
  <si>
    <t>287 MARKET STREET</t>
  </si>
  <si>
    <t>288  PARK ROAD</t>
  </si>
  <si>
    <t>290 VOORUITGANG STREET</t>
  </si>
  <si>
    <t>293 VOORUITGANG STREET</t>
  </si>
  <si>
    <t>OOS VRYSTATE KAAP BEDRYF LTD</t>
  </si>
  <si>
    <t>294 VOORUITGANG STREET</t>
  </si>
  <si>
    <t>295VOSLOO STREET</t>
  </si>
  <si>
    <t>296VOSLOO STREET</t>
  </si>
  <si>
    <t>299VOSLOO STREET</t>
  </si>
  <si>
    <t>300VOSLOO STREET</t>
  </si>
  <si>
    <t>301VOSLOO STREET</t>
  </si>
  <si>
    <t>302VOSLOO STREET</t>
  </si>
  <si>
    <t>303 ANCHOR STREET</t>
  </si>
  <si>
    <t>304 CUPIDO STREET</t>
  </si>
  <si>
    <t>305 CUPIDO STREET</t>
  </si>
  <si>
    <t>306 CUPIDO STREET</t>
  </si>
  <si>
    <t>311  CLINIC STREET</t>
  </si>
  <si>
    <t>312  CLINIC STREET</t>
  </si>
  <si>
    <t>313  CLINIC STREET</t>
  </si>
  <si>
    <t>315  CLINIC STREET</t>
  </si>
  <si>
    <t>318 LIEBENBERG STREET</t>
  </si>
  <si>
    <t>328 CHURCH STREET</t>
  </si>
  <si>
    <t>329 CHURCH STREET</t>
  </si>
  <si>
    <t>330  PARK ROAD</t>
  </si>
  <si>
    <t>332 ANCHOR STREET</t>
  </si>
  <si>
    <t>333VOSLOO STREET</t>
  </si>
  <si>
    <t>334  PARK ROAD</t>
  </si>
  <si>
    <t>338 CUPIDO STREET</t>
  </si>
  <si>
    <t>339 CUPIDO STREET</t>
  </si>
  <si>
    <t>340  CLINIC STREET</t>
  </si>
  <si>
    <t>343  CLINIC STREET</t>
  </si>
  <si>
    <t>346VOSLOO STREET</t>
  </si>
  <si>
    <t>348 VOORUITGANG STREET</t>
  </si>
  <si>
    <t>349 CHURCH STREET</t>
  </si>
  <si>
    <t>350 PRETORIUS STREET</t>
  </si>
  <si>
    <t>352 TOEKOMS STREET</t>
  </si>
  <si>
    <t>353 NEW SUBURB STREET</t>
  </si>
  <si>
    <t>354 TOEKOMS STREET</t>
  </si>
  <si>
    <t>355 TOEKOMS STREET</t>
  </si>
  <si>
    <t>359  PARK ROAD</t>
  </si>
  <si>
    <t>364 CUPIDO STREET</t>
  </si>
  <si>
    <t>367  CLINIC STREET</t>
  </si>
  <si>
    <t>370 ARRIE STREET</t>
  </si>
  <si>
    <t>371 LIEBENBERG STREET</t>
  </si>
  <si>
    <t>373 AURET STREET</t>
  </si>
  <si>
    <t>379 DORP STREET</t>
  </si>
  <si>
    <t>380 DORP STREET</t>
  </si>
  <si>
    <t>381 DORP STREET</t>
  </si>
  <si>
    <t>385 DORP STREET</t>
  </si>
  <si>
    <t>391 DORP STREET</t>
  </si>
  <si>
    <t>402 DORP STREET</t>
  </si>
  <si>
    <t>404 DORP STREET</t>
  </si>
  <si>
    <t>406 DORP STREET</t>
  </si>
  <si>
    <t>407 DORP STREET</t>
  </si>
  <si>
    <t>410 DORP STREET</t>
  </si>
  <si>
    <t>412 ARRIE STREET</t>
  </si>
  <si>
    <t>413 ARRIE STREET</t>
  </si>
  <si>
    <t>418 DORP STREET</t>
  </si>
  <si>
    <t>419 DORP STREET</t>
  </si>
  <si>
    <t>421 DORP STREET</t>
  </si>
  <si>
    <t>422 DORP STREET</t>
  </si>
  <si>
    <t>423 DORP STREET</t>
  </si>
  <si>
    <t>424 BREË STREET</t>
  </si>
  <si>
    <t>425 BREË STREET</t>
  </si>
  <si>
    <t>426 BREË STREET</t>
  </si>
  <si>
    <t>428 BREË STREET</t>
  </si>
  <si>
    <t>429 BREË STREET</t>
  </si>
  <si>
    <t>446 BREË STREET</t>
  </si>
  <si>
    <t>447 BREË STREET</t>
  </si>
  <si>
    <t>448 BREË STREET</t>
  </si>
  <si>
    <t>449 BREË STREET</t>
  </si>
  <si>
    <t>450 BREË STREET</t>
  </si>
  <si>
    <t>451 BREË STREET</t>
  </si>
  <si>
    <t>453 BREË STREET</t>
  </si>
  <si>
    <t>454 BREË STREET</t>
  </si>
  <si>
    <t>455 BREË STREET</t>
  </si>
  <si>
    <t>456 BREË STREET</t>
  </si>
  <si>
    <t>459 ADOLF STREET</t>
  </si>
  <si>
    <t>460 ADOLF STREET</t>
  </si>
  <si>
    <t>463VAUGHN STREET</t>
  </si>
  <si>
    <t>464VAUGHN STREET</t>
  </si>
  <si>
    <t>465VAUGHN STREET</t>
  </si>
  <si>
    <t>471VAUGHN STREET</t>
  </si>
  <si>
    <t>474 ARRIE STREET</t>
  </si>
  <si>
    <t>475 ARRIE STREET</t>
  </si>
  <si>
    <t>478 ARRIE STREET</t>
  </si>
  <si>
    <t>480 ARRIE STREET</t>
  </si>
  <si>
    <t>481 ARRIE STREET</t>
  </si>
  <si>
    <t>482 ARRIE STREET</t>
  </si>
  <si>
    <t>483 ARRIE STREET</t>
  </si>
  <si>
    <t>484 ADOLF STREET</t>
  </si>
  <si>
    <t>486 ADOLF STREET</t>
  </si>
  <si>
    <t>488 ADOLF STREET</t>
  </si>
  <si>
    <t>489 ADOLF STREET</t>
  </si>
  <si>
    <t>490 ADOLF STREET</t>
  </si>
  <si>
    <t>491 ADOLF STREET</t>
  </si>
  <si>
    <t>492 ADOLF STREET</t>
  </si>
  <si>
    <t>495 VAUGHN STREET</t>
  </si>
  <si>
    <t>496 VAUGHN STREET</t>
  </si>
  <si>
    <t>503 VAUGHN STREET</t>
  </si>
  <si>
    <t>504 VAUGHN STREET</t>
  </si>
  <si>
    <t>506 ADOLF STREET</t>
  </si>
  <si>
    <t>507 TOEKOMS STREET</t>
  </si>
  <si>
    <t>508 TOEKOMS STREET</t>
  </si>
  <si>
    <t>509 TOEKOMS STREET</t>
  </si>
  <si>
    <t>511 TOEKOMS STREET</t>
  </si>
  <si>
    <t>513 TOEKOMS STREET</t>
  </si>
  <si>
    <t>515 TOEKOMS STREET</t>
  </si>
  <si>
    <t>517 TOEKOMS STREET</t>
  </si>
  <si>
    <t>519 TOEKOMS STREET</t>
  </si>
  <si>
    <t>521 TOEKOMS STREET</t>
  </si>
  <si>
    <t>526 TROMP STREET</t>
  </si>
  <si>
    <t>533 MEYER STREET</t>
  </si>
  <si>
    <t>534 MEYER STREET</t>
  </si>
  <si>
    <t>537 MEYER STREET</t>
  </si>
  <si>
    <t>541 TROMP STREET</t>
  </si>
  <si>
    <t>542 TROMP STREET</t>
  </si>
  <si>
    <t xml:space="preserve">544 PRIESKA DRIVE </t>
  </si>
  <si>
    <t xml:space="preserve">545 PRIESKA DRIVE </t>
  </si>
  <si>
    <t xml:space="preserve">547 PRIESKA DRIVE </t>
  </si>
  <si>
    <t xml:space="preserve">551 PRIESKA DRIVE </t>
  </si>
  <si>
    <t xml:space="preserve">553 PRIESKA DRIVE </t>
  </si>
  <si>
    <t xml:space="preserve">554 PRIESKA DRIVE </t>
  </si>
  <si>
    <t>555 TOEKOMS STREET</t>
  </si>
  <si>
    <t xml:space="preserve">556 PRIESKA DRIVE </t>
  </si>
  <si>
    <t>559 CUPIDO STREET</t>
  </si>
  <si>
    <t>560 CUPIDO STREET</t>
  </si>
  <si>
    <t>561 CUPIDO STREET</t>
  </si>
  <si>
    <t>562 CUPIDO STREET</t>
  </si>
  <si>
    <t xml:space="preserve">564 PRIESKA DRIVE </t>
  </si>
  <si>
    <t xml:space="preserve">565 PRIESKA DRIVE </t>
  </si>
  <si>
    <t>566 TROMP STREET</t>
  </si>
  <si>
    <t>567 TROMP STREET</t>
  </si>
  <si>
    <t>568 TROMP STREET</t>
  </si>
  <si>
    <t>569 TROMP STREET</t>
  </si>
  <si>
    <t>570 TROMP STREET</t>
  </si>
  <si>
    <t>571 TROMP STREET</t>
  </si>
  <si>
    <t>573 TROMP STREET</t>
  </si>
  <si>
    <t>574  CLINIC STREET</t>
  </si>
  <si>
    <t>576  CLINIC STREET</t>
  </si>
  <si>
    <t>578  CLINIC STREET</t>
  </si>
  <si>
    <t>579  CLINIC STREET</t>
  </si>
  <si>
    <t>580 CUPIDO STREET</t>
  </si>
  <si>
    <t>581 CUPIDO STREET</t>
  </si>
  <si>
    <t>582 CUPIDO STREET</t>
  </si>
  <si>
    <t>583 CUPIDO STREET</t>
  </si>
  <si>
    <t>587 AURET STREET</t>
  </si>
  <si>
    <t>589 SWART STREET</t>
  </si>
  <si>
    <t>590 SWART STREET</t>
  </si>
  <si>
    <t>591 SWART STREET</t>
  </si>
  <si>
    <t>592 SWART STREET</t>
  </si>
  <si>
    <t>593 SWART STREET</t>
  </si>
  <si>
    <t>594 SWART STREET</t>
  </si>
  <si>
    <t>595 SWART STREET</t>
  </si>
  <si>
    <t>596 ADOLF STREET</t>
  </si>
  <si>
    <t>597 ARRIE STREET</t>
  </si>
  <si>
    <t>598 TOEKOMS STREET</t>
  </si>
  <si>
    <t>599 TOEKOMS STREET</t>
  </si>
  <si>
    <t>600 TOEKOMS STREET</t>
  </si>
  <si>
    <t>605 SWART STREET</t>
  </si>
  <si>
    <t>609 DORP STREET</t>
  </si>
  <si>
    <t>610 DORP STREET</t>
  </si>
  <si>
    <t>615 CUPIDO STREET</t>
  </si>
  <si>
    <t>616 ARRIE STREET</t>
  </si>
  <si>
    <t>618 ARRIE STREET</t>
  </si>
  <si>
    <t>620 ARRIE STREET</t>
  </si>
  <si>
    <t>627 MARKET STREET</t>
  </si>
  <si>
    <t>628 MEYER STREET</t>
  </si>
  <si>
    <t>631 MEYER STREET</t>
  </si>
  <si>
    <t>632 MEYER STREET</t>
  </si>
  <si>
    <t>633  PARK ROAD</t>
  </si>
  <si>
    <t>634  PARK ROAD</t>
  </si>
  <si>
    <t>635  PARK ROAD</t>
  </si>
  <si>
    <t>637  CLINIC STREET</t>
  </si>
  <si>
    <t>648 AURET STREET</t>
  </si>
  <si>
    <t>644 MARKET STREET</t>
  </si>
  <si>
    <t>647 MARKET STREET</t>
  </si>
  <si>
    <t>649  CLINIC STREET</t>
  </si>
  <si>
    <t>650  CLINIC STREET</t>
  </si>
  <si>
    <t>652 PRETORIUS STREET</t>
  </si>
  <si>
    <t>654 TOEKOMS STREET</t>
  </si>
  <si>
    <t>657 SCHOOL STREET</t>
  </si>
  <si>
    <t xml:space="preserve">658 PRIESKA DRIVE </t>
  </si>
  <si>
    <t xml:space="preserve">659 PRIESKA DRIVE </t>
  </si>
  <si>
    <t xml:space="preserve">660 PRIESKA DRIVE </t>
  </si>
  <si>
    <t xml:space="preserve">661 PRIESKA DRIVE </t>
  </si>
  <si>
    <t xml:space="preserve">662 PRIESKA DRIVE </t>
  </si>
  <si>
    <t xml:space="preserve">663 PRIESKA DRIVE </t>
  </si>
  <si>
    <t xml:space="preserve">664 PRIESKA DRIVE </t>
  </si>
  <si>
    <t xml:space="preserve">665 PRIESKA DRIVE </t>
  </si>
  <si>
    <t xml:space="preserve">666 PRIESKA DRIVE </t>
  </si>
  <si>
    <t xml:space="preserve">667 PRIESKA DRIVE </t>
  </si>
  <si>
    <t xml:space="preserve">668 PRIESKA DRIVE </t>
  </si>
  <si>
    <t xml:space="preserve">669 PRIESKA DRIVE </t>
  </si>
  <si>
    <t xml:space="preserve">670 PRIESKA DRIVE </t>
  </si>
  <si>
    <t xml:space="preserve">671 PRIESKA DRIVE </t>
  </si>
  <si>
    <t xml:space="preserve">673 PRIESKA DRIVE </t>
  </si>
  <si>
    <t xml:space="preserve">674 PRIESKA DRIVE </t>
  </si>
  <si>
    <t xml:space="preserve">675 PRIESKA DRIVE </t>
  </si>
  <si>
    <t xml:space="preserve">676 PRIESKA DRIVE </t>
  </si>
  <si>
    <t xml:space="preserve">677 PRIESKA DRIVE </t>
  </si>
  <si>
    <t xml:space="preserve">678 PRIESKA DRIVE </t>
  </si>
  <si>
    <t xml:space="preserve">679 PRIESKA DRIVE </t>
  </si>
  <si>
    <t xml:space="preserve">680 PRIESKA DRIVE </t>
  </si>
  <si>
    <t xml:space="preserve">681 PRIESKA DRIVE </t>
  </si>
  <si>
    <t xml:space="preserve">682 PRIESKA DRIVE </t>
  </si>
  <si>
    <t xml:space="preserve">683 PRIESKA DRIVE </t>
  </si>
  <si>
    <t xml:space="preserve">684 PRIESKA DRIVE </t>
  </si>
  <si>
    <t xml:space="preserve">685 PRIESKA DRIVE </t>
  </si>
  <si>
    <t xml:space="preserve">686 PRIESKA DRIVE </t>
  </si>
  <si>
    <t xml:space="preserve">687 PRIESKA DRIVE </t>
  </si>
  <si>
    <t xml:space="preserve">688 PRIESKA DRIVE </t>
  </si>
  <si>
    <t xml:space="preserve">689 PRIESKA DRIVE </t>
  </si>
  <si>
    <t xml:space="preserve">690 PRIESKA DRIVE </t>
  </si>
  <si>
    <t xml:space="preserve">691 PRIESKA DRIVE </t>
  </si>
  <si>
    <t>692 PRETORIUS STREET</t>
  </si>
  <si>
    <t xml:space="preserve">693 PRIESKA DRIVE </t>
  </si>
  <si>
    <t xml:space="preserve">694 PRIESKA DRIVE </t>
  </si>
  <si>
    <t xml:space="preserve">695 PRIESKA DRIVE </t>
  </si>
  <si>
    <t xml:space="preserve">696 PRIESKA DRIVE </t>
  </si>
  <si>
    <t xml:space="preserve">697 PRIESKA DRIVE </t>
  </si>
  <si>
    <t xml:space="preserve">698 PRIESKA DRIVE </t>
  </si>
  <si>
    <t xml:space="preserve">699 PRIESKA DRIVE </t>
  </si>
  <si>
    <t xml:space="preserve">700 PRIESKA DRIVE </t>
  </si>
  <si>
    <t xml:space="preserve">701 PRIESKA DRIVE </t>
  </si>
  <si>
    <t xml:space="preserve">702 PRIESKA DRIVE </t>
  </si>
  <si>
    <t xml:space="preserve">703 PRIESKA DRIVE </t>
  </si>
  <si>
    <t xml:space="preserve">704 PRIESKA DRIVE </t>
  </si>
  <si>
    <t>705 PRETORIUS STREET</t>
  </si>
  <si>
    <t xml:space="preserve">706 PRIESKA DRIVE </t>
  </si>
  <si>
    <t xml:space="preserve">707 PRIESKA DRIVE </t>
  </si>
  <si>
    <t xml:space="preserve">708 PRIESKA DRIVE </t>
  </si>
  <si>
    <t>709 CYRIL ROAD</t>
  </si>
  <si>
    <t>710 CYRIL ROAD</t>
  </si>
  <si>
    <t>711 CYRIL ROAD</t>
  </si>
  <si>
    <t>712 CYRIL ROAD</t>
  </si>
  <si>
    <t>713 CYRIL ROAD</t>
  </si>
  <si>
    <t>714 WINNY ROAD</t>
  </si>
  <si>
    <t>715 WINNY ROAD</t>
  </si>
  <si>
    <t>716 CHRIS HANI ROAD</t>
  </si>
  <si>
    <t>717 CHRIS HANI ROAD</t>
  </si>
  <si>
    <t>719 CHRIS HANI ROAD</t>
  </si>
  <si>
    <t>720 CHRIS HANI ROAD</t>
  </si>
  <si>
    <t>721 CHRIS HANI ROAD</t>
  </si>
  <si>
    <t>722JOE SLOVO ROAD</t>
  </si>
  <si>
    <t>723JOE SLOVO ROAD</t>
  </si>
  <si>
    <t>724JOE SLOVO ROAD</t>
  </si>
  <si>
    <t>725JOE SLOVO ROAD</t>
  </si>
  <si>
    <t>726JOE SLOVO ROAD</t>
  </si>
  <si>
    <t>727JOE SLOVO ROAD</t>
  </si>
  <si>
    <t>728JOE SLOVO ROAD</t>
  </si>
  <si>
    <t>729 WINNY ROAD</t>
  </si>
  <si>
    <t>730 CYRIL ROAD</t>
  </si>
  <si>
    <t>731 CYRIL ROAD</t>
  </si>
  <si>
    <t>732 CYRIL ROAD</t>
  </si>
  <si>
    <t>733 CYRIL ROAD</t>
  </si>
  <si>
    <t>734 CYRIL ROAD</t>
  </si>
  <si>
    <t>735 CYRIL ROAD</t>
  </si>
  <si>
    <t>736 CHRIS HANI ROAD</t>
  </si>
  <si>
    <t>737 CHRIS HANI ROAD</t>
  </si>
  <si>
    <t>738 CHRIS HANI ROAD</t>
  </si>
  <si>
    <t>739 CHRIS HANI ROAD</t>
  </si>
  <si>
    <t>740 CHRIS HANI ROAD</t>
  </si>
  <si>
    <t>741 CYRIL ROAD</t>
  </si>
  <si>
    <t>742 KARIBA ROAD</t>
  </si>
  <si>
    <t>743 KARIBA ROAD</t>
  </si>
  <si>
    <t>744 KARIBA ROAD</t>
  </si>
  <si>
    <t>745 KARIBA ROAD</t>
  </si>
  <si>
    <t>746 KARIBA ROAD</t>
  </si>
  <si>
    <t>747 KARIBA ROAD</t>
  </si>
  <si>
    <t>748 KARIBA ROAD</t>
  </si>
  <si>
    <t>749 KARIBA ROAD</t>
  </si>
  <si>
    <t>750 KARIBA ROAD</t>
  </si>
  <si>
    <t>752 CYRIL ROAD</t>
  </si>
  <si>
    <t>753 CYRIL ROAD</t>
  </si>
  <si>
    <t>754 CYRIL ROAD</t>
  </si>
  <si>
    <t>755 CYRIL ROAD</t>
  </si>
  <si>
    <t>756 CYRIL ROAD</t>
  </si>
  <si>
    <t>757 CYRIL ROAD</t>
  </si>
  <si>
    <t>758 CYRIL ROAD</t>
  </si>
  <si>
    <t>759 MADIBA ROAD</t>
  </si>
  <si>
    <t>799 MBEKI  ROAD</t>
  </si>
  <si>
    <t>800 MBEKI  ROAD</t>
  </si>
  <si>
    <t>801 MBEKI  ROAD</t>
  </si>
  <si>
    <t>802 MBEKI  ROAD</t>
  </si>
  <si>
    <t>803 MBEKI  ROAD</t>
  </si>
  <si>
    <t>804 MBEKI  ROAD</t>
  </si>
  <si>
    <t>805 MBEKI  ROAD</t>
  </si>
  <si>
    <t>806 MADIBA ROAD</t>
  </si>
  <si>
    <t>807 OLIVER TAMBO ROAD</t>
  </si>
  <si>
    <t>808 OLIVER TAMBO ROAD</t>
  </si>
  <si>
    <t>809 OLIVER TAMBO ROAD</t>
  </si>
  <si>
    <t>810 OLIVER TAMBO ROAD</t>
  </si>
  <si>
    <t>811 OLIVER TAMBO ROAD</t>
  </si>
  <si>
    <t>812 MADIBA ROAD</t>
  </si>
  <si>
    <t>813 MADIBA ROAD</t>
  </si>
  <si>
    <t>814 MADIBA ROAD</t>
  </si>
  <si>
    <t>815 MBEKI  ROAD</t>
  </si>
  <si>
    <t>816 MBEKI  ROAD</t>
  </si>
  <si>
    <t>817 MBEKI  ROAD</t>
  </si>
  <si>
    <t>818 MBEKI  ROAD</t>
  </si>
  <si>
    <t>820 MBEKI  ROAD</t>
  </si>
  <si>
    <t>821 MBEKI  ROAD</t>
  </si>
  <si>
    <t>822 MBEKI  ROAD</t>
  </si>
  <si>
    <t>823 MBEKI  ROAD</t>
  </si>
  <si>
    <t>824 MBEKI  ROAD</t>
  </si>
  <si>
    <t>825JOE SLOVO ROAD</t>
  </si>
  <si>
    <t>826JOE SLOVO ROAD</t>
  </si>
  <si>
    <t>827JOE SLOVO ROAD</t>
  </si>
  <si>
    <t>835 KARIBA ROAD</t>
  </si>
  <si>
    <t>836 KARIBA ROAD</t>
  </si>
  <si>
    <t>LIEBENBERG STREET</t>
  </si>
  <si>
    <t>881 LIEBENBERG STREET</t>
  </si>
  <si>
    <t>899 CHURCH STREET</t>
  </si>
  <si>
    <t>SCHOOMBIE STREET</t>
  </si>
  <si>
    <t>909  PARK ROAD</t>
  </si>
  <si>
    <t xml:space="preserve"> PARK ROAD</t>
  </si>
  <si>
    <t>SURVEYED UNREGISTERED</t>
  </si>
  <si>
    <t>VACANT LAND</t>
  </si>
  <si>
    <t>DWELLING</t>
  </si>
  <si>
    <t>REFER TO ERF 243</t>
  </si>
  <si>
    <t xml:space="preserve">DWELLING </t>
  </si>
  <si>
    <t>MUNICIPAL STORE</t>
  </si>
  <si>
    <t>PSP</t>
  </si>
  <si>
    <t>VALUED WITH ERVEN 69 AND 70</t>
  </si>
  <si>
    <t>MUSEUM</t>
  </si>
  <si>
    <t>VALUED WITH ERVEN 70</t>
  </si>
  <si>
    <t xml:space="preserve">VALUED WITH ERVEN 69 </t>
  </si>
  <si>
    <t>CHURCH</t>
  </si>
  <si>
    <t>STOREROOM TOWN</t>
  </si>
  <si>
    <t>MUNICIPAL OFFICES</t>
  </si>
  <si>
    <t>VACANT LAND  SURVEYED UNREGISTERED</t>
  </si>
  <si>
    <t>DWELLING  SURVEYED UNREGISTERED</t>
  </si>
  <si>
    <t>BUS  VALUED WITH ERF 207</t>
  </si>
  <si>
    <t>VALUED WITH ERF 206</t>
  </si>
  <si>
    <t>MUNICIPAL  VACANT</t>
  </si>
  <si>
    <t xml:space="preserve">MUNV  GRAVEYARD </t>
  </si>
  <si>
    <t>PSI  SURVEYED UNREGISTERED</t>
  </si>
  <si>
    <t>VALUED WITH ERF 11</t>
  </si>
  <si>
    <t>VACANT AGRI LAND</t>
  </si>
  <si>
    <t>SCHOOL / POOR CONDITION</t>
  </si>
  <si>
    <t>VALUED WITH ERF 649</t>
  </si>
  <si>
    <t>DWELLING  VALUED WITH ERF 290</t>
  </si>
  <si>
    <t>ROAD &amp; ROAD RESERVE</t>
  </si>
  <si>
    <t xml:space="preserve">BUS  VALUED WITH ERF 329 </t>
  </si>
  <si>
    <t>VALUED WITH ERF 328</t>
  </si>
  <si>
    <t>VACANT  SURVEYED UNREGISTERED</t>
  </si>
  <si>
    <t>MUNICIPAL SPORTSGROUND</t>
  </si>
  <si>
    <t>VALUED WITH 599</t>
  </si>
  <si>
    <t>VALUED WITH 598</t>
  </si>
  <si>
    <t>MUNICIPAL BUSINESS</t>
  </si>
  <si>
    <t>OVERNIGHT SITE FOR TRUCKERS</t>
  </si>
  <si>
    <t xml:space="preserve">2 X SCHOOL  VALUED WITH 270 </t>
  </si>
  <si>
    <t xml:space="preserve">RESIDENTIAL ERF </t>
  </si>
  <si>
    <t>NON PERMANENT OLD SCHOOL STRUCTURE</t>
  </si>
  <si>
    <t>MUNICIPAL CLINIC</t>
  </si>
  <si>
    <t>ABBATOIR</t>
  </si>
  <si>
    <t>TOTAL GARAGE</t>
  </si>
  <si>
    <t>LIQUOR STORE</t>
  </si>
  <si>
    <t>PSI WALKWAY SURVEYED UNREGISTERED</t>
  </si>
  <si>
    <t>ROAD &amp; ROAD RESERVE  UNREGISTERED</t>
  </si>
  <si>
    <t>C03300010000257800000000000</t>
  </si>
  <si>
    <t>C03300020000064000000000000</t>
  </si>
  <si>
    <t>00001</t>
  </si>
  <si>
    <t>C0330002000007180000000000</t>
  </si>
  <si>
    <t>C03300020000091100000000000</t>
  </si>
  <si>
    <t>PUBLIC BENEFIT ORGANISATION</t>
  </si>
  <si>
    <t>BUSINESS - VACANT</t>
  </si>
  <si>
    <t>HENDRIK RUDOLPH DU PLESIS</t>
  </si>
  <si>
    <t>OOS VRYSTATE PROPERTY KAAP BEDRYF LTD</t>
  </si>
  <si>
    <t>PLACE OF WHORSHIP</t>
  </si>
  <si>
    <t>MOHAMMED AL MAMUN</t>
  </si>
  <si>
    <t>HANTIE DU PLOOY MAKELAARS BK</t>
  </si>
  <si>
    <t>ANDRIES CORNELIUS JOHANNES FABER AND EMMARANTIA ADRIANA FABER</t>
  </si>
  <si>
    <t>HENDRIKA JOHANNA DE VILLIERS</t>
  </si>
  <si>
    <t>DANIEL JACOBUS ACKERMAN</t>
  </si>
  <si>
    <t>PIETER WOUTER MOLLER</t>
  </si>
  <si>
    <t>NED GER SENDINGCHURCH -HOPETOWN</t>
  </si>
  <si>
    <t>STEPHANUS PETRUS NAUDE</t>
  </si>
  <si>
    <t>NED GER CHURCH -HOPETOWN</t>
  </si>
  <si>
    <t xml:space="preserve">BUSINESS </t>
  </si>
  <si>
    <t>NIECHURCH  PETRUS VAN,NIECHURCH  MARGRETH VAN</t>
  </si>
  <si>
    <t>NIECHURCH  JACOBUS VAN</t>
  </si>
  <si>
    <t>HD TRANS (PTY) LTD</t>
  </si>
  <si>
    <t>NICOLETTE KEMP</t>
  </si>
  <si>
    <t>INDUSTRIAL</t>
  </si>
  <si>
    <t>STADLER BROERS EIENDOMS BEPERK</t>
  </si>
  <si>
    <t>INDUSTRIAL VACANT</t>
  </si>
  <si>
    <t>ANDREAS MACHIEL BARNARDT</t>
  </si>
  <si>
    <t>GERRIT NIEUWOUDT PHILLIPUS SCHLECHTER</t>
  </si>
  <si>
    <t>AVERIL RICARDO GORRAH AND TANIA PAULINS GORRAH</t>
  </si>
  <si>
    <t>GEORGE ALBERT SLATER AND MARLENE SLATER</t>
  </si>
  <si>
    <t>ELOUISE SCHEEPERS</t>
  </si>
  <si>
    <t>GETRUIDA VICTORIA STRUIS AND MERVIN EDWIN GEORGE</t>
  </si>
  <si>
    <t>NIECHURCH  ANNA CATHARINA VAN</t>
  </si>
  <si>
    <t>NIECHURCH  JACOB VAN,NIECHURCH  MOLTINA VAN</t>
  </si>
  <si>
    <t>NIECHURCH  BENJAMIN ADRIAAN VAN,NIECHURCH  KATRINA MARIA VAN</t>
  </si>
  <si>
    <t>NIECHURCH  MIETA VAN</t>
  </si>
  <si>
    <t>NIECHURCH  THOMAS DIDYMUS VAN,NIECHURCH  MIETA VAN</t>
  </si>
  <si>
    <t>MELT BRITS</t>
  </si>
  <si>
    <t>EKSEKUTEUR BOEDEL WYLE CORNELEA MPANDLE</t>
  </si>
  <si>
    <t>NED GER CHURCH -NOORD KAAPLAND</t>
  </si>
  <si>
    <t>BENEDE GARIEP EDUCATIONALE TRUST</t>
  </si>
  <si>
    <t>ANDRIES PETRUS BURGER</t>
  </si>
  <si>
    <t>GRIEKWALAND WES KORPORATIEF BEPERK</t>
  </si>
  <si>
    <t>NIECHURCH  FIELAND VAN,NIECHURCH  JANNETJIE VAN</t>
  </si>
  <si>
    <t>NIECHURCH  GRIET VAN</t>
  </si>
  <si>
    <t>PINKSTER PROTESTANTE CHURCH -HOPETOWN</t>
  </si>
  <si>
    <t>NIECHURCH  BOBBY VAN</t>
  </si>
  <si>
    <t>ANNA KAYLAND</t>
  </si>
  <si>
    <t>HENDRIKA PAULINA STANDER</t>
  </si>
  <si>
    <t>UNREGISTERED</t>
  </si>
  <si>
    <t>DIE TRUSTEES INDERTYD VAN DIE LI FERREIRA FAMILIETRUST</t>
  </si>
  <si>
    <t>MARIA DE WEE, JOHANNES TOPP</t>
  </si>
  <si>
    <t>GERTRUIDA BOOYSEN, MATHEUSE ZALISILE BOOYSEN</t>
  </si>
  <si>
    <t>SARAH MAKHU, SAMUEL MAKHU</t>
  </si>
  <si>
    <t>FRANS TUELO LOJANE, MARIA LOJANE</t>
  </si>
  <si>
    <t>CHRISSIE OLIVIER, ABRAHAM JONAS</t>
  </si>
  <si>
    <t>DANIEL MADIKANE, LEE HENDRIKS</t>
  </si>
  <si>
    <t>CHARLES FUNANI</t>
  </si>
  <si>
    <t>RAGEL JOHANNES, ANDREW GREEFF</t>
  </si>
  <si>
    <t>EVA TIER</t>
  </si>
  <si>
    <t>SANNA PONIE</t>
  </si>
  <si>
    <t>LYA BALADA, NTEMI JOHN BALADA</t>
  </si>
  <si>
    <t>KATY LINKS</t>
  </si>
  <si>
    <t>VAALTYN KWAIEN, JOHANNA EDWARD</t>
  </si>
  <si>
    <t>TOM MADIKANE</t>
  </si>
  <si>
    <t>DOORTJIE PIETERSE</t>
  </si>
  <si>
    <t>CHRISSIE LOUW</t>
  </si>
  <si>
    <t>EVA ADAMS</t>
  </si>
  <si>
    <t>WILLEM BABOA</t>
  </si>
  <si>
    <t>NOGOLI JAXA, HEZEKIAH LAWRENCE JAXA</t>
  </si>
  <si>
    <t>LIENA VERONIA KHANI, JONAS KHANI</t>
  </si>
  <si>
    <t>ALETTA BOOYSEN, JANUSMANGA BOOYSEN</t>
  </si>
  <si>
    <t>IVAN WILLIAMS, LENA VISAGIE</t>
  </si>
  <si>
    <t>LENA PAULUS</t>
  </si>
  <si>
    <t>JAKOBUS MANIE ANTONIE CECIL ADAMS, SARAH ADAMS</t>
  </si>
  <si>
    <t>LENA NAUDE</t>
  </si>
  <si>
    <t>ANDRIES OLYN</t>
  </si>
  <si>
    <t>MIEKIE MANYANA, MICHAEL MANYANA</t>
  </si>
  <si>
    <t>VERONICA CHARMAINE MOUTON</t>
  </si>
  <si>
    <t>SAMUEL JONKERS, LOUISA JONKERS</t>
  </si>
  <si>
    <t>KLAAS JULIUS, BETTIE JULIUS</t>
  </si>
  <si>
    <t>PIET VAN ROOY</t>
  </si>
  <si>
    <t>ELS DE WEE, SELAOLA JANTJIE MATLHARE</t>
  </si>
  <si>
    <t>KOOS HENDRICKS, LENA MOUERS</t>
  </si>
  <si>
    <t>SANNA OSCH, STOFFEL OLYN</t>
  </si>
  <si>
    <t>MANKU ANNA BAMBATHA</t>
  </si>
  <si>
    <t>MARGARET SMIT, BOOI VAN NIEKERK</t>
  </si>
  <si>
    <t>DANIEL LEMMETJIES, MARIE BETTIE TAME</t>
  </si>
  <si>
    <t>IRENE RACHEL LEMMETJIES, HENDRIK LEMMIETJIES</t>
  </si>
  <si>
    <t>MAMIE LOUW, HENDRIK OLIVIER</t>
  </si>
  <si>
    <t>MINA FOSTER</t>
  </si>
  <si>
    <t>SARAH ANTONIE, KERNEELS ANTONIE</t>
  </si>
  <si>
    <t>HENDRIK KAMMIES, MARIE MBABATU</t>
  </si>
  <si>
    <t>DORAH RHINOSTER, LUCAS RHINOSTER</t>
  </si>
  <si>
    <t>GERT SMEER, KATRYN CASPER</t>
  </si>
  <si>
    <t>KATRYN MICHAELS, NZIMENI WILLIE RARANI</t>
  </si>
  <si>
    <t>SARA CASPER, JAN KAMMIES</t>
  </si>
  <si>
    <t>SARAH KAMMIES, ADAM KAMMIES</t>
  </si>
  <si>
    <t>ISAK VAALTYN, SIENA VAALTYN</t>
  </si>
  <si>
    <t>BETJIE VAALTUIN</t>
  </si>
  <si>
    <t>JAN MOGWADIBANE, MAGDALENA MAGWADIBANE</t>
  </si>
  <si>
    <t>DORKAS MODISE</t>
  </si>
  <si>
    <t>NOYABATHINI NOLESSON NDAKU, ELLIT JACKSON GOM</t>
  </si>
  <si>
    <t>ROOS KAMMIES, PIET DOORSE</t>
  </si>
  <si>
    <t>JOHANNES MBABATU</t>
  </si>
  <si>
    <t>KLAAS MIAS, RACHEL MIAS</t>
  </si>
  <si>
    <t>DIRK JOSEPH, SARAH JOSEPH</t>
  </si>
  <si>
    <t>PIET JONKERS, SIENA MOIERS</t>
  </si>
  <si>
    <t>DOORTJIE DANIELS, KERNEELS DANIELS</t>
  </si>
  <si>
    <t>DIRK LAWRENCE, MINA DAMONS</t>
  </si>
  <si>
    <t>JANNET INGRED STORM, TOMMY YOLA</t>
  </si>
  <si>
    <t>NOVEMBER JALIVANI, ELISA NJEPE</t>
  </si>
  <si>
    <t>ABRAHAM BALENG, ELDA DOLOPHI</t>
  </si>
  <si>
    <t>SALINA MBOVU</t>
  </si>
  <si>
    <t>PIET RAATS, RIETA RAATS</t>
  </si>
  <si>
    <t>ISAK PIETBOOI, SANNA PIETBOOI</t>
  </si>
  <si>
    <t>KERNEELS DYKER, SIENA DYKER</t>
  </si>
  <si>
    <t>ISAK SAMSON, JOHANNA BOS</t>
  </si>
  <si>
    <t>PIET KOOPMAN, SARA KOOPMAN</t>
  </si>
  <si>
    <t>MARIE VAN WYK, JAN VAN WYK</t>
  </si>
  <si>
    <t>NONTSOKOLO MARIE SWANGAZA</t>
  </si>
  <si>
    <t>GEORGE DORSE, ANNIE DORSE</t>
  </si>
  <si>
    <t>JAN SAAIMANS, EVELYN SAAIMANS</t>
  </si>
  <si>
    <t>DALINJERU JAMES MAYEKE, ELSIE MAYEKE</t>
  </si>
  <si>
    <t>ELIJAH ROBOGWANA, SHABRE MILES</t>
  </si>
  <si>
    <t>MIETJIE SMILE</t>
  </si>
  <si>
    <t>HANS RUITERS</t>
  </si>
  <si>
    <t>HENDRIK BOOYSEN, ANNA KOK</t>
  </si>
  <si>
    <t>MARIA MEYERS</t>
  </si>
  <si>
    <t>ELIMA KOK, SOLOMON KOK</t>
  </si>
  <si>
    <t>KOOS OSH, MARTHA OSH</t>
  </si>
  <si>
    <t>MARTHA GOM</t>
  </si>
  <si>
    <t>LIZA SAXON</t>
  </si>
  <si>
    <t>MARIE JONATAN, THABO SAMUEL PHEKU</t>
  </si>
  <si>
    <t>ELISA MOUTON, WILLEM VAN SCHALKWYK</t>
  </si>
  <si>
    <t>NAMOTHEO NELLA BALADA, VELILE DAVID BALADA</t>
  </si>
  <si>
    <t>MARTHA KOOPMAN, WILLEM KOOPMAN</t>
  </si>
  <si>
    <t>PETRUS HENDRIKS</t>
  </si>
  <si>
    <t>IVAN CINGANI MRWEBI</t>
  </si>
  <si>
    <t>JAN GOEIMAN, MIETA GANGA</t>
  </si>
  <si>
    <t>JOHANNES PIENAAR, SANNA VAN WYK</t>
  </si>
  <si>
    <t>KAREL FREDERIK ENGELBRECHT</t>
  </si>
  <si>
    <t>RAGEL RUTELS</t>
  </si>
  <si>
    <t>ANNA ELBIE BITTERBOS</t>
  </si>
  <si>
    <t>FYTJIE LOUW</t>
  </si>
  <si>
    <t>GERT SAAIMANS, MIETA SAAIMANS</t>
  </si>
  <si>
    <t>RAGEL SAAL</t>
  </si>
  <si>
    <t>ELU PIETER LOUW</t>
  </si>
  <si>
    <t>EVELYN KAYLAND</t>
  </si>
  <si>
    <t>ISAK DE WEE</t>
  </si>
  <si>
    <t>SARAH DE WEE</t>
  </si>
  <si>
    <t>RAGEL KWAIEN</t>
  </si>
  <si>
    <t>JOHANNES JULIES, JOHANNA NOKWAYI JULIES</t>
  </si>
  <si>
    <t>ELS MOUERS, JOSPEH OLIFANT</t>
  </si>
  <si>
    <t>ANNA BOOYSEN, ARRIE BOOYSEN</t>
  </si>
  <si>
    <t>JAN JONKERS, LYA JONKERS</t>
  </si>
  <si>
    <t>KATHLEEN ANNALIEN OSS, WILLEM OSS</t>
  </si>
  <si>
    <t>SERGEANT BABILLE</t>
  </si>
  <si>
    <t>NTOMBIZODWA ELIZABETH SKUNDLA</t>
  </si>
  <si>
    <t>MASEKDOKA KARNELIA MEYERS, JAN MEYERS</t>
  </si>
  <si>
    <t>ELSIE GONGQA, XOGANILE GONGQA</t>
  </si>
  <si>
    <t>NIECHURCH  PAUL PETRUS VAN</t>
  </si>
  <si>
    <t>MANN SWIEGERS</t>
  </si>
  <si>
    <t>JACOB PIETERS EN LYNETTE MARTHEA PIETERS</t>
  </si>
  <si>
    <t>ABRAHAM SINDLET AND MARTHIA SINDLET</t>
  </si>
  <si>
    <t>GERHARDUS HELENA OBERHOLZER</t>
  </si>
  <si>
    <t>WIAAN VAN DER LINDE</t>
  </si>
  <si>
    <t>MD FOKHRUL ISLAM AND EMAD UDDIN MD</t>
  </si>
  <si>
    <t>AUBRUYANO ANTONIA WALES AND ROELIEN JANINE WALES</t>
  </si>
  <si>
    <t>YVONNE MARGARETTE MARKS</t>
  </si>
  <si>
    <t>FRANCISCO RAMY NAUDE AND ROCHELLE NATASHA</t>
  </si>
  <si>
    <t>DIE TRUSTEESVAN DIE H&amp;M DE BRUIN TRUST</t>
  </si>
  <si>
    <t>DUWAYNE EDWARD VISSER</t>
  </si>
  <si>
    <t>BRENMAUZA HOLDINGS EIENDOMS BEPERK</t>
  </si>
  <si>
    <t>PUBLIC SERVICE PROPERTY VACANT</t>
  </si>
  <si>
    <t>DAWID GERHARDUS SMIT</t>
  </si>
  <si>
    <t>MAUREEN COETZEE</t>
  </si>
  <si>
    <t>ADELL MARIE TREPTOW</t>
  </si>
  <si>
    <t>ME MIETJIE AMANDA KLEINBOOI</t>
  </si>
  <si>
    <t>SIZE (M²)</t>
  </si>
  <si>
    <t>1 PARK WAY</t>
  </si>
  <si>
    <t>TOWNSHIP REMAINDER</t>
  </si>
  <si>
    <t>2 NEW SUBURB STREET</t>
  </si>
  <si>
    <t>VACANT ERF</t>
  </si>
  <si>
    <t>3 NEW SUBURB STREET</t>
  </si>
  <si>
    <t>4 NEW SUBURB STREET</t>
  </si>
  <si>
    <t>6 NEW SUBURB STREET</t>
  </si>
  <si>
    <t>EDUCATIONAL / SEE ERVEN 6/345/380/381 AND 717</t>
  </si>
  <si>
    <t>7 NEW SUBURB STREET</t>
  </si>
  <si>
    <t>8 NEW SUBURB STREET</t>
  </si>
  <si>
    <t>9 NEW SUBURB STREET</t>
  </si>
  <si>
    <t>10 NEW SUBURB STREET</t>
  </si>
  <si>
    <t>11 NEW SUBURB STREET</t>
  </si>
  <si>
    <t>12 NEW SUBURB STREET</t>
  </si>
  <si>
    <t>13 NEW SUBURB STREET</t>
  </si>
  <si>
    <t>14 NEW SUBURB STREET</t>
  </si>
  <si>
    <t>15 NEW SUBURB STREET</t>
  </si>
  <si>
    <t>16 NEW SUBURB STREET</t>
  </si>
  <si>
    <t>17 NEW SUBURB STREET</t>
  </si>
  <si>
    <t>18 NEW SUBURB STREET</t>
  </si>
  <si>
    <t>19 NEW SUBURB STREET</t>
  </si>
  <si>
    <t>20 NEW SUBURB STREET</t>
  </si>
  <si>
    <t>21 NEW SUBURB STREET</t>
  </si>
  <si>
    <t>22 NEW SUBURB STREET</t>
  </si>
  <si>
    <t>23 NEW SUBURB STREET</t>
  </si>
  <si>
    <t>24 NEW SUBURB STREET</t>
  </si>
  <si>
    <t>25 NEW SUBURB STREET</t>
  </si>
  <si>
    <t>26 NEW SUBURB STREET</t>
  </si>
  <si>
    <t>27 NEW SUBURB STREET</t>
  </si>
  <si>
    <t>28 NEW SUBURB STREET</t>
  </si>
  <si>
    <t>29 NEW SUBURB STREET</t>
  </si>
  <si>
    <t>30 NEW SUBURB STREET</t>
  </si>
  <si>
    <t>31 NEW SUBURB STREET</t>
  </si>
  <si>
    <t>32 NEW SUBURB STREET</t>
  </si>
  <si>
    <t>33 NEW SUBURB STREET</t>
  </si>
  <si>
    <t>34 NEW SUBURB STREET</t>
  </si>
  <si>
    <t>35 NEW SUBURB STREET</t>
  </si>
  <si>
    <t>36 NEW SUBURB STREET</t>
  </si>
  <si>
    <t>37 NEW SUBURB STREET</t>
  </si>
  <si>
    <t>38 MARKET STREET</t>
  </si>
  <si>
    <t>ABLUTION BLOCK</t>
  </si>
  <si>
    <t>4 WATERKANT STREET</t>
  </si>
  <si>
    <t>1 GRAY STREET</t>
  </si>
  <si>
    <t>39 CHURCH STREET</t>
  </si>
  <si>
    <t>PBO / DOVE CLUB</t>
  </si>
  <si>
    <t>41 CHURCH STREET</t>
  </si>
  <si>
    <t>1 CROSS STREET</t>
  </si>
  <si>
    <t>50 CROSS STREET</t>
  </si>
  <si>
    <t>51 NEW SUBURB STREET</t>
  </si>
  <si>
    <t>52 CROSS STREET</t>
  </si>
  <si>
    <t>VACANT LAND ZONED BUSINESS</t>
  </si>
  <si>
    <t>53 CROSS STREET</t>
  </si>
  <si>
    <t>45 CHURCH STREET</t>
  </si>
  <si>
    <t>43 CHURCH STREET</t>
  </si>
  <si>
    <t>VACANT LAND / VALUED WITH ERF 71</t>
  </si>
  <si>
    <t>50 CHURCH STREET</t>
  </si>
  <si>
    <t>48 CHURCH STREET</t>
  </si>
  <si>
    <t>DWELLING / LINKED ERF 64</t>
  </si>
  <si>
    <t>46 CHURCH STREET</t>
  </si>
  <si>
    <t>44 CHURCH STREET</t>
  </si>
  <si>
    <t>SHOP</t>
  </si>
  <si>
    <t>42 CHURCH STREET</t>
  </si>
  <si>
    <t>SHOPS</t>
  </si>
  <si>
    <t>6 MARKET STREET</t>
  </si>
  <si>
    <t>38 CHURCH STREET</t>
  </si>
  <si>
    <t>CORNER CAFÉ</t>
  </si>
  <si>
    <t>CHURCH STREET</t>
  </si>
  <si>
    <t xml:space="preserve">MUNICIPAL OFFICES / LINKED ERF 38 </t>
  </si>
  <si>
    <t>1 MARKET STREET</t>
  </si>
  <si>
    <t>82 CHURCH STREET</t>
  </si>
  <si>
    <t>FNB PARKING FOR STAFF / LINKED WITH ERF 83</t>
  </si>
  <si>
    <t>FNB BANK / LINKED WITH ERF 82</t>
  </si>
  <si>
    <t>27 CHURCH STREET</t>
  </si>
  <si>
    <t>BUS / PHARMACY</t>
  </si>
  <si>
    <t xml:space="preserve">STORAGE SPACE </t>
  </si>
  <si>
    <t>32 CHURCH STREET</t>
  </si>
  <si>
    <t>BUS / O.K. SUPERMARKET</t>
  </si>
  <si>
    <t>30 CHURCH STREET</t>
  </si>
  <si>
    <t>5 VAN RIEBEECK STREET</t>
  </si>
  <si>
    <t>28 CHURCH STREET</t>
  </si>
  <si>
    <t>LEWIS STORE</t>
  </si>
  <si>
    <t>STANDARD BANK</t>
  </si>
  <si>
    <t>23 CHURCH STREET</t>
  </si>
  <si>
    <t>2 CATHCARD STREET</t>
  </si>
  <si>
    <t>PLACE OF WHORSHIP / A.G.S CHURCH</t>
  </si>
  <si>
    <t>100 CATHCARD STREET</t>
  </si>
  <si>
    <t>COURT HOUSE</t>
  </si>
  <si>
    <t>6 CATHCARD STREET</t>
  </si>
  <si>
    <t>SEEFF OFFICES</t>
  </si>
  <si>
    <t>ERF 103 HOPETOWN</t>
  </si>
  <si>
    <t>3 CATHCARD STREET</t>
  </si>
  <si>
    <t xml:space="preserve">CAFÉ </t>
  </si>
  <si>
    <t>1 CATHCARD STREET</t>
  </si>
  <si>
    <t>22 CHURCH STREET</t>
  </si>
  <si>
    <t>BUS / PEP STORE</t>
  </si>
  <si>
    <t>110 CHURCH STREET</t>
  </si>
  <si>
    <t>RADNOR HOTEL &amp; SHOPS</t>
  </si>
  <si>
    <t>111 CHURCH STREET</t>
  </si>
  <si>
    <t>SHOPS/STATIONARY SHOP</t>
  </si>
  <si>
    <t>1 VAN RIEBEECK STREET</t>
  </si>
  <si>
    <t xml:space="preserve">LIQUOR STORE AND CAFÉ </t>
  </si>
  <si>
    <t>12 CHURCH STREET</t>
  </si>
  <si>
    <t>8 CHURCH STREET</t>
  </si>
  <si>
    <t>4 CHURCH STREET</t>
  </si>
  <si>
    <t>2 CHURCH STREET</t>
  </si>
  <si>
    <t>3 CHURCH STREET</t>
  </si>
  <si>
    <t>BUSINESS / VALUED WITH ERF 130 AND 132</t>
  </si>
  <si>
    <t>BUS / VALUED WITH ERVEN 129 &amp; 132</t>
  </si>
  <si>
    <t>2 WATERKANT STREET</t>
  </si>
  <si>
    <t>BUS / VALUED WITH ERVEN 129 &amp; 130 GEWAARDEER</t>
  </si>
  <si>
    <t>PSI / ROAD AND ROAD RESERVE</t>
  </si>
  <si>
    <t>134 NEW SUBURB STREET</t>
  </si>
  <si>
    <t>135 NEW SUBURB STREET</t>
  </si>
  <si>
    <t>136 NEW SUBURB STREET</t>
  </si>
  <si>
    <t>1A CHURCH STREET</t>
  </si>
  <si>
    <t>138 CHURCH STREET</t>
  </si>
  <si>
    <t>4 VAN RIEBEECK STREET</t>
  </si>
  <si>
    <t>149 VAN RIEBEECK STREET</t>
  </si>
  <si>
    <t>11 VAN RIEBEECK STREET</t>
  </si>
  <si>
    <t>8 VAN RIEBEECK STREET</t>
  </si>
  <si>
    <t>14 VAN RIEBEECK STREET</t>
  </si>
  <si>
    <t>BUS / GIFT SHOP</t>
  </si>
  <si>
    <t>5 HILL STREET</t>
  </si>
  <si>
    <t>16 VAN RIEBEECK STREET</t>
  </si>
  <si>
    <t>18 VAN RIEBEECK STREET</t>
  </si>
  <si>
    <t>20 VAN RIEBEECK STREET</t>
  </si>
  <si>
    <t>22 VAN RIEBEECK STREET</t>
  </si>
  <si>
    <t>24 VAN RIEBEECK STREET</t>
  </si>
  <si>
    <t>26 VAN RIEBEECK STREET</t>
  </si>
  <si>
    <t>BUS / STORE</t>
  </si>
  <si>
    <t>9 VAN RIEBEECK STREET</t>
  </si>
  <si>
    <t>BUS / DOCTORS SURGERY</t>
  </si>
  <si>
    <t>13 VAN RIEBEECK STREET</t>
  </si>
  <si>
    <t>15 VAN RIEBEECK STREET</t>
  </si>
  <si>
    <t>19 VAN RIEBEECK STREET</t>
  </si>
  <si>
    <t>5 SPRING STREET</t>
  </si>
  <si>
    <t>3 SPRING STREET</t>
  </si>
  <si>
    <t>38 VAN RIEBEECK STREET</t>
  </si>
  <si>
    <t>34 VANRIEBEECK STREET, HOPETOWN</t>
  </si>
  <si>
    <t>34 VAN RIEBEECK STREET</t>
  </si>
  <si>
    <t>32 VAN RIEBEECK STREET</t>
  </si>
  <si>
    <t>28 VAN RIEBEECK STREET</t>
  </si>
  <si>
    <t>BUS / OLD CHURCH/VANDALISED</t>
  </si>
  <si>
    <t>8 MARKET STREET</t>
  </si>
  <si>
    <t>10 MARKET STREET</t>
  </si>
  <si>
    <t>20 HILL STREET</t>
  </si>
  <si>
    <t>18 HILL STREET</t>
  </si>
  <si>
    <t>16 HILL STREET</t>
  </si>
  <si>
    <t>14 HILL STREET</t>
  </si>
  <si>
    <t>10 HILL STREET</t>
  </si>
  <si>
    <t>8 HILL STREET</t>
  </si>
  <si>
    <t>4 HILL STREET</t>
  </si>
  <si>
    <t>2 HILL STREET</t>
  </si>
  <si>
    <t>222 STRYDENBURG STREET, STRYDENBURG</t>
  </si>
  <si>
    <t>SAPS</t>
  </si>
  <si>
    <t>4 GRAYWILLIS</t>
  </si>
  <si>
    <t>8 GRAYWILLIS</t>
  </si>
  <si>
    <t>11 GRAYWILLIS</t>
  </si>
  <si>
    <t>5 WIID STREET</t>
  </si>
  <si>
    <t>9 GRAYWILLIS</t>
  </si>
  <si>
    <t>VALUED WITH ERF 411</t>
  </si>
  <si>
    <t>7 GRAYWILLIS</t>
  </si>
  <si>
    <t xml:space="preserve">VALUED WITH ERF 412 </t>
  </si>
  <si>
    <t>2 QUEEN STREET</t>
  </si>
  <si>
    <t>233 NEW SUBURB STREET</t>
  </si>
  <si>
    <t>3 WIID STREET</t>
  </si>
  <si>
    <t>239 WIID STREET</t>
  </si>
  <si>
    <t>11 QUEEN STREET</t>
  </si>
  <si>
    <t>13 QUEEN STREET</t>
  </si>
  <si>
    <t>17 QUEEN STREET</t>
  </si>
  <si>
    <t>19 QUEEN STREET</t>
  </si>
  <si>
    <t>21 QUEEN STREET</t>
  </si>
  <si>
    <t>DWELLING / VALUED WITH ERF 251</t>
  </si>
  <si>
    <t>25 QUEEN STREET</t>
  </si>
  <si>
    <t>18 HILL STREET, HOPETOWN</t>
  </si>
  <si>
    <t>DWELLING / VALUED WITH ERF 249</t>
  </si>
  <si>
    <t>15 QUEEN STREET</t>
  </si>
  <si>
    <t>17 VAN RIEBEECK STREET</t>
  </si>
  <si>
    <t>54 CHURCH STREET</t>
  </si>
  <si>
    <t>12 MARKET STREET</t>
  </si>
  <si>
    <t>2 SPRING STREET</t>
  </si>
  <si>
    <t>6 SPRING STREET</t>
  </si>
  <si>
    <t>1 LADY STREET</t>
  </si>
  <si>
    <t>14 MARKET STREET</t>
  </si>
  <si>
    <t>8 VANCOLLER STREET, HOPETOWN</t>
  </si>
  <si>
    <t>DWELLING / VALUED WITH ERF 288</t>
  </si>
  <si>
    <t>16 QUEEN STREET</t>
  </si>
  <si>
    <t>14 QUEEN STREET</t>
  </si>
  <si>
    <t>8 VANCOLLER STREET, HOPETOWN </t>
  </si>
  <si>
    <t>12 QUEEN STREET</t>
  </si>
  <si>
    <t>293 QUEEN STREET</t>
  </si>
  <si>
    <t>294 QUEEN STREET</t>
  </si>
  <si>
    <t>295 QUEEN STREET</t>
  </si>
  <si>
    <t>298 QUEEN STREET</t>
  </si>
  <si>
    <t>299 QUEEN STREET</t>
  </si>
  <si>
    <t>3 VAN COLLER STREET</t>
  </si>
  <si>
    <t>8 QUEEN STREET</t>
  </si>
  <si>
    <t>2 HILL STREET, HOPETOWN</t>
  </si>
  <si>
    <t>2 VAN COLLER STREET</t>
  </si>
  <si>
    <t>4 VAN COLLER STREET</t>
  </si>
  <si>
    <t>6 VAN COLLER STREET</t>
  </si>
  <si>
    <t>8 VAN COLLER STREET</t>
  </si>
  <si>
    <t>10 VAN COLLER STREET</t>
  </si>
  <si>
    <t>10 ERASMUS STREET</t>
  </si>
  <si>
    <t>6 ERASMUS STREET</t>
  </si>
  <si>
    <t>4 ERASMUS STREET</t>
  </si>
  <si>
    <t>334 NEW SUBURB STREET</t>
  </si>
  <si>
    <t>CORRECTIONAL SERVICES</t>
  </si>
  <si>
    <t>335 WIID STREET</t>
  </si>
  <si>
    <t>336 WIID STREET</t>
  </si>
  <si>
    <t>345 SCHOOL AVENUE</t>
  </si>
  <si>
    <t>EDUCATIONAL / SEE ERVEN 6/345/380/381 AND 718</t>
  </si>
  <si>
    <t>1 DU TOIT STREET</t>
  </si>
  <si>
    <t>3 DU TOIT STREET</t>
  </si>
  <si>
    <t>9 DU TOIT STREET</t>
  </si>
  <si>
    <t>11 LADY STREET, HOPETOWN</t>
  </si>
  <si>
    <t>3 MIMOSA STREET</t>
  </si>
  <si>
    <t>2 DU TOIT STREET</t>
  </si>
  <si>
    <t>365 GRAYWILLIS</t>
  </si>
  <si>
    <t>378 NEW SUBURB STREET</t>
  </si>
  <si>
    <t>380 CROSS STREET</t>
  </si>
  <si>
    <t>EDUCATIONAL / SEE ERVEN 6/345/380/381 AND 719</t>
  </si>
  <si>
    <t>EDUCATIONAL / SEE ERVEN 6/345/380/381 AND 720</t>
  </si>
  <si>
    <t>7 SPRING STREET</t>
  </si>
  <si>
    <t>12 SPRING STREET</t>
  </si>
  <si>
    <t>392 LADY STREET</t>
  </si>
  <si>
    <t>393 LADY STREET</t>
  </si>
  <si>
    <t>4 LADY STREET</t>
  </si>
  <si>
    <t>7 DU TOIT STREET</t>
  </si>
  <si>
    <t>5 DU TOIT STREET</t>
  </si>
  <si>
    <t>5 GRAY STREET</t>
  </si>
  <si>
    <t>398 GRAY STREET</t>
  </si>
  <si>
    <t>9 GRAY STREET</t>
  </si>
  <si>
    <t>2 VAN RIEBEECK STREET</t>
  </si>
  <si>
    <t>2 ERASMUS STREET</t>
  </si>
  <si>
    <t>4 STEYN STREET</t>
  </si>
  <si>
    <t>2 STEYN STREET</t>
  </si>
  <si>
    <t>BUS / HOPETOWN ACCOMODATION</t>
  </si>
  <si>
    <t>5 WILLIS STREET, HOPETOWN</t>
  </si>
  <si>
    <t>VALUED WITH ERF 230</t>
  </si>
  <si>
    <t>VALUED WITH ERF 231</t>
  </si>
  <si>
    <t>4 CROSS STREET</t>
  </si>
  <si>
    <t>ERF 475 HOPETOWN</t>
  </si>
  <si>
    <t>477 NEW SUBURB STREET</t>
  </si>
  <si>
    <t>478 NEW SUBURB STREET</t>
  </si>
  <si>
    <t>479 NEW SUBURB STREET</t>
  </si>
  <si>
    <t>480 NEW SUBURB STREET</t>
  </si>
  <si>
    <t>11 WIID STREET</t>
  </si>
  <si>
    <t>BUS / THE PALMS GUESTHOUSE</t>
  </si>
  <si>
    <t>486 CROSS STREET</t>
  </si>
  <si>
    <t>487 NEW SUBURB STREET</t>
  </si>
  <si>
    <t>BUS / FILLING STATION</t>
  </si>
  <si>
    <t>489 NEW SUBURB STREET</t>
  </si>
  <si>
    <t>490 NEW SUBURB STREET</t>
  </si>
  <si>
    <t>491 NEW SUBURB STREET</t>
  </si>
  <si>
    <t>2 MIMOSA STREET</t>
  </si>
  <si>
    <t>8 MIMOSA STREET, HOPETOWN </t>
  </si>
  <si>
    <t>2 WATSON STREET</t>
  </si>
  <si>
    <t>4 WATSON STREET</t>
  </si>
  <si>
    <t>1 NICO MALAN WAY</t>
  </si>
  <si>
    <t>3 NICO MALAN WAY</t>
  </si>
  <si>
    <t>5 NICO MALAN WAY</t>
  </si>
  <si>
    <t>7 NICO MALAN WAY</t>
  </si>
  <si>
    <t>9 NICO MALAN WAY</t>
  </si>
  <si>
    <t>1 FIRST STREET</t>
  </si>
  <si>
    <t>3 FIRST STREET</t>
  </si>
  <si>
    <t>4 FIRST STREET</t>
  </si>
  <si>
    <t>5 FIRST STREET</t>
  </si>
  <si>
    <t>6 FIRST STREET</t>
  </si>
  <si>
    <t>7 FIRST STREET</t>
  </si>
  <si>
    <t>8 FIRST STREET</t>
  </si>
  <si>
    <t>9 FIRST STREET</t>
  </si>
  <si>
    <t>11 LADY STREET</t>
  </si>
  <si>
    <t>13 LADY STREET</t>
  </si>
  <si>
    <t>15 LADY STREET</t>
  </si>
  <si>
    <t>17 LADY STREET</t>
  </si>
  <si>
    <t>6 NICO MALAN WAY</t>
  </si>
  <si>
    <t>4 NICO MALAN WAY</t>
  </si>
  <si>
    <t>2 NICO MALAN WAY</t>
  </si>
  <si>
    <t>1 WEGE STREET</t>
  </si>
  <si>
    <t>5 WEGE STREET</t>
  </si>
  <si>
    <t>10 MIMOSA STR</t>
  </si>
  <si>
    <t>2 ORANGE WAY</t>
  </si>
  <si>
    <t>12 NICO MALAN WAY</t>
  </si>
  <si>
    <t>10 NICO MALAN WAY</t>
  </si>
  <si>
    <t>8 NICO MALAN WAY</t>
  </si>
  <si>
    <t>551 PARK WAY</t>
  </si>
  <si>
    <t>2 PARK WAY</t>
  </si>
  <si>
    <t>15 WEGE STREET</t>
  </si>
  <si>
    <t>3 FIFTH AVENUE</t>
  </si>
  <si>
    <t>35 LANGENHOVEN WAY</t>
  </si>
  <si>
    <t>33 LANGENHOVEN WAY</t>
  </si>
  <si>
    <t>21 NICO MALAN WAY</t>
  </si>
  <si>
    <t>25 NICO MALAN WAY</t>
  </si>
  <si>
    <t>2 FIRST STREET</t>
  </si>
  <si>
    <t>11 NICO MALAN WAY</t>
  </si>
  <si>
    <t>13 NICO MALAN WAY</t>
  </si>
  <si>
    <t>15 NICO MALAN WAY</t>
  </si>
  <si>
    <t>17 NICO MALAN WAY</t>
  </si>
  <si>
    <t>23 LANGENHOVEN WAY</t>
  </si>
  <si>
    <t>21 LANGENHOVEN WAY</t>
  </si>
  <si>
    <t>19 LANGENHOVEN WAY</t>
  </si>
  <si>
    <t>17 LANGENHOVEN WAY</t>
  </si>
  <si>
    <t>15 LANGENHOVEN WAY</t>
  </si>
  <si>
    <t>13 LANGENHOVEN WAY</t>
  </si>
  <si>
    <t>611 NEW SUBURB STREET</t>
  </si>
  <si>
    <t>PSI SIDEWALK</t>
  </si>
  <si>
    <t>612 NEW SUBURB STREET</t>
  </si>
  <si>
    <t>613 NEW SUBURB STREET</t>
  </si>
  <si>
    <t>614 NEW SUBURB STREET</t>
  </si>
  <si>
    <t>MUN RESERVOIR</t>
  </si>
  <si>
    <t>615 NEW SUBURB STREET</t>
  </si>
  <si>
    <t>10 MIMOSA STREET</t>
  </si>
  <si>
    <t>1 MIMOSA STREET</t>
  </si>
  <si>
    <t>7 FIFTH AVENUE</t>
  </si>
  <si>
    <t>7 WEGE STREET</t>
  </si>
  <si>
    <t>5 FIFTH AVENUE</t>
  </si>
  <si>
    <t>3 ORANGE WAY</t>
  </si>
  <si>
    <t>1 PRESIDENT STREET</t>
  </si>
  <si>
    <t>12 CROSS STREET</t>
  </si>
  <si>
    <t>637 WIID STREET</t>
  </si>
  <si>
    <t>6 MIMOSA STREET</t>
  </si>
  <si>
    <t>8 MIMOSA STREET</t>
  </si>
  <si>
    <t>4 ORANGE WAY</t>
  </si>
  <si>
    <t>1 FIFTH AVENUE</t>
  </si>
  <si>
    <t>60 CHURCH STREET</t>
  </si>
  <si>
    <t>BUS / WORKSHOPS</t>
  </si>
  <si>
    <t>6 MIMOSA STREET, HOPETOWN</t>
  </si>
  <si>
    <t>5 ORANGE WAY</t>
  </si>
  <si>
    <t>4 DU TOIT STREET</t>
  </si>
  <si>
    <t>9 WEGE STREET</t>
  </si>
  <si>
    <t>2 FIFTH AVENUE</t>
  </si>
  <si>
    <t>12 GRAYWILLIS</t>
  </si>
  <si>
    <t>15 GRAYWILLIS</t>
  </si>
  <si>
    <t>18 MARKET STREET</t>
  </si>
  <si>
    <t>12 ERASMUS STREET</t>
  </si>
  <si>
    <t>716 ORANGE WAY</t>
  </si>
  <si>
    <t>717 NEW SUBURB STREET</t>
  </si>
  <si>
    <t>EDUCATIONAL / SEE ERF 345</t>
  </si>
  <si>
    <t>SCHOOL</t>
  </si>
  <si>
    <t>738 ASTER STREET, HOPETOWN</t>
  </si>
  <si>
    <t>10 CROSS STREET</t>
  </si>
  <si>
    <t>850 WEGE STREET</t>
  </si>
  <si>
    <t>3 WEGE STREET</t>
  </si>
  <si>
    <t>852 MARKET STREET</t>
  </si>
  <si>
    <t>853 NEW SUBURB STREET</t>
  </si>
  <si>
    <t>854 NEW SUBURB STREET</t>
  </si>
  <si>
    <t>855 NEW SUBURB STREET</t>
  </si>
  <si>
    <t>856 NEW SUBURB STREET</t>
  </si>
  <si>
    <t>857 WIID STREET</t>
  </si>
  <si>
    <t>INDUSTRIAL / WORKSHOP</t>
  </si>
  <si>
    <t>859 NEW SUBURB STREET</t>
  </si>
  <si>
    <t>2 THIRD AVENUE</t>
  </si>
  <si>
    <t>10 GRAYWILLIS</t>
  </si>
  <si>
    <t>7 MARKET STREET</t>
  </si>
  <si>
    <t>3 ERASMUS STREET</t>
  </si>
  <si>
    <t>5 MARKET STREET</t>
  </si>
  <si>
    <t>7 LADY STREET</t>
  </si>
  <si>
    <t>869 GRAYWILLIS</t>
  </si>
  <si>
    <t>BUS / DIE STALLE B &amp; B</t>
  </si>
  <si>
    <t>7 QUEEN STREET</t>
  </si>
  <si>
    <t>6 HILL STREET</t>
  </si>
  <si>
    <t>1 WIID STREET</t>
  </si>
  <si>
    <t>BUS / HOPETOWN SPORTS CLUB</t>
  </si>
  <si>
    <t>8 ERASMUS STREET</t>
  </si>
  <si>
    <t>5 CHURCH STREET</t>
  </si>
  <si>
    <t>BUS / TOTAL FILLING STATION &amp; SHOP</t>
  </si>
  <si>
    <t>10 QUEEN STREET</t>
  </si>
  <si>
    <t>1 SPRING STREET</t>
  </si>
  <si>
    <t>2 GRAY STREET</t>
  </si>
  <si>
    <t>880 CHURCH STREET</t>
  </si>
  <si>
    <t>BUS / POST OFFICE &amp; RESTAURANT</t>
  </si>
  <si>
    <t>BUS / SHOP</t>
  </si>
  <si>
    <t>18 QUEEN STREET</t>
  </si>
  <si>
    <t>2 2ND STREET</t>
  </si>
  <si>
    <t>885 NEW SUBURB STREET</t>
  </si>
  <si>
    <t>BUS / OVK OFFICES</t>
  </si>
  <si>
    <t>23 NICO MALAN WAY</t>
  </si>
  <si>
    <t>19 NICO MALAN WAY</t>
  </si>
  <si>
    <t>INDUSTRIAL / BUTCHERY &amp; CASH LOAN</t>
  </si>
  <si>
    <t>4 SCHOOL AVENUE</t>
  </si>
  <si>
    <t>6 SCHOOL AVENUE</t>
  </si>
  <si>
    <t>BUS / HOPETOWN GUEST HOUSE</t>
  </si>
  <si>
    <t>8 SPRING STREET</t>
  </si>
  <si>
    <t>899 LADY STREET</t>
  </si>
  <si>
    <t>16 MARKET STREET</t>
  </si>
  <si>
    <t>10 SPRING STREET</t>
  </si>
  <si>
    <t>907 CHURCH STREET</t>
  </si>
  <si>
    <t>BUS / MEGASAVE &amp; LIQUOR STORE</t>
  </si>
  <si>
    <t>5 LADY STREET</t>
  </si>
  <si>
    <t>12 HILL STREET</t>
  </si>
  <si>
    <t>4 SPRING STREET</t>
  </si>
  <si>
    <t>27 NICO MALAN WAY</t>
  </si>
  <si>
    <t>1 ERASMUS STREET</t>
  </si>
  <si>
    <t>917 CHURCH STREET</t>
  </si>
  <si>
    <t>BUS / CHINESE MARKET &amp; FISH SHOP</t>
  </si>
  <si>
    <t>13 GRAYWILLIS</t>
  </si>
  <si>
    <t>25 CHURCH STREET</t>
  </si>
  <si>
    <t>921 STEYNVILLE, HOPETOWN</t>
  </si>
  <si>
    <t>6 WATERKANT STREET</t>
  </si>
  <si>
    <t>16 CHURCH STREET</t>
  </si>
  <si>
    <t>SHOWROOM/SHOP</t>
  </si>
  <si>
    <t>5 GRAYWILLIS</t>
  </si>
  <si>
    <t>936 STEYNVILLE, HOPETOWN</t>
  </si>
  <si>
    <t>991 STEYNVILLE, HOPETOWN</t>
  </si>
  <si>
    <t>994 STEYNVILLE, HOPETOWN</t>
  </si>
  <si>
    <t>995 STEYNVILLE, HOPETOWN</t>
  </si>
  <si>
    <t>996 STEYNVILLE, HOPETOWN</t>
  </si>
  <si>
    <t>997 STEYNVILLE, HOPETOWN</t>
  </si>
  <si>
    <t>998 STEYNVILLE, HOPETOWN</t>
  </si>
  <si>
    <t>999 STEYNVILLE, HOPETOWN</t>
  </si>
  <si>
    <t>1000 STEYNVILLE, HOPETOWN</t>
  </si>
  <si>
    <t>1001 STEYNVILLE, HOPETOWN</t>
  </si>
  <si>
    <t>2 SPRING STREET, HOPETOWN</t>
  </si>
  <si>
    <t>DWELLING SURVEYED UNREGISTERED</t>
  </si>
  <si>
    <t>1005 STEYNVILLE, HOPETOWN</t>
  </si>
  <si>
    <t>1036 STEYNVILLE, HOPETOWN</t>
  </si>
  <si>
    <t>1037 STEYNVILLE, HOPETOWN</t>
  </si>
  <si>
    <t>1129 STEYNVILLE, HOPETOWN</t>
  </si>
  <si>
    <t>1234 STEYNVILLE, HOPETOWN</t>
  </si>
  <si>
    <t>1240 STEYNVILLE, HOPETOWN</t>
  </si>
  <si>
    <t>1268 STEYNVILLE, HOPETOWN</t>
  </si>
  <si>
    <t>1278 WEGE STREET</t>
  </si>
  <si>
    <t>56 CHURCH STREET</t>
  </si>
  <si>
    <t>1280 GRAY STREET</t>
  </si>
  <si>
    <t>1 VAN COLLER STREET</t>
  </si>
  <si>
    <t>AGRI LUCERN</t>
  </si>
  <si>
    <t>1284 CHURCH STREET</t>
  </si>
  <si>
    <t>BUS / OFFICES</t>
  </si>
  <si>
    <t>AGRI NO FARMING</t>
  </si>
  <si>
    <t>1469 STEYNVILLE, HOPETOWN</t>
  </si>
  <si>
    <t>1471 WIID STREET</t>
  </si>
  <si>
    <t>1472 ERASMUS STREET</t>
  </si>
  <si>
    <t>BUS / OLD AGE HOME</t>
  </si>
  <si>
    <t>1474 GRAYWILLIS</t>
  </si>
  <si>
    <t>BUS / MALL</t>
  </si>
  <si>
    <t>1481 FIFTH AVENUE</t>
  </si>
  <si>
    <t>1482 PARK WAY</t>
  </si>
  <si>
    <t>31 LANENHOVEN STREET</t>
  </si>
  <si>
    <t>VALUED WITH ERF 880</t>
  </si>
  <si>
    <t>16 GRAYWILLIS</t>
  </si>
  <si>
    <t>32A VAN RIEBEECK STREET</t>
  </si>
  <si>
    <t>SCHOOL STREET</t>
  </si>
  <si>
    <t>BUS / TENNIS COURTS</t>
  </si>
  <si>
    <t>1489 FIFTH AVENUE</t>
  </si>
  <si>
    <t>ORANIA ROAD</t>
  </si>
  <si>
    <t>1493 PARK WAY</t>
  </si>
  <si>
    <t>FRIEDA'S GUEST HOUSE</t>
  </si>
  <si>
    <t>1496 CHURCH STREET</t>
  </si>
  <si>
    <t>BUS / SHOPS</t>
  </si>
  <si>
    <t>1497 NEW SUBURB STREET</t>
  </si>
  <si>
    <t>BUS / BUTCHERY</t>
  </si>
  <si>
    <t>12 SPRING STREET, HOPETOWN</t>
  </si>
  <si>
    <t>1503 CHURCH STREET</t>
  </si>
  <si>
    <t>BUS / ORANJE ONDERNEMINGS</t>
  </si>
  <si>
    <t>1504 NEW SUBURB STREET</t>
  </si>
  <si>
    <t>1505 CHURCH STREET</t>
  </si>
  <si>
    <t>BUS / WORKSHOP/OFFICE</t>
  </si>
  <si>
    <t>8 HILL STREET, HOPETOWN </t>
  </si>
  <si>
    <t>1508 WATSON STREET</t>
  </si>
  <si>
    <t>ORANJE STREET</t>
  </si>
  <si>
    <t>9 GRAY STREET,HOPETOWN</t>
  </si>
  <si>
    <t>BUS / PART OF RETIREMENT VILLAGE</t>
  </si>
  <si>
    <t>1514 BADENHORST STREET</t>
  </si>
  <si>
    <t>INDUSTRIAL / GWK CORPORATION</t>
  </si>
  <si>
    <t>VAN RIEBEECK STREET</t>
  </si>
  <si>
    <t>BUS / DETECTIVE OFFICES</t>
  </si>
  <si>
    <t>13A GRAYWILLIS</t>
  </si>
  <si>
    <t>DWELLING / VALUED WITH ERF 365</t>
  </si>
  <si>
    <t>8 HILL STREET, HOPETOWN</t>
  </si>
  <si>
    <t>1912 CHURCH STREET</t>
  </si>
  <si>
    <t>CIVIL WORKS OFFICE</t>
  </si>
  <si>
    <t>2073 CROSS STREET</t>
  </si>
  <si>
    <t>2509 LANENHOVEN STREET,HOPETOWN</t>
  </si>
  <si>
    <t>DWELLING / 2 COTTAGES</t>
  </si>
  <si>
    <t>2510 WIID STREET</t>
  </si>
  <si>
    <t>2570 WIID STREET</t>
  </si>
  <si>
    <t>RUGBY CLUB AND GYM</t>
  </si>
  <si>
    <t>12 VAN RIEBEECK STREET, HOPETOWN </t>
  </si>
  <si>
    <t>2576 HILL STREET,HOPWTOWN</t>
  </si>
  <si>
    <t>2577 NICO MALAN WAY,HOPETOWN</t>
  </si>
  <si>
    <t>2577 NICO MALAN WAY</t>
  </si>
  <si>
    <t>SMALL OFFICE AND SHADENETS</t>
  </si>
  <si>
    <t>CHURCH STREET,HOPETOWN</t>
  </si>
  <si>
    <t>HOPETOWN CAFÉ</t>
  </si>
  <si>
    <t>STILL PART OF ERF 2578 / NOT REGISTERED</t>
  </si>
  <si>
    <t>2582 WIID STREET</t>
  </si>
  <si>
    <t>PSI / VALUED WITH ERF 2598 RESERVOIR</t>
  </si>
  <si>
    <t>PSI / RESERVOIR AND BUILDINGS</t>
  </si>
  <si>
    <t>BUSINESS / WORKSHOP</t>
  </si>
  <si>
    <t>2628 WIID STREET</t>
  </si>
  <si>
    <t>BUS / GWK CORPORATION</t>
  </si>
  <si>
    <t>2629 STEYNVILLE, HOPETOWN</t>
  </si>
  <si>
    <t>2630 GRAY STREET</t>
  </si>
  <si>
    <t>2631 VAN RIEBEECK AVENUE</t>
  </si>
  <si>
    <t>BUS / THORN IKHAYA GUEST HOUSE</t>
  </si>
  <si>
    <t>2632 QUEEN STREET</t>
  </si>
  <si>
    <t>7 WIID STREET</t>
  </si>
  <si>
    <t>BUS / WORKSHOP</t>
  </si>
  <si>
    <t>HOSPITAL STREET</t>
  </si>
  <si>
    <t>BUS / NEW OFFICES FOR ACCOUNTANTS</t>
  </si>
  <si>
    <t>CROSS STREET</t>
  </si>
  <si>
    <t>40 VAN RIEBEECK STREET</t>
  </si>
  <si>
    <t>3136 STEYNVILLE, HOPETOWN</t>
  </si>
  <si>
    <t>3 WILLIS STREET, HOPETOWN</t>
  </si>
  <si>
    <t>3140 STEYNVILLE, HOPETOWN</t>
  </si>
  <si>
    <t>3141 GRAYWILLIS</t>
  </si>
  <si>
    <t>3142 GRAYWILLIS</t>
  </si>
  <si>
    <t>3143 GRAYWILLIS</t>
  </si>
  <si>
    <t>3144 GRAYWILLIS</t>
  </si>
  <si>
    <t>3145 GRAYWILLIS</t>
  </si>
  <si>
    <t>BUS / OFFICE</t>
  </si>
  <si>
    <t>GRAYWILLS STREET</t>
  </si>
  <si>
    <t>3147 GRAYWILLIS</t>
  </si>
  <si>
    <t>1822 5TH STREET, HOPETOWN</t>
  </si>
  <si>
    <t>3162 NICO MALAN WAY</t>
  </si>
  <si>
    <t>3164 ERASMUS STREET</t>
  </si>
  <si>
    <t>3165, VAN COLLER STREET</t>
  </si>
  <si>
    <t xml:space="preserve">VAN COLLER STREET </t>
  </si>
  <si>
    <t>SPRING STREET</t>
  </si>
  <si>
    <t>MADELIEFIE STREET</t>
  </si>
  <si>
    <t>MARKET STREET</t>
  </si>
  <si>
    <t>LANGENHOVEN STREET</t>
  </si>
  <si>
    <t>3135 STEYNVILLE, HOPETOWN</t>
  </si>
  <si>
    <t>3137 STEYNVILLE, HOPETOWN</t>
  </si>
  <si>
    <t>3138 STEYNVILLE, HOPETOWN</t>
  </si>
  <si>
    <t>3139 STEYNVILLE, HOPETOWN</t>
  </si>
  <si>
    <t>3141 STEYNVILLE, HOPETOWN</t>
  </si>
  <si>
    <t>3142 STEYNVILLE, HOPETOWN</t>
  </si>
  <si>
    <t>3143 STEYNVILLE, HOPETOWN</t>
  </si>
  <si>
    <t>3144 STEYNVILLE, HOPETOWN</t>
  </si>
  <si>
    <t>3145 STEYNVILLE, HOPETOWN</t>
  </si>
  <si>
    <t>3146 STEYNVILLE, HOPETOWN</t>
  </si>
  <si>
    <t>3147 STEYNVILLE, HOPETOWN</t>
  </si>
  <si>
    <t>3148 STEYNVILLE, HOPETOWN</t>
  </si>
  <si>
    <t>3149 STEYNVILLE, HOPETOWN</t>
  </si>
  <si>
    <t>3150 STEYNVILLE, HOPETOWN</t>
  </si>
  <si>
    <t>3151 STEYNVILLE, HOPETOWN</t>
  </si>
  <si>
    <t>3153 STEYNVILLE, HOPETOWN</t>
  </si>
  <si>
    <t>3154 STEYNVILLE, HOPETOWN</t>
  </si>
  <si>
    <t>3155 STEYNVILLE, HOPETOWN</t>
  </si>
  <si>
    <t>3156 STEYNVILLE, HOPETOWN</t>
  </si>
  <si>
    <t>3157 STEYNVILLE, HOPETOWN</t>
  </si>
  <si>
    <t>3158 STEYNVILLE, HOPETOWN</t>
  </si>
  <si>
    <t>3159 STEYNVILLE, HOPETOWN</t>
  </si>
  <si>
    <t>3160 STEYNVILLE, HOPETOWN</t>
  </si>
  <si>
    <t>3161 STEYNVILLE, HOPETOWN</t>
  </si>
  <si>
    <t>3162 STEYNVILLE, HOPETOWN</t>
  </si>
  <si>
    <t>3163 STEYNVILLE, HOPETOWN</t>
  </si>
  <si>
    <t>3164 STEYNVILLE, HOPETOWN</t>
  </si>
  <si>
    <t>3165 STEYNVILLE, HOPETOWN</t>
  </si>
  <si>
    <t>3166 STEYNVILLE, HOPETOWN</t>
  </si>
  <si>
    <t>3167 STEYNVILLE, HOPETOWN</t>
  </si>
  <si>
    <t>3168 STEYNVILLE, HOPETOWN</t>
  </si>
  <si>
    <t>3169 STEYNVILLE, HOPETOWN</t>
  </si>
  <si>
    <t>3170 STEYNVILLE, HOPETOWN</t>
  </si>
  <si>
    <t>3171 STEYNVILLE, HOPETOWN</t>
  </si>
  <si>
    <t>3172 STEYNVILLE, HOPETOWN</t>
  </si>
  <si>
    <t>3173 STEYNVILLE, HOPETOWN</t>
  </si>
  <si>
    <t>3174 STEYNVILLE, HOPETOWN</t>
  </si>
  <si>
    <t>3175 STEYNVILLE, HOPETOWN</t>
  </si>
  <si>
    <t>3176 STEYNVILLE, HOPETOWN</t>
  </si>
  <si>
    <t>3177 STEYNVILLE, HOPETOWN</t>
  </si>
  <si>
    <t>3178 STEYNVILLE, HOPETOWN</t>
  </si>
  <si>
    <t>3179 STEYNVILLE, HOPETOWN</t>
  </si>
  <si>
    <t>3180 STEYNVILLE, HOPETOWN</t>
  </si>
  <si>
    <t>3181 STEYNVILLE, HOPETOWN</t>
  </si>
  <si>
    <t>3182 STEYNVILLE, HOPETOWN</t>
  </si>
  <si>
    <t>3183 STEYNVILLE, HOPETOWN</t>
  </si>
  <si>
    <t>3184 STEYNVILLE, HOPETOWN</t>
  </si>
  <si>
    <t>3185 STEYNVILLE, HOPETOWN</t>
  </si>
  <si>
    <t>3186 STEYNVILLE, HOPETOWN</t>
  </si>
  <si>
    <t>3187 STEYNVILLE, HOPETOWN</t>
  </si>
  <si>
    <t>3188 STEYNVILLE, HOPETOWN</t>
  </si>
  <si>
    <t>3189 STEYNVILLE, HOPETOWN</t>
  </si>
  <si>
    <t>3190 STEYNVILLE, HOPETOWN</t>
  </si>
  <si>
    <t>3191 STEYNVILLE, HOPETOWN</t>
  </si>
  <si>
    <t>3192 STEYNVILLE, HOPETOWN</t>
  </si>
  <si>
    <t>3193 STEYNVILLE, HOPETOWN</t>
  </si>
  <si>
    <t>3194 STEYNVILLE, HOPETOWN</t>
  </si>
  <si>
    <t>3195 STEYNVILLE, HOPETOWN</t>
  </si>
  <si>
    <t>3196 STEYNVILLE, HOPETOWN</t>
  </si>
  <si>
    <t>3197 STEYNVILLE, HOPETOWN</t>
  </si>
  <si>
    <t>3198 STEYNVILLE, HOPETOWN</t>
  </si>
  <si>
    <t>3199 STEYNVILLE, HOPETOWN</t>
  </si>
  <si>
    <t>3200 STEYNVILLE, HOPETOWN</t>
  </si>
  <si>
    <t>3201 STEYNVILLE, HOPETOWN</t>
  </si>
  <si>
    <t>3202 STEYNVILLE, HOPETOWN</t>
  </si>
  <si>
    <t>3203 STEYNVILLE, HOPETOWN</t>
  </si>
  <si>
    <t>3204 STEYNVILLE, HOPETOWN</t>
  </si>
  <si>
    <t>3205 STEYNVILLE, HOPETOWN</t>
  </si>
  <si>
    <t>3206 STEYNVILLE, HOPETOWN</t>
  </si>
  <si>
    <t>3207 STEYNVILLE, HOPETOWN</t>
  </si>
  <si>
    <t>3208 STEYNVILLE, HOPETOWN</t>
  </si>
  <si>
    <t>3209 STEYNVILLE, HOPETOWN</t>
  </si>
  <si>
    <t>3210 STEYNVILLE, HOPETOWN</t>
  </si>
  <si>
    <t>3211 STEYNVILLE, HOPETOWN</t>
  </si>
  <si>
    <t>3212 STEYNVILLE, HOPETOWN</t>
  </si>
  <si>
    <t>3213 STEYNVILLE, HOPETOWN</t>
  </si>
  <si>
    <t>3214 STEYNVILLE, HOPETOWN</t>
  </si>
  <si>
    <t>3215 STEYNVILLE, HOPETOWN</t>
  </si>
  <si>
    <t>3216 STEYNVILLE, HOPETOWN</t>
  </si>
  <si>
    <t>3217 STEYNVILLE, HOPETOWN</t>
  </si>
  <si>
    <t>3218 STEYNVILLE, HOPETOWN</t>
  </si>
  <si>
    <t>3219 STEYNVILLE, HOPETOWN</t>
  </si>
  <si>
    <t>3220 STEYNVILLE, HOPETOWN</t>
  </si>
  <si>
    <t>3221 STEYNVILLE, HOPETOWN</t>
  </si>
  <si>
    <t>3222 STEYNVILLE, HOPETOWN</t>
  </si>
  <si>
    <t>3223 STEYNVILLE, HOPETOWN</t>
  </si>
  <si>
    <t>3224 STEYNVILLE, HOPETOWN</t>
  </si>
  <si>
    <t>3225 STEYNVILLE, HOPETOWN</t>
  </si>
  <si>
    <t>3226 STEYNVILLE, HOPETOWN</t>
  </si>
  <si>
    <t>3227 STEYNVILLE, HOPETOWN</t>
  </si>
  <si>
    <t>3228 STEYNVILLE, HOPETOWN</t>
  </si>
  <si>
    <t>3229 STEYNVILLE, HOPETOWN</t>
  </si>
  <si>
    <t>3230 STEYNVILLE, HOPETOWN</t>
  </si>
  <si>
    <t>3231 STEYNVILLE, HOPETOWN</t>
  </si>
  <si>
    <t>3232 STEYNVILLE, HOPETOWN</t>
  </si>
  <si>
    <t>3233 STEYNVILLE, HOPETOWN</t>
  </si>
  <si>
    <t>3234 STEYNVILLE, HOPETOWN</t>
  </si>
  <si>
    <t>3235 STEYNVILLE, HOPETOWN</t>
  </si>
  <si>
    <t>3236 STEYNVILLE, HOPETOWN</t>
  </si>
  <si>
    <t>3237 STEYNVILLE, HOPETOWN</t>
  </si>
  <si>
    <t>3238 STEYNVILLE, HOPETOWN</t>
  </si>
  <si>
    <t>3239 STEYNVILLE, HOPETOWN</t>
  </si>
  <si>
    <t>3240 STEYNVILLE, HOPETOWN</t>
  </si>
  <si>
    <t>3241 STEYNVILLE, HOPETOWN</t>
  </si>
  <si>
    <t>3242 STEYNVILLE, HOPETOWN</t>
  </si>
  <si>
    <t>3243 STEYNVILLE, HOPETOWN</t>
  </si>
  <si>
    <t>3244 STEYNVILLE, HOPETOWN</t>
  </si>
  <si>
    <t>3245 STEYNVILLE, HOPETOWN</t>
  </si>
  <si>
    <t>3246 STEYNVILLE, HOPETOWN</t>
  </si>
  <si>
    <t>3247 STEYNVILLE, HOPETOWN</t>
  </si>
  <si>
    <t>3248 STEYNVILLE, HOPETOWN</t>
  </si>
  <si>
    <t>3249 STEYNVILLE, HOPETOWN</t>
  </si>
  <si>
    <t>3250 STEYNVILLE, HOPETOWN</t>
  </si>
  <si>
    <t>3251 STEYNVILLE, HOPETOWN</t>
  </si>
  <si>
    <t>3252 STEYNVILLE, HOPETOWN</t>
  </si>
  <si>
    <t>3253 STEYNVILLE, HOPETOWN</t>
  </si>
  <si>
    <t>3254 STEYNVILLE, HOPETOWN</t>
  </si>
  <si>
    <t>25 KERK STREET, STRYDENBURG</t>
  </si>
  <si>
    <t>39 STRYDENBURG STREET, STRYDENBURG </t>
  </si>
  <si>
    <t>59 AURET STREET, STRYDENBURG </t>
  </si>
  <si>
    <t>70 STRYDENBURG STREET, STRYDENBURG </t>
  </si>
  <si>
    <t>79 VAN WYK STREET</t>
  </si>
  <si>
    <t>81 STRYDENBURG STREET, STRYDENBURG</t>
  </si>
  <si>
    <t>102 CHURCH STREET</t>
  </si>
  <si>
    <t>116 DURAAN STREET</t>
  </si>
  <si>
    <t>170 STRYDENBURG STREET, STRYDENBURG</t>
  </si>
  <si>
    <t>172 STRYDENBURG STREET, STRYDENBURG (F)</t>
  </si>
  <si>
    <t>188 PAN STREET</t>
  </si>
  <si>
    <t>232 SCHOOMBIE STREET</t>
  </si>
  <si>
    <t>238 STRYDENBURG STREET</t>
  </si>
  <si>
    <t>239 PIETER STREET</t>
  </si>
  <si>
    <t>240 PIETER STREET</t>
  </si>
  <si>
    <t>250 DURAAN STREET</t>
  </si>
  <si>
    <t>251 STRYDENBURG STREET, STRYDENBURG</t>
  </si>
  <si>
    <t>441 STRYDENBURG STREET, STRYDENBURG</t>
  </si>
  <si>
    <t>264 ANCHOR STREET</t>
  </si>
  <si>
    <t>265 ANCHOR STREET</t>
  </si>
  <si>
    <t>316  CLINIC STREET</t>
  </si>
  <si>
    <t>317 CUPIDO STREET, STRYDENBURG</t>
  </si>
  <si>
    <t>321 VAN WYK STREET,STRYDENBURG</t>
  </si>
  <si>
    <t>324 VAN WYK STREET,STRYDENBURG</t>
  </si>
  <si>
    <t>326 VAN WYK STREET,STRYDENBURG</t>
  </si>
  <si>
    <t>327 VAN WYK STREET,STRYDENBURG</t>
  </si>
  <si>
    <t>317  CLINIC STREET</t>
  </si>
  <si>
    <t>336 CUPIDO STREET, STRYDENBURG</t>
  </si>
  <si>
    <t>337 CUPIDO STREET, STRYDENBURG</t>
  </si>
  <si>
    <t>393 KORT STREET</t>
  </si>
  <si>
    <t>394 KORT STREET</t>
  </si>
  <si>
    <t>397 KORT STREET</t>
  </si>
  <si>
    <t>398 KORT STREET</t>
  </si>
  <si>
    <t>399 KORT STREET</t>
  </si>
  <si>
    <t>432 DORP STREET, STRYDENBURG </t>
  </si>
  <si>
    <t>433 DORP STREET, STRYDENBURG </t>
  </si>
  <si>
    <t>434 DORP STREET, STRYDENBURG </t>
  </si>
  <si>
    <t>435 DORP STREET, STRYDENBURG </t>
  </si>
  <si>
    <t>436 DORP STREET, STRYDENBURG </t>
  </si>
  <si>
    <t>437 DORP STREET, STRYDENBURG </t>
  </si>
  <si>
    <t>438 ADOLF STREET, STRYDENBURG</t>
  </si>
  <si>
    <t>439 ADOLF STREET, STRYDENBURG</t>
  </si>
  <si>
    <t>440 BREE STREET, STRYDENBURG</t>
  </si>
  <si>
    <t>441 BREE STREET, STRYDENBURG</t>
  </si>
  <si>
    <t>442 BREE STREET, STRYDENBURG</t>
  </si>
  <si>
    <t>443 BREE STREET, STRYDENBURG</t>
  </si>
  <si>
    <t>444 BREE STREET, STRYDENBURG</t>
  </si>
  <si>
    <t>445 BREE STREET, STRYDENBURG</t>
  </si>
  <si>
    <t>499 VAUGHN STREET</t>
  </si>
  <si>
    <t>500 VAUGHN STREET</t>
  </si>
  <si>
    <t>501 VAUGHN STREET</t>
  </si>
  <si>
    <t>540 MEYER STREET</t>
  </si>
  <si>
    <t>464 VAUGHAN STREET, STRYDENBURG</t>
  </si>
  <si>
    <t>653 KERK STREET, STRYDENBURG</t>
  </si>
  <si>
    <t>718 CHRIS HANI ROAD</t>
  </si>
  <si>
    <t>91 KERK STREET, STRYDENBURG </t>
  </si>
  <si>
    <t>MARKET VALUE</t>
  </si>
  <si>
    <t>SOUTH AFRICAN POLICE SERVICE</t>
  </si>
  <si>
    <t xml:space="preserve">                                                                             THEMBELIHLE MUNICIPALITY</t>
  </si>
  <si>
    <t>NEW DOORN BULT</t>
  </si>
  <si>
    <t>VACANT SURVEYED UNREGISTERED</t>
  </si>
  <si>
    <t>AGRICULTURALCULTURAL</t>
  </si>
  <si>
    <t>AGRICULTURAL LUCERN</t>
  </si>
  <si>
    <t>AGRICULTURAL NO FARMING</t>
  </si>
  <si>
    <t>VACANT AGRICULTURAL LAND</t>
  </si>
  <si>
    <t>POSBUS 521 DOUGLAS 8731</t>
  </si>
  <si>
    <t>KARREE BOSCH PAN 143-04 HOPETOWN ROAD HOPETOWN 8751</t>
  </si>
  <si>
    <t>POSBUS 12 STRYDENBURG 8764</t>
  </si>
  <si>
    <t>POSBUS 135 DOUGLAS 8728</t>
  </si>
  <si>
    <t>POSBUS 135 DOUGLAS 8729</t>
  </si>
  <si>
    <t>POSBUS 291, HOPETOWN, 8752</t>
  </si>
  <si>
    <t>POSBUS 291, HOPETOWN, 8753</t>
  </si>
  <si>
    <t>POSBUS 291, HOPETOWN, 8754</t>
  </si>
  <si>
    <t>POSBUS 291, HOPETOWN, 8755</t>
  </si>
  <si>
    <t>POSBUS 175, DOUGLAS, 8729</t>
  </si>
  <si>
    <t>POSBUS 175, DOUGLAS, 8731</t>
  </si>
  <si>
    <t>POSBUS 175, DOUGLAS, 8732</t>
  </si>
  <si>
    <t>POSBUS 10 ORANJE 8753</t>
  </si>
  <si>
    <t>POSBUS 10 ORANJE 8754</t>
  </si>
  <si>
    <t>POSBUS 10 ORANJE 8755</t>
  </si>
  <si>
    <t>POSBUS 10 ORANJE 8756</t>
  </si>
  <si>
    <t>POSBUS 10 ORANJE 8757</t>
  </si>
  <si>
    <t>POSBUS 291 HOPETOWN 8751</t>
  </si>
  <si>
    <t>POSBUS 154 HOPETOWN 8748</t>
  </si>
  <si>
    <t>POSBUS 154 HOPETOWN 8749</t>
  </si>
  <si>
    <t>POSBUS 358 HOPETOWN 8749</t>
  </si>
  <si>
    <t>POSBUS 96 LADYBRANDT 9744</t>
  </si>
  <si>
    <t>POSBUS 96 LADYBRANDT 9743</t>
  </si>
  <si>
    <t>POSBUS 33 HOPETOWN 8748</t>
  </si>
  <si>
    <t>POSBUS 33 HOPETOWN 8749</t>
  </si>
  <si>
    <t>POSBUS 599 DOUGLAS 8729</t>
  </si>
  <si>
    <t>POSBUS 928 CENTURION 0003</t>
  </si>
  <si>
    <t>POSBUS 928 CENTURION 0002</t>
  </si>
  <si>
    <t>POSBUS 928 CENTURION 0000</t>
  </si>
  <si>
    <t>POSBUS 147 HOPETOWN 8749</t>
  </si>
  <si>
    <t>POSBUS X928 PRETORIA 0000</t>
  </si>
  <si>
    <t>POSBUS 9 STRYDENBURG 8766</t>
  </si>
  <si>
    <t>POSBUS 9 STRYDENBURG 8767</t>
  </si>
  <si>
    <t>TOTALS:</t>
  </si>
  <si>
    <t>I, JOHANNES SIMON BOSMAN, Identity number, 5109235088089 do certify that I have, in accordance with the provisions of the Local Government: Municipal Property Rates Act, 2004 (Act no. 6 of 2004),</t>
  </si>
  <si>
    <t xml:space="preserve"> hereinafter referred to as the "Act", to the best of my skills and knowledge and without fear, favour or prejudice, prepared the valuation roll/supplementary valuation roll </t>
  </si>
  <si>
    <t>in terms of the provisions of the Act. In the discharge of my duties as municipal valuer I have complied with Sections 43 and 44 of the Act.</t>
  </si>
  <si>
    <t xml:space="preserve">hereinafter referred to as the "Act", to the best of my skills and knowledge and without fear, favour or prejudice, prepared the valuation roll/supplementary valuation roll </t>
  </si>
  <si>
    <t xml:space="preserve">                                                                                                                      THEMBELIHLE MUNICIPALITY</t>
  </si>
  <si>
    <t>VACANT/IMP DILAPIDATED</t>
  </si>
  <si>
    <t>IMPROVED/DILAPIDATED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</si>
</sst>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0"/>
    <numFmt numFmtId="165" formatCode="&quot;R&quot;\ #,##0;[Red]&quot;R&quot;\ #,##0"/>
    <numFmt numFmtId="166" formatCode="0;[Red]0"/>
    <numFmt numFmtId="167" formatCode="0.00000"/>
    <numFmt numFmtId="168" formatCode="0.0000;[Red]0.0000"/>
    <numFmt numFmtId="169" formatCode="&quot;R&quot;#,##0;[Red]&quot;R&quot;#,##0"/>
  </numFmts>
  <fonts count="2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 Narrow"/>
      <family val="2"/>
    </font>
    <font>
      <b/>
      <sz val="18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indexed="8"/>
      <name val="Arial Narrow"/>
      <family val="2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2"/>
      <color theme="1"/>
      <name val="Arial Narrow"/>
      <family val="2"/>
    </font>
    <font>
      <u/>
      <sz val="12"/>
      <color theme="1"/>
      <name val="Arial Narrow"/>
      <family val="2"/>
    </font>
    <font>
      <b/>
      <u/>
      <sz val="12"/>
      <name val="Arial Narrow"/>
      <family val="2"/>
    </font>
    <font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150">
    <xf numFmtId="0" fontId="0" fillId="0" borderId="0" xfId="0"/>
    <xf numFmtId="0" fontId="3" fillId="0" borderId="1" xfId="0" quotePrefix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166" fontId="5" fillId="0" borderId="1" xfId="0" applyNumberFormat="1" applyFont="1" applyFill="1" applyBorder="1" applyAlignment="1">
      <alignment horizontal="left" vertical="top"/>
    </xf>
    <xf numFmtId="165" fontId="5" fillId="0" borderId="1" xfId="0" applyNumberFormat="1" applyFont="1" applyBorder="1" applyAlignment="1">
      <alignment horizontal="left" vertical="top"/>
    </xf>
    <xf numFmtId="166" fontId="5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166" fontId="5" fillId="0" borderId="3" xfId="0" applyNumberFormat="1" applyFont="1" applyFill="1" applyBorder="1" applyAlignment="1">
      <alignment horizontal="left" vertical="top"/>
    </xf>
    <xf numFmtId="166" fontId="5" fillId="2" borderId="1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4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164" fontId="6" fillId="0" borderId="0" xfId="0" applyNumberFormat="1" applyFont="1" applyFill="1" applyAlignment="1">
      <alignment horizontal="left" vertical="center"/>
    </xf>
    <xf numFmtId="3" fontId="6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vertical="top"/>
    </xf>
    <xf numFmtId="166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/>
    </xf>
    <xf numFmtId="0" fontId="7" fillId="0" borderId="1" xfId="2" applyFont="1" applyFill="1" applyBorder="1" applyAlignment="1">
      <alignment horizontal="left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Border="1"/>
    <xf numFmtId="0" fontId="7" fillId="0" borderId="1" xfId="0" applyFont="1" applyFill="1" applyBorder="1"/>
    <xf numFmtId="164" fontId="7" fillId="0" borderId="1" xfId="0" applyNumberFormat="1" applyFont="1" applyFill="1" applyBorder="1" applyAlignment="1">
      <alignment horizontal="left" vertical="top"/>
    </xf>
    <xf numFmtId="0" fontId="7" fillId="0" borderId="1" xfId="2" applyFont="1" applyBorder="1"/>
    <xf numFmtId="0" fontId="7" fillId="0" borderId="0" xfId="0" applyFont="1" applyFill="1" applyBorder="1" applyAlignment="1">
      <alignment horizontal="left" vertical="top"/>
    </xf>
    <xf numFmtId="0" fontId="7" fillId="0" borderId="1" xfId="2" applyFont="1" applyFill="1" applyBorder="1"/>
    <xf numFmtId="167" fontId="7" fillId="0" borderId="1" xfId="0" applyNumberFormat="1" applyFont="1" applyFill="1" applyBorder="1" applyAlignment="1">
      <alignment horizontal="left"/>
    </xf>
    <xf numFmtId="168" fontId="7" fillId="0" borderId="1" xfId="0" applyNumberFormat="1" applyFont="1" applyFill="1" applyBorder="1" applyAlignment="1">
      <alignment horizontal="left"/>
    </xf>
    <xf numFmtId="0" fontId="10" fillId="0" borderId="0" xfId="0" applyFont="1" applyFill="1" applyAlignment="1">
      <alignment vertical="center"/>
    </xf>
    <xf numFmtId="169" fontId="10" fillId="0" borderId="0" xfId="0" applyNumberFormat="1" applyFont="1" applyFill="1" applyAlignment="1">
      <alignment vertical="center"/>
    </xf>
    <xf numFmtId="164" fontId="11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/>
    </xf>
    <xf numFmtId="0" fontId="8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top"/>
    </xf>
    <xf numFmtId="164" fontId="8" fillId="0" borderId="3" xfId="0" applyNumberFormat="1" applyFont="1" applyFill="1" applyBorder="1" applyAlignment="1">
      <alignment horizontal="left" vertical="top"/>
    </xf>
    <xf numFmtId="165" fontId="8" fillId="0" borderId="1" xfId="0" applyNumberFormat="1" applyFont="1" applyFill="1" applyBorder="1" applyAlignment="1">
      <alignment horizontal="left" vertical="top"/>
    </xf>
    <xf numFmtId="3" fontId="8" fillId="0" borderId="1" xfId="0" applyNumberFormat="1" applyFont="1" applyFill="1" applyBorder="1" applyAlignment="1">
      <alignment horizontal="left" vertical="top"/>
    </xf>
    <xf numFmtId="0" fontId="8" fillId="2" borderId="1" xfId="0" applyNumberFormat="1" applyFont="1" applyFill="1" applyBorder="1" applyAlignment="1">
      <alignment horizontal="left" vertical="top"/>
    </xf>
    <xf numFmtId="164" fontId="8" fillId="2" borderId="3" xfId="0" applyNumberFormat="1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/>
    </xf>
    <xf numFmtId="0" fontId="8" fillId="0" borderId="1" xfId="0" quotePrefix="1" applyFont="1" applyFill="1" applyBorder="1" applyAlignment="1">
      <alignment horizontal="left" vertical="top"/>
    </xf>
    <xf numFmtId="0" fontId="13" fillId="0" borderId="1" xfId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13" fillId="0" borderId="2" xfId="1" applyFont="1" applyFill="1" applyBorder="1" applyAlignment="1">
      <alignment vertical="top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64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horizontal="left" vertical="center" wrapText="1"/>
    </xf>
    <xf numFmtId="3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169" fontId="7" fillId="0" borderId="1" xfId="0" applyNumberFormat="1" applyFont="1" applyFill="1" applyBorder="1" applyAlignment="1" applyProtection="1">
      <alignment horizontal="right" vertical="top"/>
    </xf>
    <xf numFmtId="169" fontId="7" fillId="0" borderId="1" xfId="0" applyNumberFormat="1" applyFont="1" applyFill="1" applyBorder="1" applyAlignment="1" applyProtection="1">
      <alignment horizontal="right"/>
    </xf>
    <xf numFmtId="169" fontId="7" fillId="0" borderId="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left" vertical="center"/>
    </xf>
    <xf numFmtId="166" fontId="17" fillId="0" borderId="1" xfId="0" applyNumberFormat="1" applyFont="1" applyBorder="1" applyAlignment="1">
      <alignment horizontal="left" vertical="top"/>
    </xf>
    <xf numFmtId="165" fontId="17" fillId="0" borderId="1" xfId="0" applyNumberFormat="1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165" fontId="8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/>
    <xf numFmtId="164" fontId="8" fillId="0" borderId="3" xfId="0" applyNumberFormat="1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horizontal="left"/>
    </xf>
    <xf numFmtId="165" fontId="5" fillId="0" borderId="1" xfId="0" applyNumberFormat="1" applyFont="1" applyBorder="1" applyAlignment="1">
      <alignment horizontal="left"/>
    </xf>
    <xf numFmtId="166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0" xfId="0" applyFont="1" applyFill="1" applyAlignment="1"/>
    <xf numFmtId="0" fontId="11" fillId="0" borderId="0" xfId="0" applyFont="1" applyFill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166" fontId="5" fillId="0" borderId="3" xfId="0" applyNumberFormat="1" applyFont="1" applyFill="1" applyBorder="1" applyAlignment="1">
      <alignment horizontal="left"/>
    </xf>
    <xf numFmtId="164" fontId="18" fillId="0" borderId="10" xfId="0" applyNumberFormat="1" applyFont="1" applyFill="1" applyBorder="1" applyAlignment="1">
      <alignment horizontal="left" vertical="center"/>
    </xf>
    <xf numFmtId="3" fontId="19" fillId="0" borderId="8" xfId="0" applyNumberFormat="1" applyFont="1" applyFill="1" applyBorder="1" applyAlignment="1">
      <alignment horizontal="left" vertical="center"/>
    </xf>
    <xf numFmtId="3" fontId="19" fillId="0" borderId="11" xfId="0" applyNumberFormat="1" applyFont="1" applyFill="1" applyBorder="1" applyAlignment="1">
      <alignment horizontal="left" vertical="center"/>
    </xf>
    <xf numFmtId="3" fontId="18" fillId="0" borderId="6" xfId="0" applyNumberFormat="1" applyFont="1" applyFill="1" applyBorder="1" applyAlignment="1">
      <alignment horizontal="left" vertical="center"/>
    </xf>
    <xf numFmtId="0" fontId="20" fillId="0" borderId="7" xfId="0" applyFont="1" applyFill="1" applyBorder="1" applyAlignment="1">
      <alignment vertical="center"/>
    </xf>
    <xf numFmtId="164" fontId="18" fillId="0" borderId="7" xfId="0" applyNumberFormat="1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165" fontId="18" fillId="0" borderId="6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8" fillId="0" borderId="7" xfId="0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64" fontId="12" fillId="0" borderId="4" xfId="0" applyNumberFormat="1" applyFont="1" applyFill="1" applyBorder="1" applyAlignment="1">
      <alignment horizontal="left" vertical="center" wrapText="1"/>
    </xf>
    <xf numFmtId="164" fontId="12" fillId="0" borderId="5" xfId="0" applyNumberFormat="1" applyFont="1" applyFill="1" applyBorder="1" applyAlignment="1">
      <alignment horizontal="left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left" vertical="center" wrapText="1"/>
    </xf>
    <xf numFmtId="3" fontId="12" fillId="0" borderId="5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ld.propertyintellect.co.za/Property/Details/4306331" TargetMode="External"/><Relationship Id="rId117" Type="http://schemas.openxmlformats.org/officeDocument/2006/relationships/hyperlink" Target="https://www.old.propertyintellect.co.za/Property/Details/2075571" TargetMode="External"/><Relationship Id="rId21" Type="http://schemas.openxmlformats.org/officeDocument/2006/relationships/hyperlink" Target="https://www.old.propertyintellect.co.za/Property/Details/4300603" TargetMode="External"/><Relationship Id="rId42" Type="http://schemas.openxmlformats.org/officeDocument/2006/relationships/hyperlink" Target="https://www.old.propertyintellect.co.za/Property/Details/4323722" TargetMode="External"/><Relationship Id="rId47" Type="http://schemas.openxmlformats.org/officeDocument/2006/relationships/hyperlink" Target="https://www.old.propertyintellect.co.za/Property/Details/4331397" TargetMode="External"/><Relationship Id="rId63" Type="http://schemas.openxmlformats.org/officeDocument/2006/relationships/hyperlink" Target="https://www.old.propertyintellect.co.za/Property/Details/4349016" TargetMode="External"/><Relationship Id="rId68" Type="http://schemas.openxmlformats.org/officeDocument/2006/relationships/hyperlink" Target="https://www.old.propertyintellect.co.za/Property/Details/4356183" TargetMode="External"/><Relationship Id="rId84" Type="http://schemas.openxmlformats.org/officeDocument/2006/relationships/hyperlink" Target="https://www.old.propertyintellect.co.za/Property/Details/4379894" TargetMode="External"/><Relationship Id="rId89" Type="http://schemas.openxmlformats.org/officeDocument/2006/relationships/hyperlink" Target="https://www.old.propertyintellect.co.za/Property/Details/4393244" TargetMode="External"/><Relationship Id="rId112" Type="http://schemas.openxmlformats.org/officeDocument/2006/relationships/hyperlink" Target="https://www.old.propertyintellect.co.za/Property/Details/1640825" TargetMode="External"/><Relationship Id="rId133" Type="http://schemas.openxmlformats.org/officeDocument/2006/relationships/hyperlink" Target="https://www.old.propertyintellect.co.za/Property/Details/1023799" TargetMode="External"/><Relationship Id="rId138" Type="http://schemas.openxmlformats.org/officeDocument/2006/relationships/hyperlink" Target="https://www.old.propertyintellect.co.za/Property/Details/2406411" TargetMode="External"/><Relationship Id="rId16" Type="http://schemas.openxmlformats.org/officeDocument/2006/relationships/hyperlink" Target="https://www.old.propertyintellect.co.za/Property/Details/4290062" TargetMode="External"/><Relationship Id="rId107" Type="http://schemas.openxmlformats.org/officeDocument/2006/relationships/hyperlink" Target="https://www.old.propertyintellect.co.za/Property/Details/4421621" TargetMode="External"/><Relationship Id="rId11" Type="http://schemas.openxmlformats.org/officeDocument/2006/relationships/hyperlink" Target="https://www.old.propertyintellect.co.za/Property/Details/4282294" TargetMode="External"/><Relationship Id="rId32" Type="http://schemas.openxmlformats.org/officeDocument/2006/relationships/hyperlink" Target="https://www.old.propertyintellect.co.za/Property/Details/4312531" TargetMode="External"/><Relationship Id="rId37" Type="http://schemas.openxmlformats.org/officeDocument/2006/relationships/hyperlink" Target="https://www.old.propertyintellect.co.za/Property/Details/4317604" TargetMode="External"/><Relationship Id="rId53" Type="http://schemas.openxmlformats.org/officeDocument/2006/relationships/hyperlink" Target="https://www.old.propertyintellect.co.za/Property/Details/4335650" TargetMode="External"/><Relationship Id="rId58" Type="http://schemas.openxmlformats.org/officeDocument/2006/relationships/hyperlink" Target="https://www.old.propertyintellect.co.za/Property/Details/4343856" TargetMode="External"/><Relationship Id="rId74" Type="http://schemas.openxmlformats.org/officeDocument/2006/relationships/hyperlink" Target="https://www.old.propertyintellect.co.za/Property/Details/4364027" TargetMode="External"/><Relationship Id="rId79" Type="http://schemas.openxmlformats.org/officeDocument/2006/relationships/hyperlink" Target="https://www.old.propertyintellect.co.za/Property/Details/4369104" TargetMode="External"/><Relationship Id="rId102" Type="http://schemas.openxmlformats.org/officeDocument/2006/relationships/hyperlink" Target="https://www.old.propertyintellect.co.za/Property/Details/4412598" TargetMode="External"/><Relationship Id="rId123" Type="http://schemas.openxmlformats.org/officeDocument/2006/relationships/hyperlink" Target="https://www.old.propertyintellect.co.za/Property/Details/915945" TargetMode="External"/><Relationship Id="rId128" Type="http://schemas.openxmlformats.org/officeDocument/2006/relationships/hyperlink" Target="https://www.old.propertyintellect.co.za/Property/Details/1959203" TargetMode="External"/><Relationship Id="rId144" Type="http://schemas.openxmlformats.org/officeDocument/2006/relationships/hyperlink" Target="https://www.old.propertyintellect.co.za/Property/Details/4428953" TargetMode="External"/><Relationship Id="rId149" Type="http://schemas.openxmlformats.org/officeDocument/2006/relationships/hyperlink" Target="https://www.old.propertyintellect.co.za/Property/Details/1411402" TargetMode="External"/><Relationship Id="rId5" Type="http://schemas.openxmlformats.org/officeDocument/2006/relationships/hyperlink" Target="https://www.old.propertyintellect.co.za/Property/Details/4267998" TargetMode="External"/><Relationship Id="rId90" Type="http://schemas.openxmlformats.org/officeDocument/2006/relationships/hyperlink" Target="https://www.old.propertyintellect.co.za/Property/Details/4393610" TargetMode="External"/><Relationship Id="rId95" Type="http://schemas.openxmlformats.org/officeDocument/2006/relationships/hyperlink" Target="https://www.old.propertyintellect.co.za/Property/Details/4407153" TargetMode="External"/><Relationship Id="rId22" Type="http://schemas.openxmlformats.org/officeDocument/2006/relationships/hyperlink" Target="https://www.old.propertyintellect.co.za/Property/Details/4303888" TargetMode="External"/><Relationship Id="rId27" Type="http://schemas.openxmlformats.org/officeDocument/2006/relationships/hyperlink" Target="https://www.old.propertyintellect.co.za/Property/Details/4307694" TargetMode="External"/><Relationship Id="rId43" Type="http://schemas.openxmlformats.org/officeDocument/2006/relationships/hyperlink" Target="https://www.old.propertyintellect.co.za/Property/Details/4323995" TargetMode="External"/><Relationship Id="rId48" Type="http://schemas.openxmlformats.org/officeDocument/2006/relationships/hyperlink" Target="https://www.old.propertyintellect.co.za/Property/Details/4331983" TargetMode="External"/><Relationship Id="rId64" Type="http://schemas.openxmlformats.org/officeDocument/2006/relationships/hyperlink" Target="https://www.old.propertyintellect.co.za/Property/Details/4349536" TargetMode="External"/><Relationship Id="rId69" Type="http://schemas.openxmlformats.org/officeDocument/2006/relationships/hyperlink" Target="https://www.old.propertyintellect.co.za/Property/Details/4358209" TargetMode="External"/><Relationship Id="rId113" Type="http://schemas.openxmlformats.org/officeDocument/2006/relationships/hyperlink" Target="https://www.old.propertyintellect.co.za/Property/Details/1641350" TargetMode="External"/><Relationship Id="rId118" Type="http://schemas.openxmlformats.org/officeDocument/2006/relationships/hyperlink" Target="https://www.old.propertyintellect.co.za/Property/Details/2843902" TargetMode="External"/><Relationship Id="rId134" Type="http://schemas.openxmlformats.org/officeDocument/2006/relationships/hyperlink" Target="https://www.old.propertyintellect.co.za/Property/Details/1059512" TargetMode="External"/><Relationship Id="rId139" Type="http://schemas.openxmlformats.org/officeDocument/2006/relationships/hyperlink" Target="https://www.old.propertyintellect.co.za/Property/Details/2475771" TargetMode="External"/><Relationship Id="rId80" Type="http://schemas.openxmlformats.org/officeDocument/2006/relationships/hyperlink" Target="https://www.old.propertyintellect.co.za/Property/Details/4370272" TargetMode="External"/><Relationship Id="rId85" Type="http://schemas.openxmlformats.org/officeDocument/2006/relationships/hyperlink" Target="https://www.old.propertyintellect.co.za/Property/Details/4383760" TargetMode="External"/><Relationship Id="rId150" Type="http://schemas.openxmlformats.org/officeDocument/2006/relationships/hyperlink" Target="https://www.old.propertyintellect.co.za/Property/Details/4435913" TargetMode="External"/><Relationship Id="rId12" Type="http://schemas.openxmlformats.org/officeDocument/2006/relationships/hyperlink" Target="https://www.old.propertyintellect.co.za/Property/Details/4284483" TargetMode="External"/><Relationship Id="rId17" Type="http://schemas.openxmlformats.org/officeDocument/2006/relationships/hyperlink" Target="https://www.old.propertyintellect.co.za/Property/Details/4291878" TargetMode="External"/><Relationship Id="rId25" Type="http://schemas.openxmlformats.org/officeDocument/2006/relationships/hyperlink" Target="https://www.old.propertyintellect.co.za/Property/Details/4305697" TargetMode="External"/><Relationship Id="rId33" Type="http://schemas.openxmlformats.org/officeDocument/2006/relationships/hyperlink" Target="https://www.old.propertyintellect.co.za/Property/Details/4313073" TargetMode="External"/><Relationship Id="rId38" Type="http://schemas.openxmlformats.org/officeDocument/2006/relationships/hyperlink" Target="https://www.old.propertyintellect.co.za/Property/Details/4318072" TargetMode="External"/><Relationship Id="rId46" Type="http://schemas.openxmlformats.org/officeDocument/2006/relationships/hyperlink" Target="https://www.old.propertyintellect.co.za/Property/Details/4329441" TargetMode="External"/><Relationship Id="rId59" Type="http://schemas.openxmlformats.org/officeDocument/2006/relationships/hyperlink" Target="https://www.old.propertyintellect.co.za/Property/Details/4345041" TargetMode="External"/><Relationship Id="rId67" Type="http://schemas.openxmlformats.org/officeDocument/2006/relationships/hyperlink" Target="https://www.old.propertyintellect.co.za/Property/Details/4352918" TargetMode="External"/><Relationship Id="rId103" Type="http://schemas.openxmlformats.org/officeDocument/2006/relationships/hyperlink" Target="https://www.old.propertyintellect.co.za/Property/Details/4413273" TargetMode="External"/><Relationship Id="rId108" Type="http://schemas.openxmlformats.org/officeDocument/2006/relationships/hyperlink" Target="https://www.old.propertyintellect.co.za/Property/Details/3404255" TargetMode="External"/><Relationship Id="rId116" Type="http://schemas.openxmlformats.org/officeDocument/2006/relationships/hyperlink" Target="https://www.old.propertyintellect.co.za/Property/Details/1900635" TargetMode="External"/><Relationship Id="rId124" Type="http://schemas.openxmlformats.org/officeDocument/2006/relationships/hyperlink" Target="https://www.old.propertyintellect.co.za/Property/Details/959880" TargetMode="External"/><Relationship Id="rId129" Type="http://schemas.openxmlformats.org/officeDocument/2006/relationships/hyperlink" Target="https://www.old.propertyintellect.co.za/Property/Details/1956416" TargetMode="External"/><Relationship Id="rId137" Type="http://schemas.openxmlformats.org/officeDocument/2006/relationships/hyperlink" Target="https://www.old.propertyintellect.co.za/Property/Details/1680134" TargetMode="External"/><Relationship Id="rId20" Type="http://schemas.openxmlformats.org/officeDocument/2006/relationships/hyperlink" Target="https://www.old.propertyintellect.co.za/Property/Details/4295112" TargetMode="External"/><Relationship Id="rId41" Type="http://schemas.openxmlformats.org/officeDocument/2006/relationships/hyperlink" Target="https://www.old.propertyintellect.co.za/Property/Details/4323028" TargetMode="External"/><Relationship Id="rId54" Type="http://schemas.openxmlformats.org/officeDocument/2006/relationships/hyperlink" Target="https://www.old.propertyintellect.co.za/Property/Details/4336133" TargetMode="External"/><Relationship Id="rId62" Type="http://schemas.openxmlformats.org/officeDocument/2006/relationships/hyperlink" Target="https://www.old.propertyintellect.co.za/Property/Details/4348235" TargetMode="External"/><Relationship Id="rId70" Type="http://schemas.openxmlformats.org/officeDocument/2006/relationships/hyperlink" Target="https://www.old.propertyintellect.co.za/Property/Details/4358341" TargetMode="External"/><Relationship Id="rId75" Type="http://schemas.openxmlformats.org/officeDocument/2006/relationships/hyperlink" Target="https://www.old.propertyintellect.co.za/Property/Details/4364648" TargetMode="External"/><Relationship Id="rId83" Type="http://schemas.openxmlformats.org/officeDocument/2006/relationships/hyperlink" Target="https://www.old.propertyintellect.co.za/Property/Details/4379513" TargetMode="External"/><Relationship Id="rId88" Type="http://schemas.openxmlformats.org/officeDocument/2006/relationships/hyperlink" Target="https://www.old.propertyintellect.co.za/Property/Details/4393061" TargetMode="External"/><Relationship Id="rId91" Type="http://schemas.openxmlformats.org/officeDocument/2006/relationships/hyperlink" Target="https://www.old.propertyintellect.co.za/Property/Details/4400371" TargetMode="External"/><Relationship Id="rId96" Type="http://schemas.openxmlformats.org/officeDocument/2006/relationships/hyperlink" Target="https://www.old.propertyintellect.co.za/Property/Details/4407548" TargetMode="External"/><Relationship Id="rId111" Type="http://schemas.openxmlformats.org/officeDocument/2006/relationships/hyperlink" Target="https://www.old.propertyintellect.co.za/Property/Details/1634016" TargetMode="External"/><Relationship Id="rId132" Type="http://schemas.openxmlformats.org/officeDocument/2006/relationships/hyperlink" Target="https://www.old.propertyintellect.co.za/Property/Details/1479459" TargetMode="External"/><Relationship Id="rId140" Type="http://schemas.openxmlformats.org/officeDocument/2006/relationships/hyperlink" Target="https://www.old.propertyintellect.co.za/Property/Details/1345260" TargetMode="External"/><Relationship Id="rId145" Type="http://schemas.openxmlformats.org/officeDocument/2006/relationships/hyperlink" Target="https://www.old.propertyintellect.co.za/Property/Details/1093376" TargetMode="External"/><Relationship Id="rId1" Type="http://schemas.openxmlformats.org/officeDocument/2006/relationships/hyperlink" Target="https://www.old.propertyintellect.co.za/Property/Details/4280255" TargetMode="External"/><Relationship Id="rId6" Type="http://schemas.openxmlformats.org/officeDocument/2006/relationships/hyperlink" Target="https://www.old.propertyintellect.co.za/Property/Details/4268946" TargetMode="External"/><Relationship Id="rId15" Type="http://schemas.openxmlformats.org/officeDocument/2006/relationships/hyperlink" Target="https://www.old.propertyintellect.co.za/Property/Details/4288268" TargetMode="External"/><Relationship Id="rId23" Type="http://schemas.openxmlformats.org/officeDocument/2006/relationships/hyperlink" Target="https://www.old.propertyintellect.co.za/Property/Details/4304848" TargetMode="External"/><Relationship Id="rId28" Type="http://schemas.openxmlformats.org/officeDocument/2006/relationships/hyperlink" Target="https://www.old.propertyintellect.co.za/Property/Details/4308322" TargetMode="External"/><Relationship Id="rId36" Type="http://schemas.openxmlformats.org/officeDocument/2006/relationships/hyperlink" Target="https://www.old.propertyintellect.co.za/Property/Details/4315401" TargetMode="External"/><Relationship Id="rId49" Type="http://schemas.openxmlformats.org/officeDocument/2006/relationships/hyperlink" Target="https://www.old.propertyintellect.co.za/Property/Details/4332179" TargetMode="External"/><Relationship Id="rId57" Type="http://schemas.openxmlformats.org/officeDocument/2006/relationships/hyperlink" Target="https://www.old.propertyintellect.co.za/Property/Details/4343814" TargetMode="External"/><Relationship Id="rId106" Type="http://schemas.openxmlformats.org/officeDocument/2006/relationships/hyperlink" Target="https://www.old.propertyintellect.co.za/Property/Details/4417266" TargetMode="External"/><Relationship Id="rId114" Type="http://schemas.openxmlformats.org/officeDocument/2006/relationships/hyperlink" Target="https://www.old.propertyintellect.co.za/Property/Details/1780813" TargetMode="External"/><Relationship Id="rId119" Type="http://schemas.openxmlformats.org/officeDocument/2006/relationships/hyperlink" Target="https://www.old.propertyintellect.co.za/Property/Details/3399354" TargetMode="External"/><Relationship Id="rId127" Type="http://schemas.openxmlformats.org/officeDocument/2006/relationships/hyperlink" Target="https://www.old.propertyintellect.co.za/Property/Details/1959203" TargetMode="External"/><Relationship Id="rId10" Type="http://schemas.openxmlformats.org/officeDocument/2006/relationships/hyperlink" Target="https://www.old.propertyintellect.co.za/Property/Details/4273354" TargetMode="External"/><Relationship Id="rId31" Type="http://schemas.openxmlformats.org/officeDocument/2006/relationships/hyperlink" Target="https://www.old.propertyintellect.co.za/Property/Details/4312328" TargetMode="External"/><Relationship Id="rId44" Type="http://schemas.openxmlformats.org/officeDocument/2006/relationships/hyperlink" Target="https://www.old.propertyintellect.co.za/Property/Details/4324691" TargetMode="External"/><Relationship Id="rId52" Type="http://schemas.openxmlformats.org/officeDocument/2006/relationships/hyperlink" Target="https://www.old.propertyintellect.co.za/Property/Details/4334940" TargetMode="External"/><Relationship Id="rId60" Type="http://schemas.openxmlformats.org/officeDocument/2006/relationships/hyperlink" Target="https://www.old.propertyintellect.co.za/Property/Details/4345927" TargetMode="External"/><Relationship Id="rId65" Type="http://schemas.openxmlformats.org/officeDocument/2006/relationships/hyperlink" Target="https://www.old.propertyintellect.co.za/Property/Details/4349905" TargetMode="External"/><Relationship Id="rId73" Type="http://schemas.openxmlformats.org/officeDocument/2006/relationships/hyperlink" Target="https://www.old.propertyintellect.co.za/Property/Details/4361985" TargetMode="External"/><Relationship Id="rId78" Type="http://schemas.openxmlformats.org/officeDocument/2006/relationships/hyperlink" Target="https://www.old.propertyintellect.co.za/Property/Details/4367264" TargetMode="External"/><Relationship Id="rId81" Type="http://schemas.openxmlformats.org/officeDocument/2006/relationships/hyperlink" Target="https://www.old.propertyintellect.co.za/Property/Details/4374959" TargetMode="External"/><Relationship Id="rId86" Type="http://schemas.openxmlformats.org/officeDocument/2006/relationships/hyperlink" Target="https://www.old.propertyintellect.co.za/Property/Details/4389546" TargetMode="External"/><Relationship Id="rId94" Type="http://schemas.openxmlformats.org/officeDocument/2006/relationships/hyperlink" Target="https://www.old.propertyintellect.co.za/Property/Details/4405304" TargetMode="External"/><Relationship Id="rId99" Type="http://schemas.openxmlformats.org/officeDocument/2006/relationships/hyperlink" Target="https://www.old.propertyintellect.co.za/Property/Details/4410547" TargetMode="External"/><Relationship Id="rId101" Type="http://schemas.openxmlformats.org/officeDocument/2006/relationships/hyperlink" Target="https://www.old.propertyintellect.co.za/Property/Details/4412174" TargetMode="External"/><Relationship Id="rId122" Type="http://schemas.openxmlformats.org/officeDocument/2006/relationships/hyperlink" Target="https://www.old.propertyintellect.co.za/Property/Details/1350338" TargetMode="External"/><Relationship Id="rId130" Type="http://schemas.openxmlformats.org/officeDocument/2006/relationships/hyperlink" Target="https://www.old.propertyintellect.co.za/Property/Details/1954067" TargetMode="External"/><Relationship Id="rId135" Type="http://schemas.openxmlformats.org/officeDocument/2006/relationships/hyperlink" Target="https://www.old.propertyintellect.co.za/Property/Details/9260423" TargetMode="External"/><Relationship Id="rId143" Type="http://schemas.openxmlformats.org/officeDocument/2006/relationships/hyperlink" Target="https://www.old.propertyintellect.co.za/Property/Details/4428953" TargetMode="External"/><Relationship Id="rId148" Type="http://schemas.openxmlformats.org/officeDocument/2006/relationships/hyperlink" Target="https://www.old.propertyintellect.co.za/Property/Details/1548840" TargetMode="External"/><Relationship Id="rId151" Type="http://schemas.openxmlformats.org/officeDocument/2006/relationships/printerSettings" Target="../printerSettings/printerSettings2.bin"/><Relationship Id="rId4" Type="http://schemas.openxmlformats.org/officeDocument/2006/relationships/hyperlink" Target="https://www.old.propertyintellect.co.za/Property/Details/4266623" TargetMode="External"/><Relationship Id="rId9" Type="http://schemas.openxmlformats.org/officeDocument/2006/relationships/hyperlink" Target="https://www.old.propertyintellect.co.za/Property/Details/4272493" TargetMode="External"/><Relationship Id="rId13" Type="http://schemas.openxmlformats.org/officeDocument/2006/relationships/hyperlink" Target="https://www.old.propertyintellect.co.za/Property/Details/4286423" TargetMode="External"/><Relationship Id="rId18" Type="http://schemas.openxmlformats.org/officeDocument/2006/relationships/hyperlink" Target="https://www.old.propertyintellect.co.za/Property/Details/4293359" TargetMode="External"/><Relationship Id="rId39" Type="http://schemas.openxmlformats.org/officeDocument/2006/relationships/hyperlink" Target="https://www.old.propertyintellect.co.za/Property/Details/4318581" TargetMode="External"/><Relationship Id="rId109" Type="http://schemas.openxmlformats.org/officeDocument/2006/relationships/hyperlink" Target="https://www.old.propertyintellect.co.za/Property/Details/3408948" TargetMode="External"/><Relationship Id="rId34" Type="http://schemas.openxmlformats.org/officeDocument/2006/relationships/hyperlink" Target="https://www.old.propertyintellect.co.za/Property/Details/4313988" TargetMode="External"/><Relationship Id="rId50" Type="http://schemas.openxmlformats.org/officeDocument/2006/relationships/hyperlink" Target="https://www.old.propertyintellect.co.za/Property/Details/4332992" TargetMode="External"/><Relationship Id="rId55" Type="http://schemas.openxmlformats.org/officeDocument/2006/relationships/hyperlink" Target="https://www.old.propertyintellect.co.za/Property/Details/4337359" TargetMode="External"/><Relationship Id="rId76" Type="http://schemas.openxmlformats.org/officeDocument/2006/relationships/hyperlink" Target="https://www.old.propertyintellect.co.za/Property/Details/4366191" TargetMode="External"/><Relationship Id="rId97" Type="http://schemas.openxmlformats.org/officeDocument/2006/relationships/hyperlink" Target="https://www.old.propertyintellect.co.za/Property/Details/4407921" TargetMode="External"/><Relationship Id="rId104" Type="http://schemas.openxmlformats.org/officeDocument/2006/relationships/hyperlink" Target="https://www.old.propertyintellect.co.za/Property/Details/4414202" TargetMode="External"/><Relationship Id="rId120" Type="http://schemas.openxmlformats.org/officeDocument/2006/relationships/hyperlink" Target="https://www.old.propertyintellect.co.za/Property/Details/3752596" TargetMode="External"/><Relationship Id="rId125" Type="http://schemas.openxmlformats.org/officeDocument/2006/relationships/hyperlink" Target="https://www.old.propertyintellect.co.za/Property/Details/1942889" TargetMode="External"/><Relationship Id="rId141" Type="http://schemas.openxmlformats.org/officeDocument/2006/relationships/hyperlink" Target="https://www.old.propertyintellect.co.za/Property/Details/2007974" TargetMode="External"/><Relationship Id="rId146" Type="http://schemas.openxmlformats.org/officeDocument/2006/relationships/hyperlink" Target="https://www.old.propertyintellect.co.za/Property/Details/1746129" TargetMode="External"/><Relationship Id="rId7" Type="http://schemas.openxmlformats.org/officeDocument/2006/relationships/hyperlink" Target="https://www.old.propertyintellect.co.za/Property/Details/4270254" TargetMode="External"/><Relationship Id="rId71" Type="http://schemas.openxmlformats.org/officeDocument/2006/relationships/hyperlink" Target="https://www.old.propertyintellect.co.za/Property/Details/4358699" TargetMode="External"/><Relationship Id="rId92" Type="http://schemas.openxmlformats.org/officeDocument/2006/relationships/hyperlink" Target="https://www.old.propertyintellect.co.za/Property/Details/4404183" TargetMode="External"/><Relationship Id="rId2" Type="http://schemas.openxmlformats.org/officeDocument/2006/relationships/hyperlink" Target="https://www.old.propertyintellect.co.za/Property/Details/4263495" TargetMode="External"/><Relationship Id="rId29" Type="http://schemas.openxmlformats.org/officeDocument/2006/relationships/hyperlink" Target="https://www.old.propertyintellect.co.za/Property/Details/4307904" TargetMode="External"/><Relationship Id="rId24" Type="http://schemas.openxmlformats.org/officeDocument/2006/relationships/hyperlink" Target="https://www.old.propertyintellect.co.za/Property/Details/4305398" TargetMode="External"/><Relationship Id="rId40" Type="http://schemas.openxmlformats.org/officeDocument/2006/relationships/hyperlink" Target="https://www.old.propertyintellect.co.za/Property/Details/4320544" TargetMode="External"/><Relationship Id="rId45" Type="http://schemas.openxmlformats.org/officeDocument/2006/relationships/hyperlink" Target="https://www.old.propertyintellect.co.za/Property/Details/4324933" TargetMode="External"/><Relationship Id="rId66" Type="http://schemas.openxmlformats.org/officeDocument/2006/relationships/hyperlink" Target="https://www.old.propertyintellect.co.za/Property/Details/4352669" TargetMode="External"/><Relationship Id="rId87" Type="http://schemas.openxmlformats.org/officeDocument/2006/relationships/hyperlink" Target="https://www.old.propertyintellect.co.za/Property/Details/4390282" TargetMode="External"/><Relationship Id="rId110" Type="http://schemas.openxmlformats.org/officeDocument/2006/relationships/hyperlink" Target="https://www.old.propertyintellect.co.za/Property/Details/1549226" TargetMode="External"/><Relationship Id="rId115" Type="http://schemas.openxmlformats.org/officeDocument/2006/relationships/hyperlink" Target="https://www.old.propertyintellect.co.za/Property/Details/1898710" TargetMode="External"/><Relationship Id="rId131" Type="http://schemas.openxmlformats.org/officeDocument/2006/relationships/hyperlink" Target="https://www.old.propertyintellect.co.za/Property/Details/2674088" TargetMode="External"/><Relationship Id="rId136" Type="http://schemas.openxmlformats.org/officeDocument/2006/relationships/hyperlink" Target="https://www.old.propertyintellect.co.za/Property/Details/2341296" TargetMode="External"/><Relationship Id="rId61" Type="http://schemas.openxmlformats.org/officeDocument/2006/relationships/hyperlink" Target="https://www.old.propertyintellect.co.za/Property/Details/4346396" TargetMode="External"/><Relationship Id="rId82" Type="http://schemas.openxmlformats.org/officeDocument/2006/relationships/hyperlink" Target="https://www.old.propertyintellect.co.za/Property/Details/4377731" TargetMode="External"/><Relationship Id="rId19" Type="http://schemas.openxmlformats.org/officeDocument/2006/relationships/hyperlink" Target="https://www.old.propertyintellect.co.za/Property/Details/4294172" TargetMode="External"/><Relationship Id="rId14" Type="http://schemas.openxmlformats.org/officeDocument/2006/relationships/hyperlink" Target="https://www.old.propertyintellect.co.za/Property/Details/4288065" TargetMode="External"/><Relationship Id="rId30" Type="http://schemas.openxmlformats.org/officeDocument/2006/relationships/hyperlink" Target="https://www.old.propertyintellect.co.za/Property/Details/4311327" TargetMode="External"/><Relationship Id="rId35" Type="http://schemas.openxmlformats.org/officeDocument/2006/relationships/hyperlink" Target="https://www.old.propertyintellect.co.za/Property/Details/4314613" TargetMode="External"/><Relationship Id="rId56" Type="http://schemas.openxmlformats.org/officeDocument/2006/relationships/hyperlink" Target="https://www.old.propertyintellect.co.za/Property/Details/4337929" TargetMode="External"/><Relationship Id="rId77" Type="http://schemas.openxmlformats.org/officeDocument/2006/relationships/hyperlink" Target="https://www.old.propertyintellect.co.za/Property/Details/4366611" TargetMode="External"/><Relationship Id="rId100" Type="http://schemas.openxmlformats.org/officeDocument/2006/relationships/hyperlink" Target="https://www.old.propertyintellect.co.za/Property/Details/4411664" TargetMode="External"/><Relationship Id="rId105" Type="http://schemas.openxmlformats.org/officeDocument/2006/relationships/hyperlink" Target="https://www.old.propertyintellect.co.za/Property/Details/4416812" TargetMode="External"/><Relationship Id="rId126" Type="http://schemas.openxmlformats.org/officeDocument/2006/relationships/hyperlink" Target="https://www.old.propertyintellect.co.za/Property/Details/1942889" TargetMode="External"/><Relationship Id="rId147" Type="http://schemas.openxmlformats.org/officeDocument/2006/relationships/hyperlink" Target="https://www.old.propertyintellect.co.za/Property/Details/1742412" TargetMode="External"/><Relationship Id="rId8" Type="http://schemas.openxmlformats.org/officeDocument/2006/relationships/hyperlink" Target="https://www.old.propertyintellect.co.za/Property/Details/4271415" TargetMode="External"/><Relationship Id="rId51" Type="http://schemas.openxmlformats.org/officeDocument/2006/relationships/hyperlink" Target="https://www.old.propertyintellect.co.za/Property/Details/4334362" TargetMode="External"/><Relationship Id="rId72" Type="http://schemas.openxmlformats.org/officeDocument/2006/relationships/hyperlink" Target="https://www.old.propertyintellect.co.za/Property/Details/4360351" TargetMode="External"/><Relationship Id="rId93" Type="http://schemas.openxmlformats.org/officeDocument/2006/relationships/hyperlink" Target="https://www.old.propertyintellect.co.za/Property/Details/4404856" TargetMode="External"/><Relationship Id="rId98" Type="http://schemas.openxmlformats.org/officeDocument/2006/relationships/hyperlink" Target="https://www.old.propertyintellect.co.za/Property/Details/4410351" TargetMode="External"/><Relationship Id="rId121" Type="http://schemas.openxmlformats.org/officeDocument/2006/relationships/hyperlink" Target="https://www.old.propertyintellect.co.za/Property/Details/4174024" TargetMode="External"/><Relationship Id="rId142" Type="http://schemas.openxmlformats.org/officeDocument/2006/relationships/hyperlink" Target="https://www.old.propertyintellect.co.za/Property/Details/1572837" TargetMode="External"/><Relationship Id="rId3" Type="http://schemas.openxmlformats.org/officeDocument/2006/relationships/hyperlink" Target="https://www.old.propertyintellect.co.za/Property/Details/42655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34"/>
  <sheetViews>
    <sheetView tabSelected="1" topLeftCell="G214" workbookViewId="0">
      <selection activeCell="P214" sqref="P1:P1048576"/>
    </sheetView>
  </sheetViews>
  <sheetFormatPr defaultRowHeight="15.75" x14ac:dyDescent="0.25"/>
  <cols>
    <col min="1" max="1" width="25.5703125" style="4" customWidth="1"/>
    <col min="2" max="2" width="7.140625" style="4" customWidth="1"/>
    <col min="3" max="3" width="10.5703125" style="4" bestFit="1" customWidth="1"/>
    <col min="4" max="4" width="10" style="4" customWidth="1"/>
    <col min="5" max="5" width="6.140625" style="4" hidden="1" customWidth="1"/>
    <col min="6" max="6" width="4.28515625" style="4" hidden="1" customWidth="1"/>
    <col min="7" max="7" width="11.5703125" style="113" customWidth="1"/>
    <col min="8" max="8" width="15" style="4" customWidth="1"/>
    <col min="9" max="9" width="52.28515625" style="7" customWidth="1"/>
    <col min="10" max="10" width="28.28515625" style="4" customWidth="1"/>
    <col min="11" max="11" width="11" style="4" customWidth="1"/>
    <col min="12" max="12" width="18.42578125" style="8" customWidth="1"/>
    <col min="13" max="13" width="18.140625" style="9" hidden="1" customWidth="1"/>
    <col min="14" max="14" width="15.85546875" style="90" hidden="1" customWidth="1"/>
    <col min="15" max="15" width="15.85546875" style="90" customWidth="1"/>
    <col min="16" max="16" width="23.7109375" style="4" bestFit="1" customWidth="1"/>
    <col min="17" max="18" width="0" style="4" hidden="1" customWidth="1"/>
    <col min="19" max="19" width="11.28515625" style="4" hidden="1" customWidth="1"/>
    <col min="20" max="23" width="0" style="4" hidden="1" customWidth="1"/>
    <col min="24" max="24" width="11.28515625" style="4" hidden="1" customWidth="1"/>
    <col min="25" max="25" width="13.42578125" style="4" hidden="1" customWidth="1"/>
    <col min="26" max="26" width="16.5703125" style="4" hidden="1" customWidth="1"/>
    <col min="27" max="27" width="0" style="4" hidden="1" customWidth="1"/>
    <col min="28" max="28" width="14" style="4" hidden="1" customWidth="1"/>
    <col min="29" max="29" width="0" style="4" hidden="1" customWidth="1"/>
    <col min="30" max="30" width="11" style="4" hidden="1" customWidth="1"/>
    <col min="31" max="16384" width="9.140625" style="4"/>
  </cols>
  <sheetData>
    <row r="1" spans="1:30" ht="18.75" customHeight="1" x14ac:dyDescent="0.25">
      <c r="A1" s="88"/>
      <c r="B1" s="130" t="s">
        <v>9153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30" ht="18.75" customHeight="1" x14ac:dyDescent="0.25">
      <c r="A2" s="88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3" spans="1:30" ht="18.75" customHeight="1" x14ac:dyDescent="0.25">
      <c r="A3" s="131" t="s">
        <v>7607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30" ht="18.75" customHeight="1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30" ht="18.75" customHeight="1" x14ac:dyDescent="0.25">
      <c r="A5" s="132" t="s">
        <v>7604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</row>
    <row r="6" spans="1:30" ht="18.75" customHeight="1" x14ac:dyDescent="0.2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30" ht="18.75" customHeight="1" x14ac:dyDescent="0.25">
      <c r="A7" s="132" t="s">
        <v>7605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1:30" ht="18.75" customHeight="1" x14ac:dyDescent="0.25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</row>
    <row r="9" spans="1:30" ht="8.25" customHeight="1" x14ac:dyDescent="0.25">
      <c r="A9" s="86"/>
      <c r="B9" s="86"/>
      <c r="C9" s="86"/>
      <c r="D9" s="86"/>
      <c r="E9" s="86"/>
      <c r="F9" s="86"/>
      <c r="G9" s="110"/>
      <c r="H9" s="86"/>
      <c r="I9" s="86"/>
      <c r="J9" s="86"/>
      <c r="K9" s="86"/>
      <c r="L9" s="49"/>
      <c r="M9" s="50"/>
      <c r="N9" s="72"/>
      <c r="O9" s="72"/>
      <c r="P9" s="86"/>
    </row>
    <row r="10" spans="1:30" ht="18.75" customHeight="1" x14ac:dyDescent="0.25">
      <c r="A10" s="51"/>
      <c r="B10" s="133" t="s">
        <v>7606</v>
      </c>
      <c r="C10" s="133"/>
      <c r="D10" s="133"/>
      <c r="E10" s="133"/>
      <c r="F10" s="133"/>
      <c r="G10" s="133"/>
      <c r="H10" s="133"/>
      <c r="I10" s="134" t="s">
        <v>7598</v>
      </c>
      <c r="J10" s="136" t="s">
        <v>7599</v>
      </c>
      <c r="K10" s="136" t="s">
        <v>7600</v>
      </c>
      <c r="L10" s="137" t="s">
        <v>7601</v>
      </c>
      <c r="M10" s="139" t="s">
        <v>7602</v>
      </c>
      <c r="N10" s="73"/>
      <c r="O10" s="141" t="s">
        <v>9151</v>
      </c>
      <c r="P10" s="128" t="s">
        <v>7603</v>
      </c>
    </row>
    <row r="11" spans="1:30" s="28" customFormat="1" ht="16.5" customHeight="1" x14ac:dyDescent="0.25">
      <c r="A11" s="87" t="s">
        <v>7592</v>
      </c>
      <c r="B11" s="87" t="s">
        <v>7636</v>
      </c>
      <c r="C11" s="87" t="s">
        <v>7593</v>
      </c>
      <c r="D11" s="87" t="s">
        <v>7635</v>
      </c>
      <c r="E11" s="87" t="s">
        <v>7595</v>
      </c>
      <c r="F11" s="87" t="s">
        <v>0</v>
      </c>
      <c r="G11" s="111" t="s">
        <v>7596</v>
      </c>
      <c r="H11" s="87" t="s">
        <v>7597</v>
      </c>
      <c r="I11" s="135"/>
      <c r="J11" s="136"/>
      <c r="K11" s="136"/>
      <c r="L11" s="138"/>
      <c r="M11" s="140"/>
      <c r="N11" s="89"/>
      <c r="O11" s="142"/>
      <c r="P11" s="129"/>
      <c r="Q11" s="91" t="s">
        <v>7612</v>
      </c>
      <c r="R11" s="92" t="s">
        <v>7613</v>
      </c>
      <c r="S11" s="92" t="s">
        <v>7614</v>
      </c>
      <c r="T11" s="91" t="s">
        <v>7615</v>
      </c>
      <c r="U11" s="92" t="s">
        <v>7613</v>
      </c>
      <c r="V11" s="92" t="s">
        <v>7614</v>
      </c>
      <c r="W11" s="91" t="s">
        <v>7616</v>
      </c>
      <c r="X11" s="92" t="s">
        <v>7613</v>
      </c>
      <c r="Y11" s="92" t="s">
        <v>7614</v>
      </c>
      <c r="Z11" s="93" t="s">
        <v>7617</v>
      </c>
      <c r="AA11" s="94" t="s">
        <v>7618</v>
      </c>
      <c r="AB11" s="92" t="s">
        <v>7619</v>
      </c>
      <c r="AC11" s="93" t="s">
        <v>7620</v>
      </c>
      <c r="AD11" s="92" t="s">
        <v>7621</v>
      </c>
    </row>
    <row r="12" spans="1:30" x14ac:dyDescent="0.25">
      <c r="A12" s="53" t="s">
        <v>774</v>
      </c>
      <c r="B12" s="54">
        <v>137</v>
      </c>
      <c r="C12" s="54">
        <v>1</v>
      </c>
      <c r="D12" s="53" t="s">
        <v>4</v>
      </c>
      <c r="E12" s="54"/>
      <c r="F12" s="53"/>
      <c r="G12" s="53" t="s">
        <v>773</v>
      </c>
      <c r="H12" s="53" t="s">
        <v>6</v>
      </c>
      <c r="I12" s="62" t="s">
        <v>633</v>
      </c>
      <c r="J12" s="55" t="s">
        <v>7629</v>
      </c>
      <c r="K12" s="55" t="s">
        <v>634</v>
      </c>
      <c r="L12" s="56">
        <v>325.18090000000001</v>
      </c>
      <c r="M12" s="57">
        <v>720000</v>
      </c>
      <c r="N12" s="57">
        <f t="shared" ref="N12:N37" si="0">Z12+AD12</f>
        <v>715397.98</v>
      </c>
      <c r="O12" s="57">
        <f t="shared" ref="O12:O37" si="1">CEILING(N12,1000)</f>
        <v>716000</v>
      </c>
      <c r="P12" s="53" t="s">
        <v>7588</v>
      </c>
      <c r="Q12" s="10">
        <v>325.18090000000001</v>
      </c>
      <c r="R12" s="11">
        <v>2200</v>
      </c>
      <c r="S12" s="11">
        <f t="shared" ref="S12:S26" si="2">Q12*R12</f>
        <v>715397.98</v>
      </c>
      <c r="T12" s="12">
        <v>0</v>
      </c>
      <c r="U12" s="11">
        <v>800</v>
      </c>
      <c r="V12" s="11">
        <f t="shared" ref="V12:V75" si="3">T12*U12</f>
        <v>0</v>
      </c>
      <c r="W12" s="12">
        <v>0</v>
      </c>
      <c r="X12" s="11">
        <v>180000</v>
      </c>
      <c r="Y12" s="11">
        <f t="shared" ref="Y12:Y75" si="4">W12*X12</f>
        <v>0</v>
      </c>
      <c r="Z12" s="11">
        <f t="shared" ref="Z12:Z75" si="5">S12+V12+Y12</f>
        <v>715397.98</v>
      </c>
      <c r="AA12" s="13">
        <v>0</v>
      </c>
      <c r="AB12" s="11">
        <f t="shared" ref="AB12:AB75" si="6">AA12*1900</f>
        <v>0</v>
      </c>
      <c r="AC12" s="13">
        <v>0</v>
      </c>
      <c r="AD12" s="11">
        <f t="shared" ref="AD12:AD39" si="7">AC12*1500</f>
        <v>0</v>
      </c>
    </row>
    <row r="13" spans="1:30" x14ac:dyDescent="0.25">
      <c r="A13" s="53" t="s">
        <v>775</v>
      </c>
      <c r="B13" s="54">
        <v>138</v>
      </c>
      <c r="C13" s="54">
        <v>0</v>
      </c>
      <c r="D13" s="53" t="s">
        <v>4</v>
      </c>
      <c r="E13" s="54"/>
      <c r="F13" s="53"/>
      <c r="G13" s="53" t="s">
        <v>776</v>
      </c>
      <c r="H13" s="53" t="s">
        <v>6</v>
      </c>
      <c r="I13" s="62" t="s">
        <v>777</v>
      </c>
      <c r="J13" s="55" t="s">
        <v>7629</v>
      </c>
      <c r="K13" s="55" t="s">
        <v>778</v>
      </c>
      <c r="L13" s="56">
        <v>1620.55</v>
      </c>
      <c r="M13" s="57">
        <v>3240000</v>
      </c>
      <c r="N13" s="57">
        <f t="shared" si="0"/>
        <v>3565210</v>
      </c>
      <c r="O13" s="57">
        <f t="shared" si="1"/>
        <v>3566000</v>
      </c>
      <c r="P13" s="53" t="s">
        <v>7588</v>
      </c>
      <c r="Q13" s="10">
        <v>1620.55</v>
      </c>
      <c r="R13" s="11">
        <v>2200</v>
      </c>
      <c r="S13" s="11">
        <f t="shared" si="2"/>
        <v>3565210</v>
      </c>
      <c r="T13" s="12">
        <v>0</v>
      </c>
      <c r="U13" s="11">
        <v>800</v>
      </c>
      <c r="V13" s="11">
        <f t="shared" si="3"/>
        <v>0</v>
      </c>
      <c r="W13" s="12">
        <v>0</v>
      </c>
      <c r="X13" s="11">
        <v>180000</v>
      </c>
      <c r="Y13" s="11">
        <f t="shared" si="4"/>
        <v>0</v>
      </c>
      <c r="Z13" s="11">
        <f t="shared" si="5"/>
        <v>3565210</v>
      </c>
      <c r="AA13" s="13">
        <v>0</v>
      </c>
      <c r="AB13" s="11">
        <f t="shared" si="6"/>
        <v>0</v>
      </c>
      <c r="AC13" s="13">
        <v>0</v>
      </c>
      <c r="AD13" s="11">
        <f t="shared" si="7"/>
        <v>0</v>
      </c>
    </row>
    <row r="14" spans="1:30" x14ac:dyDescent="0.25">
      <c r="A14" s="53" t="s">
        <v>779</v>
      </c>
      <c r="B14" s="54">
        <v>139</v>
      </c>
      <c r="C14" s="54">
        <v>0</v>
      </c>
      <c r="D14" s="53" t="s">
        <v>4</v>
      </c>
      <c r="E14" s="54"/>
      <c r="F14" s="53"/>
      <c r="G14" s="53" t="s">
        <v>780</v>
      </c>
      <c r="H14" s="53" t="s">
        <v>6</v>
      </c>
      <c r="I14" s="62" t="s">
        <v>769</v>
      </c>
      <c r="J14" s="55" t="s">
        <v>7629</v>
      </c>
      <c r="K14" s="55" t="s">
        <v>647</v>
      </c>
      <c r="L14" s="56">
        <v>1584.0089</v>
      </c>
      <c r="M14" s="57">
        <v>3480000</v>
      </c>
      <c r="N14" s="57">
        <f t="shared" si="0"/>
        <v>3484819.58</v>
      </c>
      <c r="O14" s="57">
        <f t="shared" si="1"/>
        <v>3485000</v>
      </c>
      <c r="P14" s="53" t="s">
        <v>7588</v>
      </c>
      <c r="Q14" s="10">
        <v>1584.0089</v>
      </c>
      <c r="R14" s="11">
        <v>2200</v>
      </c>
      <c r="S14" s="11">
        <f t="shared" si="2"/>
        <v>3484819.58</v>
      </c>
      <c r="T14" s="12">
        <v>0</v>
      </c>
      <c r="U14" s="11">
        <v>800</v>
      </c>
      <c r="V14" s="11">
        <f t="shared" si="3"/>
        <v>0</v>
      </c>
      <c r="W14" s="12">
        <v>0</v>
      </c>
      <c r="X14" s="11">
        <v>180000</v>
      </c>
      <c r="Y14" s="11">
        <f t="shared" si="4"/>
        <v>0</v>
      </c>
      <c r="Z14" s="11">
        <f t="shared" si="5"/>
        <v>3484819.58</v>
      </c>
      <c r="AA14" s="13">
        <v>0</v>
      </c>
      <c r="AB14" s="11">
        <f t="shared" si="6"/>
        <v>0</v>
      </c>
      <c r="AC14" s="13">
        <v>0</v>
      </c>
      <c r="AD14" s="11">
        <f t="shared" si="7"/>
        <v>0</v>
      </c>
    </row>
    <row r="15" spans="1:30" x14ac:dyDescent="0.25">
      <c r="A15" s="53" t="s">
        <v>781</v>
      </c>
      <c r="B15" s="54">
        <v>140</v>
      </c>
      <c r="C15" s="54">
        <v>1</v>
      </c>
      <c r="D15" s="53" t="s">
        <v>4</v>
      </c>
      <c r="E15" s="54"/>
      <c r="F15" s="53"/>
      <c r="G15" s="53" t="s">
        <v>782</v>
      </c>
      <c r="H15" s="53" t="s">
        <v>6</v>
      </c>
      <c r="I15" s="62" t="s">
        <v>769</v>
      </c>
      <c r="J15" s="55" t="s">
        <v>7629</v>
      </c>
      <c r="K15" s="55" t="s">
        <v>647</v>
      </c>
      <c r="L15" s="56">
        <v>1631.1010000000001</v>
      </c>
      <c r="M15" s="57">
        <v>3290000</v>
      </c>
      <c r="N15" s="57">
        <f t="shared" si="0"/>
        <v>3588422.2</v>
      </c>
      <c r="O15" s="57">
        <f t="shared" si="1"/>
        <v>3589000</v>
      </c>
      <c r="P15" s="53" t="s">
        <v>7588</v>
      </c>
      <c r="Q15" s="10">
        <v>1631.1010000000001</v>
      </c>
      <c r="R15" s="11">
        <v>2200</v>
      </c>
      <c r="S15" s="11">
        <f t="shared" si="2"/>
        <v>3588422.2</v>
      </c>
      <c r="T15" s="12">
        <v>0</v>
      </c>
      <c r="U15" s="11">
        <v>800</v>
      </c>
      <c r="V15" s="11">
        <f t="shared" si="3"/>
        <v>0</v>
      </c>
      <c r="W15" s="12">
        <v>0</v>
      </c>
      <c r="X15" s="11">
        <v>180000</v>
      </c>
      <c r="Y15" s="11">
        <f t="shared" si="4"/>
        <v>0</v>
      </c>
      <c r="Z15" s="11">
        <f t="shared" si="5"/>
        <v>3588422.2</v>
      </c>
      <c r="AA15" s="13">
        <v>0</v>
      </c>
      <c r="AB15" s="11">
        <f t="shared" si="6"/>
        <v>0</v>
      </c>
      <c r="AC15" s="13">
        <v>0</v>
      </c>
      <c r="AD15" s="11">
        <f t="shared" si="7"/>
        <v>0</v>
      </c>
    </row>
    <row r="16" spans="1:30" x14ac:dyDescent="0.25">
      <c r="A16" s="53" t="s">
        <v>833</v>
      </c>
      <c r="B16" s="54">
        <v>149</v>
      </c>
      <c r="C16" s="54">
        <v>10</v>
      </c>
      <c r="D16" s="53" t="s">
        <v>4</v>
      </c>
      <c r="E16" s="54"/>
      <c r="F16" s="53"/>
      <c r="G16" s="53" t="s">
        <v>825</v>
      </c>
      <c r="H16" s="53" t="s">
        <v>6</v>
      </c>
      <c r="I16" s="62" t="s">
        <v>30</v>
      </c>
      <c r="J16" s="55" t="s">
        <v>7630</v>
      </c>
      <c r="K16" s="55"/>
      <c r="L16" s="56">
        <v>0.75705200000000006</v>
      </c>
      <c r="M16" s="57">
        <v>2000</v>
      </c>
      <c r="N16" s="57">
        <f t="shared" si="0"/>
        <v>1665.5144</v>
      </c>
      <c r="O16" s="57">
        <f t="shared" si="1"/>
        <v>2000</v>
      </c>
      <c r="P16" s="53" t="s">
        <v>7588</v>
      </c>
      <c r="Q16" s="10">
        <v>0.75705200000000006</v>
      </c>
      <c r="R16" s="11">
        <v>2200</v>
      </c>
      <c r="S16" s="11">
        <f t="shared" si="2"/>
        <v>1665.5144</v>
      </c>
      <c r="T16" s="12">
        <v>0</v>
      </c>
      <c r="U16" s="11">
        <v>800</v>
      </c>
      <c r="V16" s="11">
        <f t="shared" si="3"/>
        <v>0</v>
      </c>
      <c r="W16" s="12">
        <v>0</v>
      </c>
      <c r="X16" s="11">
        <v>180000</v>
      </c>
      <c r="Y16" s="11">
        <f t="shared" si="4"/>
        <v>0</v>
      </c>
      <c r="Z16" s="11">
        <f t="shared" si="5"/>
        <v>1665.5144</v>
      </c>
      <c r="AA16" s="13">
        <v>0</v>
      </c>
      <c r="AB16" s="11">
        <f t="shared" si="6"/>
        <v>0</v>
      </c>
      <c r="AC16" s="13">
        <v>0</v>
      </c>
      <c r="AD16" s="11">
        <f t="shared" si="7"/>
        <v>0</v>
      </c>
    </row>
    <row r="17" spans="1:30" x14ac:dyDescent="0.25">
      <c r="A17" s="53" t="s">
        <v>844</v>
      </c>
      <c r="B17" s="54">
        <v>150</v>
      </c>
      <c r="C17" s="54">
        <v>2</v>
      </c>
      <c r="D17" s="53" t="s">
        <v>4</v>
      </c>
      <c r="E17" s="54"/>
      <c r="F17" s="53"/>
      <c r="G17" s="53" t="s">
        <v>841</v>
      </c>
      <c r="H17" s="53" t="s">
        <v>6</v>
      </c>
      <c r="I17" s="62" t="s">
        <v>845</v>
      </c>
      <c r="J17" s="55" t="s">
        <v>7629</v>
      </c>
      <c r="K17" s="55"/>
      <c r="L17" s="56">
        <v>2467.7618000000002</v>
      </c>
      <c r="M17" s="57">
        <v>4940000</v>
      </c>
      <c r="N17" s="57">
        <f t="shared" si="0"/>
        <v>5429075.9600000009</v>
      </c>
      <c r="O17" s="57">
        <f t="shared" si="1"/>
        <v>5430000</v>
      </c>
      <c r="P17" s="53" t="s">
        <v>7590</v>
      </c>
      <c r="Q17" s="10">
        <v>2467.7618000000002</v>
      </c>
      <c r="R17" s="11">
        <v>2200</v>
      </c>
      <c r="S17" s="11">
        <f t="shared" si="2"/>
        <v>5429075.9600000009</v>
      </c>
      <c r="T17" s="12">
        <v>0</v>
      </c>
      <c r="U17" s="11">
        <v>800</v>
      </c>
      <c r="V17" s="11">
        <f t="shared" si="3"/>
        <v>0</v>
      </c>
      <c r="W17" s="12">
        <v>0</v>
      </c>
      <c r="X17" s="11">
        <v>180000</v>
      </c>
      <c r="Y17" s="11">
        <f t="shared" si="4"/>
        <v>0</v>
      </c>
      <c r="Z17" s="11">
        <f t="shared" si="5"/>
        <v>5429075.9600000009</v>
      </c>
      <c r="AA17" s="13">
        <v>0</v>
      </c>
      <c r="AB17" s="11">
        <f t="shared" si="6"/>
        <v>0</v>
      </c>
      <c r="AC17" s="13">
        <v>0</v>
      </c>
      <c r="AD17" s="11">
        <f t="shared" si="7"/>
        <v>0</v>
      </c>
    </row>
    <row r="18" spans="1:30" x14ac:dyDescent="0.25">
      <c r="A18" s="53" t="s">
        <v>846</v>
      </c>
      <c r="B18" s="54">
        <v>151</v>
      </c>
      <c r="C18" s="54">
        <v>2</v>
      </c>
      <c r="D18" s="53" t="s">
        <v>4</v>
      </c>
      <c r="E18" s="54"/>
      <c r="F18" s="53"/>
      <c r="G18" s="53" t="s">
        <v>847</v>
      </c>
      <c r="H18" s="53" t="s">
        <v>6</v>
      </c>
      <c r="I18" s="62" t="s">
        <v>848</v>
      </c>
      <c r="J18" s="55" t="s">
        <v>7629</v>
      </c>
      <c r="K18" s="55" t="s">
        <v>849</v>
      </c>
      <c r="L18" s="56">
        <v>383.78050000000002</v>
      </c>
      <c r="M18" s="57">
        <v>770000</v>
      </c>
      <c r="N18" s="57">
        <f t="shared" si="0"/>
        <v>844317.10000000009</v>
      </c>
      <c r="O18" s="57">
        <f t="shared" si="1"/>
        <v>845000</v>
      </c>
      <c r="P18" s="53" t="s">
        <v>7590</v>
      </c>
      <c r="Q18" s="10">
        <v>383.78050000000002</v>
      </c>
      <c r="R18" s="11">
        <v>2200</v>
      </c>
      <c r="S18" s="11">
        <f t="shared" si="2"/>
        <v>844317.10000000009</v>
      </c>
      <c r="T18" s="12">
        <v>0</v>
      </c>
      <c r="U18" s="11">
        <v>800</v>
      </c>
      <c r="V18" s="11">
        <f t="shared" si="3"/>
        <v>0</v>
      </c>
      <c r="W18" s="12">
        <v>0</v>
      </c>
      <c r="X18" s="11">
        <v>180000</v>
      </c>
      <c r="Y18" s="11">
        <f t="shared" si="4"/>
        <v>0</v>
      </c>
      <c r="Z18" s="11">
        <f t="shared" si="5"/>
        <v>844317.10000000009</v>
      </c>
      <c r="AA18" s="13">
        <v>0</v>
      </c>
      <c r="AB18" s="11">
        <f t="shared" si="6"/>
        <v>0</v>
      </c>
      <c r="AC18" s="13">
        <v>0</v>
      </c>
      <c r="AD18" s="11">
        <f t="shared" si="7"/>
        <v>0</v>
      </c>
    </row>
    <row r="19" spans="1:30" x14ac:dyDescent="0.25">
      <c r="A19" s="53" t="s">
        <v>850</v>
      </c>
      <c r="B19" s="54">
        <v>151</v>
      </c>
      <c r="C19" s="54">
        <v>3</v>
      </c>
      <c r="D19" s="64" t="s">
        <v>3</v>
      </c>
      <c r="E19" s="54"/>
      <c r="F19" s="53"/>
      <c r="G19" s="53" t="s">
        <v>847</v>
      </c>
      <c r="H19" s="53" t="s">
        <v>6</v>
      </c>
      <c r="I19" s="62" t="s">
        <v>851</v>
      </c>
      <c r="J19" s="55" t="s">
        <v>7587</v>
      </c>
      <c r="K19" s="55"/>
      <c r="L19" s="56">
        <v>6.1</v>
      </c>
      <c r="M19" s="57">
        <v>30000</v>
      </c>
      <c r="N19" s="57">
        <f t="shared" si="0"/>
        <v>13420</v>
      </c>
      <c r="O19" s="57">
        <f t="shared" si="1"/>
        <v>14000</v>
      </c>
      <c r="P19" s="53" t="s">
        <v>7590</v>
      </c>
      <c r="Q19" s="10">
        <v>6.1</v>
      </c>
      <c r="R19" s="11">
        <v>2200</v>
      </c>
      <c r="S19" s="11">
        <f t="shared" si="2"/>
        <v>13420</v>
      </c>
      <c r="T19" s="12">
        <v>0</v>
      </c>
      <c r="U19" s="11">
        <v>800</v>
      </c>
      <c r="V19" s="11">
        <f t="shared" si="3"/>
        <v>0</v>
      </c>
      <c r="W19" s="12">
        <v>0</v>
      </c>
      <c r="X19" s="11">
        <v>180000</v>
      </c>
      <c r="Y19" s="11">
        <f t="shared" si="4"/>
        <v>0</v>
      </c>
      <c r="Z19" s="11">
        <f t="shared" si="5"/>
        <v>13420</v>
      </c>
      <c r="AA19" s="13">
        <v>0</v>
      </c>
      <c r="AB19" s="11">
        <f t="shared" si="6"/>
        <v>0</v>
      </c>
      <c r="AC19" s="13">
        <v>0</v>
      </c>
      <c r="AD19" s="11">
        <f t="shared" si="7"/>
        <v>0</v>
      </c>
    </row>
    <row r="20" spans="1:30" x14ac:dyDescent="0.25">
      <c r="A20" s="53" t="s">
        <v>852</v>
      </c>
      <c r="B20" s="54">
        <v>151</v>
      </c>
      <c r="C20" s="54">
        <v>3</v>
      </c>
      <c r="D20" s="64" t="s">
        <v>9</v>
      </c>
      <c r="E20" s="54"/>
      <c r="F20" s="53"/>
      <c r="G20" s="53" t="s">
        <v>847</v>
      </c>
      <c r="H20" s="53" t="s">
        <v>6</v>
      </c>
      <c r="I20" s="62" t="s">
        <v>851</v>
      </c>
      <c r="J20" s="55" t="s">
        <v>7587</v>
      </c>
      <c r="K20" s="55"/>
      <c r="L20" s="56">
        <v>182.35400000000001</v>
      </c>
      <c r="M20" s="57">
        <v>560000</v>
      </c>
      <c r="N20" s="57">
        <f t="shared" si="0"/>
        <v>401178.80000000005</v>
      </c>
      <c r="O20" s="57">
        <f t="shared" si="1"/>
        <v>402000</v>
      </c>
      <c r="P20" s="53" t="s">
        <v>7590</v>
      </c>
      <c r="Q20" s="10">
        <v>182.35400000000001</v>
      </c>
      <c r="R20" s="11">
        <v>2200</v>
      </c>
      <c r="S20" s="11">
        <f t="shared" si="2"/>
        <v>401178.80000000005</v>
      </c>
      <c r="T20" s="12">
        <v>0</v>
      </c>
      <c r="U20" s="11">
        <v>800</v>
      </c>
      <c r="V20" s="11">
        <f t="shared" si="3"/>
        <v>0</v>
      </c>
      <c r="W20" s="12">
        <v>0</v>
      </c>
      <c r="X20" s="11">
        <v>180000</v>
      </c>
      <c r="Y20" s="11">
        <f t="shared" si="4"/>
        <v>0</v>
      </c>
      <c r="Z20" s="11">
        <f t="shared" si="5"/>
        <v>401178.80000000005</v>
      </c>
      <c r="AA20" s="13">
        <v>0</v>
      </c>
      <c r="AB20" s="11">
        <f t="shared" si="6"/>
        <v>0</v>
      </c>
      <c r="AC20" s="13">
        <v>0</v>
      </c>
      <c r="AD20" s="11">
        <f t="shared" si="7"/>
        <v>0</v>
      </c>
    </row>
    <row r="21" spans="1:30" x14ac:dyDescent="0.25">
      <c r="A21" s="53" t="s">
        <v>853</v>
      </c>
      <c r="B21" s="54">
        <v>153</v>
      </c>
      <c r="C21" s="54">
        <v>0</v>
      </c>
      <c r="D21" s="53" t="s">
        <v>4</v>
      </c>
      <c r="E21" s="54"/>
      <c r="F21" s="53"/>
      <c r="G21" s="53" t="s">
        <v>854</v>
      </c>
      <c r="H21" s="53" t="s">
        <v>6</v>
      </c>
      <c r="I21" s="62" t="s">
        <v>822</v>
      </c>
      <c r="J21" s="55" t="s">
        <v>7629</v>
      </c>
      <c r="K21" s="55" t="s">
        <v>855</v>
      </c>
      <c r="L21" s="56">
        <v>1581.3837000000001</v>
      </c>
      <c r="M21" s="57">
        <v>3160000</v>
      </c>
      <c r="N21" s="57">
        <f t="shared" si="0"/>
        <v>3479044.14</v>
      </c>
      <c r="O21" s="57">
        <f t="shared" si="1"/>
        <v>3480000</v>
      </c>
      <c r="P21" s="53" t="s">
        <v>7590</v>
      </c>
      <c r="Q21" s="10">
        <v>1581.3837000000001</v>
      </c>
      <c r="R21" s="11">
        <v>2200</v>
      </c>
      <c r="S21" s="11">
        <f t="shared" si="2"/>
        <v>3479044.14</v>
      </c>
      <c r="T21" s="12">
        <v>0</v>
      </c>
      <c r="U21" s="11">
        <v>800</v>
      </c>
      <c r="V21" s="11">
        <f t="shared" si="3"/>
        <v>0</v>
      </c>
      <c r="W21" s="12">
        <v>0</v>
      </c>
      <c r="X21" s="11">
        <v>180000</v>
      </c>
      <c r="Y21" s="11">
        <f t="shared" si="4"/>
        <v>0</v>
      </c>
      <c r="Z21" s="11">
        <f t="shared" si="5"/>
        <v>3479044.14</v>
      </c>
      <c r="AA21" s="13">
        <v>0</v>
      </c>
      <c r="AB21" s="11">
        <f t="shared" si="6"/>
        <v>0</v>
      </c>
      <c r="AC21" s="13">
        <v>0</v>
      </c>
      <c r="AD21" s="11">
        <f t="shared" si="7"/>
        <v>0</v>
      </c>
    </row>
    <row r="22" spans="1:30" x14ac:dyDescent="0.25">
      <c r="A22" s="53" t="s">
        <v>856</v>
      </c>
      <c r="B22" s="54">
        <v>153</v>
      </c>
      <c r="C22" s="54">
        <v>1</v>
      </c>
      <c r="D22" s="53" t="s">
        <v>4</v>
      </c>
      <c r="E22" s="54"/>
      <c r="F22" s="53"/>
      <c r="G22" s="53" t="s">
        <v>854</v>
      </c>
      <c r="H22" s="53" t="s">
        <v>6</v>
      </c>
      <c r="I22" s="62" t="s">
        <v>822</v>
      </c>
      <c r="J22" s="55" t="s">
        <v>7629</v>
      </c>
      <c r="K22" s="55" t="s">
        <v>855</v>
      </c>
      <c r="L22" s="56">
        <v>1828.1976</v>
      </c>
      <c r="M22" s="57">
        <v>3660000</v>
      </c>
      <c r="N22" s="57">
        <f t="shared" si="0"/>
        <v>4022034.7199999997</v>
      </c>
      <c r="O22" s="57">
        <f t="shared" si="1"/>
        <v>4023000</v>
      </c>
      <c r="P22" s="53" t="s">
        <v>7590</v>
      </c>
      <c r="Q22" s="10">
        <v>1828.1976</v>
      </c>
      <c r="R22" s="11">
        <v>2200</v>
      </c>
      <c r="S22" s="11">
        <f t="shared" si="2"/>
        <v>4022034.7199999997</v>
      </c>
      <c r="T22" s="12">
        <v>0</v>
      </c>
      <c r="U22" s="11">
        <v>800</v>
      </c>
      <c r="V22" s="11">
        <f t="shared" si="3"/>
        <v>0</v>
      </c>
      <c r="W22" s="12">
        <v>0</v>
      </c>
      <c r="X22" s="11">
        <v>180000</v>
      </c>
      <c r="Y22" s="11">
        <f t="shared" si="4"/>
        <v>0</v>
      </c>
      <c r="Z22" s="11">
        <f t="shared" si="5"/>
        <v>4022034.7199999997</v>
      </c>
      <c r="AA22" s="13">
        <v>0</v>
      </c>
      <c r="AB22" s="11">
        <f t="shared" si="6"/>
        <v>0</v>
      </c>
      <c r="AC22" s="13">
        <v>0</v>
      </c>
      <c r="AD22" s="11">
        <f t="shared" si="7"/>
        <v>0</v>
      </c>
    </row>
    <row r="23" spans="1:30" x14ac:dyDescent="0.25">
      <c r="A23" s="53" t="s">
        <v>857</v>
      </c>
      <c r="B23" s="54">
        <v>154</v>
      </c>
      <c r="C23" s="54">
        <v>0</v>
      </c>
      <c r="D23" s="53" t="s">
        <v>4</v>
      </c>
      <c r="E23" s="54"/>
      <c r="F23" s="53"/>
      <c r="G23" s="53" t="s">
        <v>858</v>
      </c>
      <c r="H23" s="53" t="s">
        <v>6</v>
      </c>
      <c r="I23" s="62" t="s">
        <v>822</v>
      </c>
      <c r="J23" s="55" t="s">
        <v>7629</v>
      </c>
      <c r="K23" s="55" t="s">
        <v>855</v>
      </c>
      <c r="L23" s="56">
        <v>724.28790000000004</v>
      </c>
      <c r="M23" s="57">
        <v>1620000</v>
      </c>
      <c r="N23" s="57">
        <f t="shared" si="0"/>
        <v>1593433.3800000001</v>
      </c>
      <c r="O23" s="57">
        <f t="shared" si="1"/>
        <v>1594000</v>
      </c>
      <c r="P23" s="53" t="s">
        <v>7590</v>
      </c>
      <c r="Q23" s="10">
        <v>724.28790000000004</v>
      </c>
      <c r="R23" s="11">
        <v>2200</v>
      </c>
      <c r="S23" s="11">
        <f t="shared" si="2"/>
        <v>1593433.3800000001</v>
      </c>
      <c r="T23" s="12">
        <v>0</v>
      </c>
      <c r="U23" s="11">
        <v>800</v>
      </c>
      <c r="V23" s="11">
        <f t="shared" si="3"/>
        <v>0</v>
      </c>
      <c r="W23" s="12">
        <v>0</v>
      </c>
      <c r="X23" s="11">
        <v>180000</v>
      </c>
      <c r="Y23" s="11">
        <f t="shared" si="4"/>
        <v>0</v>
      </c>
      <c r="Z23" s="11">
        <f t="shared" si="5"/>
        <v>1593433.3800000001</v>
      </c>
      <c r="AA23" s="13">
        <v>0</v>
      </c>
      <c r="AB23" s="11">
        <f t="shared" si="6"/>
        <v>0</v>
      </c>
      <c r="AC23" s="13">
        <v>0</v>
      </c>
      <c r="AD23" s="11">
        <f t="shared" si="7"/>
        <v>0</v>
      </c>
    </row>
    <row r="24" spans="1:30" x14ac:dyDescent="0.25">
      <c r="A24" s="53" t="s">
        <v>859</v>
      </c>
      <c r="B24" s="54">
        <v>154</v>
      </c>
      <c r="C24" s="54">
        <v>1</v>
      </c>
      <c r="D24" s="53" t="s">
        <v>4</v>
      </c>
      <c r="E24" s="54"/>
      <c r="F24" s="53"/>
      <c r="G24" s="53" t="s">
        <v>858</v>
      </c>
      <c r="H24" s="53" t="s">
        <v>6</v>
      </c>
      <c r="I24" s="62" t="s">
        <v>860</v>
      </c>
      <c r="J24" s="55" t="s">
        <v>7629</v>
      </c>
      <c r="K24" s="55" t="s">
        <v>861</v>
      </c>
      <c r="L24" s="56">
        <v>715.28819999999996</v>
      </c>
      <c r="M24" s="57">
        <v>1430000</v>
      </c>
      <c r="N24" s="57">
        <f t="shared" si="0"/>
        <v>1573634.0399999998</v>
      </c>
      <c r="O24" s="57">
        <f t="shared" si="1"/>
        <v>1574000</v>
      </c>
      <c r="P24" s="53" t="s">
        <v>7590</v>
      </c>
      <c r="Q24" s="10">
        <v>715.28819999999996</v>
      </c>
      <c r="R24" s="11">
        <v>2200</v>
      </c>
      <c r="S24" s="11">
        <f t="shared" si="2"/>
        <v>1573634.0399999998</v>
      </c>
      <c r="T24" s="12">
        <v>0</v>
      </c>
      <c r="U24" s="11">
        <v>800</v>
      </c>
      <c r="V24" s="11">
        <f t="shared" si="3"/>
        <v>0</v>
      </c>
      <c r="W24" s="12">
        <v>0</v>
      </c>
      <c r="X24" s="11">
        <v>180000</v>
      </c>
      <c r="Y24" s="11">
        <f t="shared" si="4"/>
        <v>0</v>
      </c>
      <c r="Z24" s="11">
        <f t="shared" si="5"/>
        <v>1573634.0399999998</v>
      </c>
      <c r="AA24" s="13">
        <v>0</v>
      </c>
      <c r="AB24" s="11">
        <f t="shared" si="6"/>
        <v>0</v>
      </c>
      <c r="AC24" s="13">
        <v>0</v>
      </c>
      <c r="AD24" s="11">
        <f t="shared" si="7"/>
        <v>0</v>
      </c>
    </row>
    <row r="25" spans="1:30" x14ac:dyDescent="0.25">
      <c r="A25" s="53" t="s">
        <v>862</v>
      </c>
      <c r="B25" s="54">
        <v>155</v>
      </c>
      <c r="C25" s="54">
        <v>0</v>
      </c>
      <c r="D25" s="53" t="s">
        <v>4</v>
      </c>
      <c r="E25" s="54"/>
      <c r="F25" s="53"/>
      <c r="G25" s="53" t="s">
        <v>863</v>
      </c>
      <c r="H25" s="53" t="s">
        <v>6</v>
      </c>
      <c r="I25" s="62" t="s">
        <v>864</v>
      </c>
      <c r="J25" s="55" t="s">
        <v>7629</v>
      </c>
      <c r="K25" s="55" t="s">
        <v>865</v>
      </c>
      <c r="L25" s="56">
        <v>2671.1507000000001</v>
      </c>
      <c r="M25" s="57">
        <v>5340000</v>
      </c>
      <c r="N25" s="57">
        <f t="shared" si="0"/>
        <v>5876531.54</v>
      </c>
      <c r="O25" s="57">
        <f t="shared" si="1"/>
        <v>5877000</v>
      </c>
      <c r="P25" s="53" t="s">
        <v>7590</v>
      </c>
      <c r="Q25" s="10">
        <v>2671.1507000000001</v>
      </c>
      <c r="R25" s="11">
        <v>2200</v>
      </c>
      <c r="S25" s="11">
        <f t="shared" si="2"/>
        <v>5876531.54</v>
      </c>
      <c r="T25" s="12">
        <v>0</v>
      </c>
      <c r="U25" s="11">
        <v>800</v>
      </c>
      <c r="V25" s="11">
        <f t="shared" si="3"/>
        <v>0</v>
      </c>
      <c r="W25" s="12">
        <v>0</v>
      </c>
      <c r="X25" s="11">
        <v>180000</v>
      </c>
      <c r="Y25" s="11">
        <f t="shared" si="4"/>
        <v>0</v>
      </c>
      <c r="Z25" s="11">
        <f t="shared" si="5"/>
        <v>5876531.54</v>
      </c>
      <c r="AA25" s="13">
        <v>0</v>
      </c>
      <c r="AB25" s="11">
        <f t="shared" si="6"/>
        <v>0</v>
      </c>
      <c r="AC25" s="13">
        <v>0</v>
      </c>
      <c r="AD25" s="11">
        <f t="shared" si="7"/>
        <v>0</v>
      </c>
    </row>
    <row r="26" spans="1:30" x14ac:dyDescent="0.25">
      <c r="A26" s="53" t="s">
        <v>866</v>
      </c>
      <c r="B26" s="54">
        <v>155</v>
      </c>
      <c r="C26" s="54">
        <v>1</v>
      </c>
      <c r="D26" s="53" t="s">
        <v>4</v>
      </c>
      <c r="E26" s="54"/>
      <c r="F26" s="53"/>
      <c r="G26" s="53" t="s">
        <v>863</v>
      </c>
      <c r="H26" s="53" t="s">
        <v>6</v>
      </c>
      <c r="I26" s="62" t="s">
        <v>860</v>
      </c>
      <c r="J26" s="55" t="s">
        <v>7629</v>
      </c>
      <c r="K26" s="55" t="s">
        <v>861</v>
      </c>
      <c r="L26" s="56">
        <v>4459.5410000000002</v>
      </c>
      <c r="M26" s="57">
        <v>9030000</v>
      </c>
      <c r="N26" s="57">
        <f t="shared" si="0"/>
        <v>9810990.2000000011</v>
      </c>
      <c r="O26" s="57">
        <f t="shared" si="1"/>
        <v>9811000</v>
      </c>
      <c r="P26" s="53" t="s">
        <v>7590</v>
      </c>
      <c r="Q26" s="10">
        <v>4459.5410000000002</v>
      </c>
      <c r="R26" s="11">
        <v>2200</v>
      </c>
      <c r="S26" s="11">
        <f t="shared" si="2"/>
        <v>9810990.2000000011</v>
      </c>
      <c r="T26" s="12">
        <v>0</v>
      </c>
      <c r="U26" s="11">
        <v>800</v>
      </c>
      <c r="V26" s="11">
        <f t="shared" si="3"/>
        <v>0</v>
      </c>
      <c r="W26" s="12">
        <v>0</v>
      </c>
      <c r="X26" s="11">
        <v>180000</v>
      </c>
      <c r="Y26" s="11">
        <f t="shared" si="4"/>
        <v>0</v>
      </c>
      <c r="Z26" s="11">
        <f t="shared" si="5"/>
        <v>9810990.2000000011</v>
      </c>
      <c r="AA26" s="13">
        <v>0</v>
      </c>
      <c r="AB26" s="11">
        <f t="shared" si="6"/>
        <v>0</v>
      </c>
      <c r="AC26" s="13">
        <v>0</v>
      </c>
      <c r="AD26" s="11">
        <f t="shared" si="7"/>
        <v>0</v>
      </c>
    </row>
    <row r="27" spans="1:30" x14ac:dyDescent="0.25">
      <c r="A27" s="53" t="s">
        <v>867</v>
      </c>
      <c r="B27" s="54">
        <v>156</v>
      </c>
      <c r="C27" s="54">
        <v>6</v>
      </c>
      <c r="D27" s="53" t="s">
        <v>4</v>
      </c>
      <c r="E27" s="54"/>
      <c r="F27" s="53"/>
      <c r="G27" s="53" t="s">
        <v>868</v>
      </c>
      <c r="H27" s="53" t="s">
        <v>6</v>
      </c>
      <c r="I27" s="62" t="s">
        <v>55</v>
      </c>
      <c r="J27" s="55" t="s">
        <v>7630</v>
      </c>
      <c r="K27" s="55"/>
      <c r="L27" s="56">
        <v>11.195399999999999</v>
      </c>
      <c r="M27" s="57">
        <v>20000</v>
      </c>
      <c r="N27" s="57">
        <f t="shared" si="0"/>
        <v>20000</v>
      </c>
      <c r="O27" s="57">
        <f t="shared" si="1"/>
        <v>20000</v>
      </c>
      <c r="P27" s="53" t="s">
        <v>7590</v>
      </c>
      <c r="Q27" s="10">
        <v>11.195399999999999</v>
      </c>
      <c r="R27" s="11">
        <v>2200</v>
      </c>
      <c r="S27" s="11">
        <v>20000</v>
      </c>
      <c r="T27" s="12">
        <v>0</v>
      </c>
      <c r="U27" s="11">
        <v>800</v>
      </c>
      <c r="V27" s="11">
        <f t="shared" si="3"/>
        <v>0</v>
      </c>
      <c r="W27" s="12">
        <v>0</v>
      </c>
      <c r="X27" s="11">
        <v>180000</v>
      </c>
      <c r="Y27" s="11">
        <f t="shared" si="4"/>
        <v>0</v>
      </c>
      <c r="Z27" s="11">
        <f t="shared" si="5"/>
        <v>20000</v>
      </c>
      <c r="AA27" s="13">
        <v>0</v>
      </c>
      <c r="AB27" s="11">
        <f t="shared" si="6"/>
        <v>0</v>
      </c>
      <c r="AC27" s="13">
        <v>0</v>
      </c>
      <c r="AD27" s="11">
        <f t="shared" si="7"/>
        <v>0</v>
      </c>
    </row>
    <row r="28" spans="1:30" x14ac:dyDescent="0.25">
      <c r="A28" s="53" t="s">
        <v>869</v>
      </c>
      <c r="B28" s="54">
        <v>156</v>
      </c>
      <c r="C28" s="54">
        <v>8</v>
      </c>
      <c r="D28" s="53" t="s">
        <v>4</v>
      </c>
      <c r="E28" s="54"/>
      <c r="F28" s="53"/>
      <c r="G28" s="53" t="s">
        <v>868</v>
      </c>
      <c r="H28" s="53" t="s">
        <v>6</v>
      </c>
      <c r="I28" s="62" t="s">
        <v>870</v>
      </c>
      <c r="J28" s="55" t="s">
        <v>7629</v>
      </c>
      <c r="K28" s="55" t="s">
        <v>871</v>
      </c>
      <c r="L28" s="56">
        <v>11.2331</v>
      </c>
      <c r="M28" s="57">
        <v>110000</v>
      </c>
      <c r="N28" s="57">
        <f t="shared" si="0"/>
        <v>24712.82</v>
      </c>
      <c r="O28" s="57">
        <f t="shared" si="1"/>
        <v>25000</v>
      </c>
      <c r="P28" s="53" t="s">
        <v>7590</v>
      </c>
      <c r="Q28" s="10">
        <v>11.2331</v>
      </c>
      <c r="R28" s="11">
        <v>2200</v>
      </c>
      <c r="S28" s="11">
        <f t="shared" ref="S28:S33" si="8">Q28*R28</f>
        <v>24712.82</v>
      </c>
      <c r="T28" s="12">
        <v>0</v>
      </c>
      <c r="U28" s="11">
        <v>800</v>
      </c>
      <c r="V28" s="11">
        <f t="shared" si="3"/>
        <v>0</v>
      </c>
      <c r="W28" s="12">
        <v>0</v>
      </c>
      <c r="X28" s="11">
        <v>180000</v>
      </c>
      <c r="Y28" s="11">
        <f t="shared" si="4"/>
        <v>0</v>
      </c>
      <c r="Z28" s="11">
        <f t="shared" si="5"/>
        <v>24712.82</v>
      </c>
      <c r="AA28" s="13">
        <v>0</v>
      </c>
      <c r="AB28" s="11">
        <f t="shared" si="6"/>
        <v>0</v>
      </c>
      <c r="AC28" s="13">
        <v>0</v>
      </c>
      <c r="AD28" s="11">
        <f t="shared" si="7"/>
        <v>0</v>
      </c>
    </row>
    <row r="29" spans="1:30" x14ac:dyDescent="0.25">
      <c r="A29" s="53" t="s">
        <v>872</v>
      </c>
      <c r="B29" s="54">
        <v>156</v>
      </c>
      <c r="C29" s="54">
        <v>9</v>
      </c>
      <c r="D29" s="53" t="s">
        <v>4</v>
      </c>
      <c r="E29" s="54"/>
      <c r="F29" s="53"/>
      <c r="G29" s="53" t="s">
        <v>868</v>
      </c>
      <c r="H29" s="53" t="s">
        <v>6</v>
      </c>
      <c r="I29" s="62" t="s">
        <v>55</v>
      </c>
      <c r="J29" s="55" t="s">
        <v>7630</v>
      </c>
      <c r="K29" s="55"/>
      <c r="L29" s="56">
        <v>1.3567</v>
      </c>
      <c r="M29" s="57">
        <v>3000</v>
      </c>
      <c r="N29" s="57">
        <f t="shared" si="0"/>
        <v>2984.7400000000002</v>
      </c>
      <c r="O29" s="57">
        <f t="shared" si="1"/>
        <v>3000</v>
      </c>
      <c r="P29" s="53" t="s">
        <v>7590</v>
      </c>
      <c r="Q29" s="10">
        <v>1.3567</v>
      </c>
      <c r="R29" s="11">
        <v>2200</v>
      </c>
      <c r="S29" s="11">
        <f t="shared" si="8"/>
        <v>2984.7400000000002</v>
      </c>
      <c r="T29" s="12">
        <v>0</v>
      </c>
      <c r="U29" s="11">
        <v>800</v>
      </c>
      <c r="V29" s="11">
        <f t="shared" si="3"/>
        <v>0</v>
      </c>
      <c r="W29" s="12">
        <v>0</v>
      </c>
      <c r="X29" s="11">
        <v>180000</v>
      </c>
      <c r="Y29" s="11">
        <f t="shared" si="4"/>
        <v>0</v>
      </c>
      <c r="Z29" s="11">
        <f t="shared" si="5"/>
        <v>2984.7400000000002</v>
      </c>
      <c r="AA29" s="13">
        <v>0</v>
      </c>
      <c r="AB29" s="11">
        <f t="shared" si="6"/>
        <v>0</v>
      </c>
      <c r="AC29" s="13">
        <v>0</v>
      </c>
      <c r="AD29" s="11">
        <f t="shared" si="7"/>
        <v>0</v>
      </c>
    </row>
    <row r="30" spans="1:30" x14ac:dyDescent="0.25">
      <c r="A30" s="53" t="s">
        <v>873</v>
      </c>
      <c r="B30" s="54">
        <v>156</v>
      </c>
      <c r="C30" s="54">
        <v>11</v>
      </c>
      <c r="D30" s="53" t="s">
        <v>4</v>
      </c>
      <c r="E30" s="54"/>
      <c r="F30" s="53"/>
      <c r="G30" s="53" t="s">
        <v>868</v>
      </c>
      <c r="H30" s="53" t="s">
        <v>6</v>
      </c>
      <c r="I30" s="62" t="s">
        <v>55</v>
      </c>
      <c r="J30" s="55" t="s">
        <v>7630</v>
      </c>
      <c r="K30" s="55"/>
      <c r="L30" s="56">
        <v>7.4300000000000005E-2</v>
      </c>
      <c r="M30" s="57">
        <v>100</v>
      </c>
      <c r="N30" s="57">
        <f t="shared" si="0"/>
        <v>163.46</v>
      </c>
      <c r="O30" s="57">
        <f t="shared" si="1"/>
        <v>1000</v>
      </c>
      <c r="P30" s="53" t="s">
        <v>7590</v>
      </c>
      <c r="Q30" s="10">
        <v>7.4300000000000005E-2</v>
      </c>
      <c r="R30" s="11">
        <v>2200</v>
      </c>
      <c r="S30" s="11">
        <f t="shared" si="8"/>
        <v>163.46</v>
      </c>
      <c r="T30" s="12">
        <v>0</v>
      </c>
      <c r="U30" s="11">
        <v>800</v>
      </c>
      <c r="V30" s="11">
        <f t="shared" si="3"/>
        <v>0</v>
      </c>
      <c r="W30" s="12">
        <v>0</v>
      </c>
      <c r="X30" s="11">
        <v>180000</v>
      </c>
      <c r="Y30" s="11">
        <f t="shared" si="4"/>
        <v>0</v>
      </c>
      <c r="Z30" s="11">
        <f t="shared" si="5"/>
        <v>163.46</v>
      </c>
      <c r="AA30" s="13">
        <v>0</v>
      </c>
      <c r="AB30" s="11">
        <f t="shared" si="6"/>
        <v>0</v>
      </c>
      <c r="AC30" s="13">
        <v>0</v>
      </c>
      <c r="AD30" s="11">
        <f t="shared" si="7"/>
        <v>0</v>
      </c>
    </row>
    <row r="31" spans="1:30" x14ac:dyDescent="0.25">
      <c r="A31" s="53" t="s">
        <v>874</v>
      </c>
      <c r="B31" s="54">
        <v>156</v>
      </c>
      <c r="C31" s="54">
        <v>12</v>
      </c>
      <c r="D31" s="53" t="s">
        <v>4</v>
      </c>
      <c r="E31" s="54"/>
      <c r="F31" s="53"/>
      <c r="G31" s="53" t="s">
        <v>868</v>
      </c>
      <c r="H31" s="53" t="s">
        <v>6</v>
      </c>
      <c r="I31" s="62" t="s">
        <v>499</v>
      </c>
      <c r="J31" s="55" t="s">
        <v>7630</v>
      </c>
      <c r="K31" s="55"/>
      <c r="L31" s="56">
        <v>13.4377</v>
      </c>
      <c r="M31" s="57">
        <v>30000</v>
      </c>
      <c r="N31" s="57">
        <f t="shared" si="0"/>
        <v>29562.94</v>
      </c>
      <c r="O31" s="57">
        <f t="shared" si="1"/>
        <v>30000</v>
      </c>
      <c r="P31" s="53" t="s">
        <v>7590</v>
      </c>
      <c r="Q31" s="10">
        <v>13.4377</v>
      </c>
      <c r="R31" s="11">
        <v>2200</v>
      </c>
      <c r="S31" s="11">
        <f t="shared" si="8"/>
        <v>29562.94</v>
      </c>
      <c r="T31" s="12">
        <v>0</v>
      </c>
      <c r="U31" s="11">
        <v>800</v>
      </c>
      <c r="V31" s="11">
        <f t="shared" si="3"/>
        <v>0</v>
      </c>
      <c r="W31" s="12">
        <v>0</v>
      </c>
      <c r="X31" s="11">
        <v>180000</v>
      </c>
      <c r="Y31" s="11">
        <f t="shared" si="4"/>
        <v>0</v>
      </c>
      <c r="Z31" s="11">
        <f t="shared" si="5"/>
        <v>29562.94</v>
      </c>
      <c r="AA31" s="13">
        <v>0</v>
      </c>
      <c r="AB31" s="11">
        <f t="shared" si="6"/>
        <v>0</v>
      </c>
      <c r="AC31" s="13">
        <v>0</v>
      </c>
      <c r="AD31" s="11">
        <f t="shared" si="7"/>
        <v>0</v>
      </c>
    </row>
    <row r="32" spans="1:30" x14ac:dyDescent="0.25">
      <c r="A32" s="53" t="s">
        <v>875</v>
      </c>
      <c r="B32" s="54">
        <v>157</v>
      </c>
      <c r="C32" s="54">
        <v>0</v>
      </c>
      <c r="D32" s="53" t="s">
        <v>4</v>
      </c>
      <c r="E32" s="54"/>
      <c r="F32" s="53"/>
      <c r="G32" s="53" t="s">
        <v>876</v>
      </c>
      <c r="H32" s="53" t="s">
        <v>6</v>
      </c>
      <c r="I32" s="62" t="s">
        <v>877</v>
      </c>
      <c r="J32" s="55" t="s">
        <v>7629</v>
      </c>
      <c r="K32" s="55" t="s">
        <v>878</v>
      </c>
      <c r="L32" s="56">
        <v>1268.2384</v>
      </c>
      <c r="M32" s="57">
        <v>2580000</v>
      </c>
      <c r="N32" s="57">
        <f t="shared" si="0"/>
        <v>2790124.48</v>
      </c>
      <c r="O32" s="57">
        <f t="shared" si="1"/>
        <v>2791000</v>
      </c>
      <c r="P32" s="53" t="s">
        <v>7590</v>
      </c>
      <c r="Q32" s="10">
        <v>1268.2384</v>
      </c>
      <c r="R32" s="11">
        <v>2200</v>
      </c>
      <c r="S32" s="11">
        <f t="shared" si="8"/>
        <v>2790124.48</v>
      </c>
      <c r="T32" s="12">
        <v>0</v>
      </c>
      <c r="U32" s="11">
        <v>800</v>
      </c>
      <c r="V32" s="11">
        <f t="shared" si="3"/>
        <v>0</v>
      </c>
      <c r="W32" s="12">
        <v>0</v>
      </c>
      <c r="X32" s="11">
        <v>180000</v>
      </c>
      <c r="Y32" s="11">
        <f t="shared" si="4"/>
        <v>0</v>
      </c>
      <c r="Z32" s="11">
        <f t="shared" si="5"/>
        <v>2790124.48</v>
      </c>
      <c r="AA32" s="13">
        <v>0</v>
      </c>
      <c r="AB32" s="11">
        <f t="shared" si="6"/>
        <v>0</v>
      </c>
      <c r="AC32" s="13">
        <v>0</v>
      </c>
      <c r="AD32" s="11">
        <f t="shared" si="7"/>
        <v>0</v>
      </c>
    </row>
    <row r="33" spans="1:30" x14ac:dyDescent="0.25">
      <c r="A33" s="53" t="s">
        <v>879</v>
      </c>
      <c r="B33" s="54">
        <v>157</v>
      </c>
      <c r="C33" s="54">
        <v>2</v>
      </c>
      <c r="D33" s="53" t="s">
        <v>4</v>
      </c>
      <c r="E33" s="54"/>
      <c r="F33" s="53"/>
      <c r="G33" s="53" t="s">
        <v>876</v>
      </c>
      <c r="H33" s="53" t="s">
        <v>6</v>
      </c>
      <c r="I33" s="62" t="s">
        <v>877</v>
      </c>
      <c r="J33" s="55" t="s">
        <v>7629</v>
      </c>
      <c r="K33" s="55" t="s">
        <v>878</v>
      </c>
      <c r="L33" s="56">
        <v>529.00840000000005</v>
      </c>
      <c r="M33" s="57">
        <v>1060000</v>
      </c>
      <c r="N33" s="57">
        <f t="shared" si="0"/>
        <v>1163818.4800000002</v>
      </c>
      <c r="O33" s="57">
        <f t="shared" si="1"/>
        <v>1164000</v>
      </c>
      <c r="P33" s="53" t="s">
        <v>7590</v>
      </c>
      <c r="Q33" s="10">
        <v>529.00840000000005</v>
      </c>
      <c r="R33" s="11">
        <v>2200</v>
      </c>
      <c r="S33" s="11">
        <f t="shared" si="8"/>
        <v>1163818.4800000002</v>
      </c>
      <c r="T33" s="12">
        <v>0</v>
      </c>
      <c r="U33" s="11">
        <v>800</v>
      </c>
      <c r="V33" s="11">
        <f t="shared" si="3"/>
        <v>0</v>
      </c>
      <c r="W33" s="12">
        <v>0</v>
      </c>
      <c r="X33" s="11">
        <v>180000</v>
      </c>
      <c r="Y33" s="11">
        <f t="shared" si="4"/>
        <v>0</v>
      </c>
      <c r="Z33" s="11">
        <f t="shared" si="5"/>
        <v>1163818.4800000002</v>
      </c>
      <c r="AA33" s="13">
        <v>0</v>
      </c>
      <c r="AB33" s="11">
        <f t="shared" si="6"/>
        <v>0</v>
      </c>
      <c r="AC33" s="13">
        <v>0</v>
      </c>
      <c r="AD33" s="11">
        <f t="shared" si="7"/>
        <v>0</v>
      </c>
    </row>
    <row r="34" spans="1:30" x14ac:dyDescent="0.25">
      <c r="A34" s="53" t="s">
        <v>880</v>
      </c>
      <c r="B34" s="54">
        <v>157</v>
      </c>
      <c r="C34" s="54">
        <v>3</v>
      </c>
      <c r="D34" s="53" t="s">
        <v>4</v>
      </c>
      <c r="E34" s="54"/>
      <c r="F34" s="53"/>
      <c r="G34" s="53" t="s">
        <v>876</v>
      </c>
      <c r="H34" s="53" t="s">
        <v>6</v>
      </c>
      <c r="I34" s="62" t="s">
        <v>55</v>
      </c>
      <c r="J34" s="55" t="s">
        <v>7630</v>
      </c>
      <c r="K34" s="55"/>
      <c r="L34" s="56">
        <v>16.525400000000001</v>
      </c>
      <c r="M34" s="57">
        <v>30000</v>
      </c>
      <c r="N34" s="57">
        <f t="shared" si="0"/>
        <v>20000</v>
      </c>
      <c r="O34" s="57">
        <f t="shared" si="1"/>
        <v>20000</v>
      </c>
      <c r="P34" s="53" t="s">
        <v>7590</v>
      </c>
      <c r="Q34" s="10">
        <v>16.525400000000001</v>
      </c>
      <c r="R34" s="11">
        <v>2200</v>
      </c>
      <c r="S34" s="11">
        <v>20000</v>
      </c>
      <c r="T34" s="12">
        <v>0</v>
      </c>
      <c r="U34" s="11">
        <v>800</v>
      </c>
      <c r="V34" s="11">
        <f t="shared" si="3"/>
        <v>0</v>
      </c>
      <c r="W34" s="12">
        <v>0</v>
      </c>
      <c r="X34" s="11">
        <v>180000</v>
      </c>
      <c r="Y34" s="11">
        <f t="shared" si="4"/>
        <v>0</v>
      </c>
      <c r="Z34" s="11">
        <f t="shared" si="5"/>
        <v>20000</v>
      </c>
      <c r="AA34" s="13">
        <v>0</v>
      </c>
      <c r="AB34" s="11">
        <f t="shared" si="6"/>
        <v>0</v>
      </c>
      <c r="AC34" s="13">
        <v>0</v>
      </c>
      <c r="AD34" s="11">
        <f t="shared" si="7"/>
        <v>0</v>
      </c>
    </row>
    <row r="35" spans="1:30" x14ac:dyDescent="0.25">
      <c r="A35" s="53" t="s">
        <v>881</v>
      </c>
      <c r="B35" s="54">
        <v>157</v>
      </c>
      <c r="C35" s="54">
        <v>5</v>
      </c>
      <c r="D35" s="53" t="s">
        <v>4</v>
      </c>
      <c r="E35" s="54"/>
      <c r="F35" s="53"/>
      <c r="G35" s="53" t="s">
        <v>876</v>
      </c>
      <c r="H35" s="53" t="s">
        <v>6</v>
      </c>
      <c r="I35" s="62" t="s">
        <v>882</v>
      </c>
      <c r="J35" s="55" t="s">
        <v>7629</v>
      </c>
      <c r="K35" s="55" t="s">
        <v>883</v>
      </c>
      <c r="L35" s="56">
        <v>1797.0041000000001</v>
      </c>
      <c r="M35" s="57">
        <v>3690000</v>
      </c>
      <c r="N35" s="57">
        <f t="shared" si="0"/>
        <v>3953409.02</v>
      </c>
      <c r="O35" s="57">
        <f t="shared" si="1"/>
        <v>3954000</v>
      </c>
      <c r="P35" s="53" t="s">
        <v>7590</v>
      </c>
      <c r="Q35" s="10">
        <v>1797.0041000000001</v>
      </c>
      <c r="R35" s="11">
        <v>2200</v>
      </c>
      <c r="S35" s="11">
        <f t="shared" ref="S35:S46" si="9">Q35*R35</f>
        <v>3953409.02</v>
      </c>
      <c r="T35" s="12">
        <v>0</v>
      </c>
      <c r="U35" s="11">
        <v>800</v>
      </c>
      <c r="V35" s="11">
        <f t="shared" si="3"/>
        <v>0</v>
      </c>
      <c r="W35" s="12">
        <v>0</v>
      </c>
      <c r="X35" s="11">
        <v>180000</v>
      </c>
      <c r="Y35" s="11">
        <f t="shared" si="4"/>
        <v>0</v>
      </c>
      <c r="Z35" s="11">
        <f t="shared" si="5"/>
        <v>3953409.02</v>
      </c>
      <c r="AA35" s="13">
        <v>0</v>
      </c>
      <c r="AB35" s="11">
        <f t="shared" si="6"/>
        <v>0</v>
      </c>
      <c r="AC35" s="13">
        <v>0</v>
      </c>
      <c r="AD35" s="11">
        <f t="shared" si="7"/>
        <v>0</v>
      </c>
    </row>
    <row r="36" spans="1:30" x14ac:dyDescent="0.25">
      <c r="A36" s="53" t="s">
        <v>884</v>
      </c>
      <c r="B36" s="54">
        <v>157</v>
      </c>
      <c r="C36" s="54">
        <v>6</v>
      </c>
      <c r="D36" s="53" t="s">
        <v>4</v>
      </c>
      <c r="E36" s="54"/>
      <c r="F36" s="53"/>
      <c r="G36" s="53" t="s">
        <v>876</v>
      </c>
      <c r="H36" s="53" t="s">
        <v>6</v>
      </c>
      <c r="I36" s="62" t="s">
        <v>55</v>
      </c>
      <c r="J36" s="55" t="s">
        <v>7630</v>
      </c>
      <c r="K36" s="55"/>
      <c r="L36" s="56">
        <v>0.17230000000000001</v>
      </c>
      <c r="M36" s="57">
        <v>300</v>
      </c>
      <c r="N36" s="57">
        <f t="shared" si="0"/>
        <v>379.06</v>
      </c>
      <c r="O36" s="57">
        <f t="shared" si="1"/>
        <v>1000</v>
      </c>
      <c r="P36" s="53" t="s">
        <v>7590</v>
      </c>
      <c r="Q36" s="10">
        <v>0.17230000000000001</v>
      </c>
      <c r="R36" s="11">
        <v>2200</v>
      </c>
      <c r="S36" s="11">
        <f t="shared" si="9"/>
        <v>379.06</v>
      </c>
      <c r="T36" s="12">
        <v>0</v>
      </c>
      <c r="U36" s="11">
        <v>800</v>
      </c>
      <c r="V36" s="11">
        <f t="shared" si="3"/>
        <v>0</v>
      </c>
      <c r="W36" s="12">
        <v>0</v>
      </c>
      <c r="X36" s="11">
        <v>180000</v>
      </c>
      <c r="Y36" s="11">
        <f t="shared" si="4"/>
        <v>0</v>
      </c>
      <c r="Z36" s="11">
        <f t="shared" si="5"/>
        <v>379.06</v>
      </c>
      <c r="AA36" s="13">
        <v>0</v>
      </c>
      <c r="AB36" s="11">
        <f t="shared" si="6"/>
        <v>0</v>
      </c>
      <c r="AC36" s="13">
        <v>0</v>
      </c>
      <c r="AD36" s="11">
        <f t="shared" si="7"/>
        <v>0</v>
      </c>
    </row>
    <row r="37" spans="1:30" x14ac:dyDescent="0.25">
      <c r="A37" s="53" t="s">
        <v>885</v>
      </c>
      <c r="B37" s="54">
        <v>157</v>
      </c>
      <c r="C37" s="54">
        <v>7</v>
      </c>
      <c r="D37" s="53" t="s">
        <v>4</v>
      </c>
      <c r="E37" s="54"/>
      <c r="F37" s="53"/>
      <c r="G37" s="53" t="s">
        <v>876</v>
      </c>
      <c r="H37" s="53" t="s">
        <v>6</v>
      </c>
      <c r="I37" s="62" t="s">
        <v>55</v>
      </c>
      <c r="J37" s="55" t="s">
        <v>7630</v>
      </c>
      <c r="K37" s="55"/>
      <c r="L37" s="56">
        <v>3.2726999999999999</v>
      </c>
      <c r="M37" s="57">
        <v>10000</v>
      </c>
      <c r="N37" s="57">
        <f t="shared" si="0"/>
        <v>7199.94</v>
      </c>
      <c r="O37" s="57">
        <f t="shared" si="1"/>
        <v>8000</v>
      </c>
      <c r="P37" s="53" t="s">
        <v>7590</v>
      </c>
      <c r="Q37" s="10">
        <v>3.2726999999999999</v>
      </c>
      <c r="R37" s="11">
        <v>2200</v>
      </c>
      <c r="S37" s="11">
        <f t="shared" si="9"/>
        <v>7199.94</v>
      </c>
      <c r="T37" s="12">
        <v>0</v>
      </c>
      <c r="U37" s="11">
        <v>800</v>
      </c>
      <c r="V37" s="11">
        <f t="shared" si="3"/>
        <v>0</v>
      </c>
      <c r="W37" s="12">
        <v>0</v>
      </c>
      <c r="X37" s="11">
        <v>180000</v>
      </c>
      <c r="Y37" s="11">
        <f t="shared" si="4"/>
        <v>0</v>
      </c>
      <c r="Z37" s="11">
        <f t="shared" si="5"/>
        <v>7199.94</v>
      </c>
      <c r="AA37" s="13">
        <v>0</v>
      </c>
      <c r="AB37" s="11">
        <f t="shared" si="6"/>
        <v>0</v>
      </c>
      <c r="AC37" s="13">
        <v>0</v>
      </c>
      <c r="AD37" s="11">
        <f t="shared" si="7"/>
        <v>0</v>
      </c>
    </row>
    <row r="38" spans="1:30" x14ac:dyDescent="0.25">
      <c r="A38" s="53" t="s">
        <v>1</v>
      </c>
      <c r="B38" s="54">
        <v>218</v>
      </c>
      <c r="C38" s="53">
        <v>0</v>
      </c>
      <c r="D38" s="64" t="s">
        <v>3</v>
      </c>
      <c r="E38" s="53"/>
      <c r="F38" s="53"/>
      <c r="G38" s="53" t="s">
        <v>5</v>
      </c>
      <c r="H38" s="53" t="s">
        <v>6</v>
      </c>
      <c r="I38" s="65" t="s">
        <v>7634</v>
      </c>
      <c r="J38" s="55" t="s">
        <v>7587</v>
      </c>
      <c r="K38" s="55" t="s">
        <v>7</v>
      </c>
      <c r="L38" s="56">
        <v>1.3</v>
      </c>
      <c r="M38" s="57">
        <v>3000</v>
      </c>
      <c r="N38" s="57">
        <v>3000</v>
      </c>
      <c r="O38" s="57">
        <v>3000</v>
      </c>
      <c r="P38" s="53" t="s">
        <v>7588</v>
      </c>
      <c r="Q38" s="10">
        <v>1.3</v>
      </c>
      <c r="R38" s="11">
        <v>2200</v>
      </c>
      <c r="S38" s="11">
        <f t="shared" si="9"/>
        <v>2860</v>
      </c>
      <c r="T38" s="12">
        <v>0</v>
      </c>
      <c r="U38" s="11">
        <v>800</v>
      </c>
      <c r="V38" s="11">
        <f t="shared" si="3"/>
        <v>0</v>
      </c>
      <c r="W38" s="12">
        <v>0</v>
      </c>
      <c r="X38" s="11">
        <v>180000</v>
      </c>
      <c r="Y38" s="11">
        <f t="shared" si="4"/>
        <v>0</v>
      </c>
      <c r="Z38" s="11">
        <f t="shared" si="5"/>
        <v>2860</v>
      </c>
      <c r="AA38" s="13">
        <v>0</v>
      </c>
      <c r="AB38" s="11">
        <f t="shared" si="6"/>
        <v>0</v>
      </c>
      <c r="AC38" s="13">
        <v>0</v>
      </c>
      <c r="AD38" s="11">
        <f t="shared" si="7"/>
        <v>0</v>
      </c>
    </row>
    <row r="39" spans="1:30" x14ac:dyDescent="0.25">
      <c r="A39" s="53" t="s">
        <v>8</v>
      </c>
      <c r="B39" s="54">
        <v>218</v>
      </c>
      <c r="C39" s="54">
        <v>0</v>
      </c>
      <c r="D39" s="64" t="s">
        <v>9</v>
      </c>
      <c r="E39" s="54"/>
      <c r="F39" s="53"/>
      <c r="G39" s="53" t="s">
        <v>5</v>
      </c>
      <c r="H39" s="53" t="s">
        <v>6</v>
      </c>
      <c r="I39" s="65" t="s">
        <v>7634</v>
      </c>
      <c r="J39" s="55" t="s">
        <v>7587</v>
      </c>
      <c r="K39" s="55" t="s">
        <v>7</v>
      </c>
      <c r="L39" s="56">
        <v>1932.3362</v>
      </c>
      <c r="M39" s="57">
        <v>4700000</v>
      </c>
      <c r="N39" s="57">
        <f>Z39+AD39+ROUND(,1000)</f>
        <v>4251139.6399999997</v>
      </c>
      <c r="O39" s="57">
        <f t="shared" ref="O39:O102" si="10">CEILING(N39,1000)</f>
        <v>4252000</v>
      </c>
      <c r="P39" s="53" t="s">
        <v>7588</v>
      </c>
      <c r="Q39" s="10">
        <v>1932.3362</v>
      </c>
      <c r="R39" s="11">
        <v>2200</v>
      </c>
      <c r="S39" s="11">
        <f t="shared" si="9"/>
        <v>4251139.6399999997</v>
      </c>
      <c r="T39" s="12">
        <v>0</v>
      </c>
      <c r="U39" s="11">
        <v>800</v>
      </c>
      <c r="V39" s="11">
        <f t="shared" si="3"/>
        <v>0</v>
      </c>
      <c r="W39" s="12">
        <v>0</v>
      </c>
      <c r="X39" s="11">
        <v>180000</v>
      </c>
      <c r="Y39" s="11">
        <f t="shared" si="4"/>
        <v>0</v>
      </c>
      <c r="Z39" s="11">
        <f t="shared" si="5"/>
        <v>4251139.6399999997</v>
      </c>
      <c r="AA39" s="13">
        <v>0</v>
      </c>
      <c r="AB39" s="11">
        <f t="shared" si="6"/>
        <v>0</v>
      </c>
      <c r="AC39" s="13">
        <v>0</v>
      </c>
      <c r="AD39" s="11">
        <f t="shared" si="7"/>
        <v>0</v>
      </c>
    </row>
    <row r="40" spans="1:30" x14ac:dyDescent="0.25">
      <c r="A40" s="53" t="s">
        <v>10</v>
      </c>
      <c r="B40" s="54">
        <v>221</v>
      </c>
      <c r="C40" s="54">
        <v>3</v>
      </c>
      <c r="D40" s="53" t="s">
        <v>4</v>
      </c>
      <c r="E40" s="54"/>
      <c r="F40" s="53"/>
      <c r="G40" s="53" t="s">
        <v>11</v>
      </c>
      <c r="H40" s="53" t="s">
        <v>6</v>
      </c>
      <c r="I40" s="65" t="s">
        <v>12</v>
      </c>
      <c r="J40" s="55" t="s">
        <v>7629</v>
      </c>
      <c r="K40" s="55" t="s">
        <v>14</v>
      </c>
      <c r="L40" s="56">
        <v>101.6985</v>
      </c>
      <c r="M40" s="57">
        <v>5610000</v>
      </c>
      <c r="N40" s="57">
        <f t="shared" ref="N40:N53" si="11">Z40+AD40</f>
        <v>8906360</v>
      </c>
      <c r="O40" s="57">
        <f t="shared" si="10"/>
        <v>8907000</v>
      </c>
      <c r="P40" s="53" t="s">
        <v>7588</v>
      </c>
      <c r="Q40" s="10">
        <v>43.8</v>
      </c>
      <c r="R40" s="11">
        <v>2200</v>
      </c>
      <c r="S40" s="11">
        <f t="shared" si="9"/>
        <v>96360</v>
      </c>
      <c r="T40" s="12">
        <v>0</v>
      </c>
      <c r="U40" s="11">
        <v>800</v>
      </c>
      <c r="V40" s="11">
        <f t="shared" si="3"/>
        <v>0</v>
      </c>
      <c r="W40" s="12">
        <v>85.2</v>
      </c>
      <c r="X40" s="11">
        <v>100000</v>
      </c>
      <c r="Y40" s="11">
        <f t="shared" si="4"/>
        <v>8520000</v>
      </c>
      <c r="Z40" s="11">
        <f t="shared" si="5"/>
        <v>8616360</v>
      </c>
      <c r="AA40" s="13">
        <v>0</v>
      </c>
      <c r="AB40" s="11">
        <f t="shared" si="6"/>
        <v>0</v>
      </c>
      <c r="AC40" s="13">
        <v>290</v>
      </c>
      <c r="AD40" s="11">
        <f>AC40*1000</f>
        <v>290000</v>
      </c>
    </row>
    <row r="41" spans="1:30" x14ac:dyDescent="0.25">
      <c r="A41" s="53" t="s">
        <v>15</v>
      </c>
      <c r="B41" s="54">
        <v>221</v>
      </c>
      <c r="C41" s="54">
        <v>8</v>
      </c>
      <c r="D41" s="53" t="s">
        <v>4</v>
      </c>
      <c r="E41" s="54"/>
      <c r="F41" s="53"/>
      <c r="G41" s="53" t="s">
        <v>11</v>
      </c>
      <c r="H41" s="53" t="s">
        <v>6</v>
      </c>
      <c r="I41" s="65" t="s">
        <v>16</v>
      </c>
      <c r="J41" s="55" t="s">
        <v>7629</v>
      </c>
      <c r="K41" s="55" t="s">
        <v>17</v>
      </c>
      <c r="L41" s="56">
        <v>111.0167</v>
      </c>
      <c r="M41" s="57">
        <v>7780000</v>
      </c>
      <c r="N41" s="57">
        <f t="shared" si="11"/>
        <v>13804100</v>
      </c>
      <c r="O41" s="57">
        <f t="shared" si="10"/>
        <v>13805000</v>
      </c>
      <c r="P41" s="53" t="s">
        <v>7588</v>
      </c>
      <c r="Q41" s="10">
        <v>0</v>
      </c>
      <c r="R41" s="11">
        <v>2200</v>
      </c>
      <c r="S41" s="11">
        <f t="shared" si="9"/>
        <v>0</v>
      </c>
      <c r="T41" s="12">
        <v>52</v>
      </c>
      <c r="U41" s="11">
        <v>800</v>
      </c>
      <c r="V41" s="11">
        <f t="shared" si="3"/>
        <v>41600</v>
      </c>
      <c r="W41" s="12">
        <v>59</v>
      </c>
      <c r="X41" s="11">
        <v>180000</v>
      </c>
      <c r="Y41" s="11">
        <f t="shared" si="4"/>
        <v>10620000</v>
      </c>
      <c r="Z41" s="11">
        <f t="shared" si="5"/>
        <v>10661600</v>
      </c>
      <c r="AA41" s="13">
        <v>0</v>
      </c>
      <c r="AB41" s="11">
        <f t="shared" si="6"/>
        <v>0</v>
      </c>
      <c r="AC41" s="13">
        <v>2095</v>
      </c>
      <c r="AD41" s="11">
        <f t="shared" ref="AD41:AD51" si="12">AC41*1500</f>
        <v>3142500</v>
      </c>
    </row>
    <row r="42" spans="1:30" x14ac:dyDescent="0.25">
      <c r="A42" s="53" t="s">
        <v>18</v>
      </c>
      <c r="B42" s="54">
        <v>221</v>
      </c>
      <c r="C42" s="54">
        <v>9</v>
      </c>
      <c r="D42" s="53" t="s">
        <v>4</v>
      </c>
      <c r="E42" s="54"/>
      <c r="F42" s="53"/>
      <c r="G42" s="53" t="s">
        <v>11</v>
      </c>
      <c r="H42" s="53" t="s">
        <v>6</v>
      </c>
      <c r="I42" s="65" t="s">
        <v>19</v>
      </c>
      <c r="J42" s="55" t="s">
        <v>7629</v>
      </c>
      <c r="K42" s="55" t="s">
        <v>20</v>
      </c>
      <c r="L42" s="56">
        <v>305.39870000000002</v>
      </c>
      <c r="M42" s="57">
        <v>18030000</v>
      </c>
      <c r="N42" s="57">
        <f t="shared" si="11"/>
        <v>30044000</v>
      </c>
      <c r="O42" s="57">
        <f t="shared" si="10"/>
        <v>30044000</v>
      </c>
      <c r="P42" s="53" t="s">
        <v>7588</v>
      </c>
      <c r="Q42" s="10">
        <v>0</v>
      </c>
      <c r="R42" s="11">
        <v>2200</v>
      </c>
      <c r="S42" s="11">
        <f t="shared" si="9"/>
        <v>0</v>
      </c>
      <c r="T42" s="12">
        <v>55</v>
      </c>
      <c r="U42" s="11">
        <v>800</v>
      </c>
      <c r="V42" s="11">
        <f t="shared" si="3"/>
        <v>44000</v>
      </c>
      <c r="W42" s="12">
        <v>250</v>
      </c>
      <c r="X42" s="11">
        <v>120000</v>
      </c>
      <c r="Y42" s="11">
        <f t="shared" si="4"/>
        <v>30000000</v>
      </c>
      <c r="Z42" s="11">
        <f t="shared" si="5"/>
        <v>30044000</v>
      </c>
      <c r="AA42" s="13">
        <v>0</v>
      </c>
      <c r="AB42" s="11">
        <f t="shared" si="6"/>
        <v>0</v>
      </c>
      <c r="AC42" s="13">
        <v>0</v>
      </c>
      <c r="AD42" s="11">
        <f t="shared" si="12"/>
        <v>0</v>
      </c>
    </row>
    <row r="43" spans="1:30" x14ac:dyDescent="0.25">
      <c r="A43" s="53" t="s">
        <v>21</v>
      </c>
      <c r="B43" s="54">
        <v>221</v>
      </c>
      <c r="C43" s="54">
        <v>10</v>
      </c>
      <c r="D43" s="53" t="s">
        <v>4</v>
      </c>
      <c r="E43" s="54"/>
      <c r="F43" s="53"/>
      <c r="G43" s="53" t="s">
        <v>11</v>
      </c>
      <c r="H43" s="53" t="s">
        <v>6</v>
      </c>
      <c r="I43" s="65" t="s">
        <v>22</v>
      </c>
      <c r="J43" s="55" t="s">
        <v>7629</v>
      </c>
      <c r="K43" s="55" t="s">
        <v>23</v>
      </c>
      <c r="L43" s="56">
        <v>1239.0934999999999</v>
      </c>
      <c r="M43" s="57">
        <v>2970000</v>
      </c>
      <c r="N43" s="57">
        <f t="shared" si="11"/>
        <v>2726005.6999999997</v>
      </c>
      <c r="O43" s="57">
        <f t="shared" si="10"/>
        <v>2727000</v>
      </c>
      <c r="P43" s="53" t="s">
        <v>7588</v>
      </c>
      <c r="Q43" s="10">
        <v>1239.0934999999999</v>
      </c>
      <c r="R43" s="11">
        <v>2200</v>
      </c>
      <c r="S43" s="11">
        <f t="shared" si="9"/>
        <v>2726005.6999999997</v>
      </c>
      <c r="T43" s="12">
        <v>0</v>
      </c>
      <c r="U43" s="11">
        <v>800</v>
      </c>
      <c r="V43" s="11">
        <f t="shared" si="3"/>
        <v>0</v>
      </c>
      <c r="W43" s="12">
        <v>0</v>
      </c>
      <c r="X43" s="11">
        <v>180000</v>
      </c>
      <c r="Y43" s="11">
        <f t="shared" si="4"/>
        <v>0</v>
      </c>
      <c r="Z43" s="11">
        <f t="shared" si="5"/>
        <v>2726005.6999999997</v>
      </c>
      <c r="AA43" s="13">
        <v>0</v>
      </c>
      <c r="AB43" s="11">
        <f t="shared" si="6"/>
        <v>0</v>
      </c>
      <c r="AC43" s="13">
        <v>0</v>
      </c>
      <c r="AD43" s="11">
        <f t="shared" si="12"/>
        <v>0</v>
      </c>
    </row>
    <row r="44" spans="1:30" x14ac:dyDescent="0.25">
      <c r="A44" s="53" t="s">
        <v>24</v>
      </c>
      <c r="B44" s="54">
        <v>221</v>
      </c>
      <c r="C44" s="54">
        <v>11</v>
      </c>
      <c r="D44" s="53" t="s">
        <v>4</v>
      </c>
      <c r="E44" s="54"/>
      <c r="F44" s="53"/>
      <c r="G44" s="53" t="s">
        <v>11</v>
      </c>
      <c r="H44" s="53" t="s">
        <v>6</v>
      </c>
      <c r="I44" s="65" t="s">
        <v>16</v>
      </c>
      <c r="J44" s="55" t="s">
        <v>7629</v>
      </c>
      <c r="K44" s="55" t="s">
        <v>17</v>
      </c>
      <c r="L44" s="56">
        <v>142.4126</v>
      </c>
      <c r="M44" s="57">
        <v>4340000</v>
      </c>
      <c r="N44" s="57">
        <f t="shared" si="11"/>
        <v>6910307.7199999997</v>
      </c>
      <c r="O44" s="57">
        <f t="shared" si="10"/>
        <v>6911000</v>
      </c>
      <c r="P44" s="53" t="s">
        <v>7588</v>
      </c>
      <c r="Q44" s="10">
        <v>142.4126</v>
      </c>
      <c r="R44" s="11">
        <v>2200</v>
      </c>
      <c r="S44" s="11">
        <f t="shared" si="9"/>
        <v>313307.71999999997</v>
      </c>
      <c r="T44" s="12">
        <v>15</v>
      </c>
      <c r="U44" s="11">
        <v>800</v>
      </c>
      <c r="V44" s="11">
        <f t="shared" si="3"/>
        <v>12000</v>
      </c>
      <c r="W44" s="12">
        <v>28</v>
      </c>
      <c r="X44" s="11">
        <v>180000</v>
      </c>
      <c r="Y44" s="11">
        <f t="shared" si="4"/>
        <v>5040000</v>
      </c>
      <c r="Z44" s="11">
        <f t="shared" si="5"/>
        <v>5365307.72</v>
      </c>
      <c r="AA44" s="13">
        <v>8000</v>
      </c>
      <c r="AB44" s="11">
        <f t="shared" si="6"/>
        <v>15200000</v>
      </c>
      <c r="AC44" s="13">
        <v>1030</v>
      </c>
      <c r="AD44" s="11">
        <f t="shared" si="12"/>
        <v>1545000</v>
      </c>
    </row>
    <row r="45" spans="1:30" x14ac:dyDescent="0.25">
      <c r="A45" s="53" t="s">
        <v>25</v>
      </c>
      <c r="B45" s="54">
        <v>221</v>
      </c>
      <c r="C45" s="54">
        <v>12</v>
      </c>
      <c r="D45" s="53" t="s">
        <v>4</v>
      </c>
      <c r="E45" s="54"/>
      <c r="F45" s="53"/>
      <c r="G45" s="53" t="s">
        <v>11</v>
      </c>
      <c r="H45" s="53" t="s">
        <v>6</v>
      </c>
      <c r="I45" s="65" t="s">
        <v>26</v>
      </c>
      <c r="J45" s="55" t="s">
        <v>7629</v>
      </c>
      <c r="K45" s="55" t="s">
        <v>27</v>
      </c>
      <c r="L45" s="56">
        <v>366.96469999999999</v>
      </c>
      <c r="M45" s="57">
        <v>1040000</v>
      </c>
      <c r="N45" s="57">
        <f t="shared" si="11"/>
        <v>4827322.34</v>
      </c>
      <c r="O45" s="57">
        <f t="shared" si="10"/>
        <v>4828000</v>
      </c>
      <c r="P45" s="53" t="s">
        <v>7588</v>
      </c>
      <c r="Q45" s="10">
        <v>366.96469999999999</v>
      </c>
      <c r="R45" s="11">
        <v>2200</v>
      </c>
      <c r="S45" s="11">
        <f t="shared" si="9"/>
        <v>807322.34</v>
      </c>
      <c r="T45" s="12">
        <v>0</v>
      </c>
      <c r="U45" s="11">
        <v>800</v>
      </c>
      <c r="V45" s="11">
        <f t="shared" si="3"/>
        <v>0</v>
      </c>
      <c r="W45" s="12">
        <v>15</v>
      </c>
      <c r="X45" s="11">
        <v>120000</v>
      </c>
      <c r="Y45" s="11">
        <f t="shared" si="4"/>
        <v>1800000</v>
      </c>
      <c r="Z45" s="11">
        <f t="shared" si="5"/>
        <v>2607322.34</v>
      </c>
      <c r="AA45" s="13">
        <v>0</v>
      </c>
      <c r="AB45" s="11">
        <f t="shared" si="6"/>
        <v>0</v>
      </c>
      <c r="AC45" s="13">
        <v>1480</v>
      </c>
      <c r="AD45" s="11">
        <f t="shared" si="12"/>
        <v>2220000</v>
      </c>
    </row>
    <row r="46" spans="1:30" x14ac:dyDescent="0.25">
      <c r="A46" s="53" t="s">
        <v>28</v>
      </c>
      <c r="B46" s="54">
        <v>221</v>
      </c>
      <c r="C46" s="54">
        <v>13</v>
      </c>
      <c r="D46" s="53" t="s">
        <v>4</v>
      </c>
      <c r="E46" s="54"/>
      <c r="F46" s="53"/>
      <c r="G46" s="53" t="s">
        <v>11</v>
      </c>
      <c r="H46" s="53" t="s">
        <v>6</v>
      </c>
      <c r="I46" s="65" t="s">
        <v>16</v>
      </c>
      <c r="J46" s="55" t="s">
        <v>7629</v>
      </c>
      <c r="K46" s="55" t="s">
        <v>17</v>
      </c>
      <c r="L46" s="56">
        <v>101.5202</v>
      </c>
      <c r="M46" s="57">
        <v>5330000</v>
      </c>
      <c r="N46" s="57">
        <f t="shared" si="11"/>
        <v>10537600</v>
      </c>
      <c r="O46" s="57">
        <f t="shared" si="10"/>
        <v>10538000</v>
      </c>
      <c r="P46" s="53" t="s">
        <v>7588</v>
      </c>
      <c r="Q46" s="10">
        <v>0</v>
      </c>
      <c r="R46" s="11">
        <v>2200</v>
      </c>
      <c r="S46" s="11">
        <f t="shared" si="9"/>
        <v>0</v>
      </c>
      <c r="T46" s="12">
        <v>47</v>
      </c>
      <c r="U46" s="11">
        <v>800</v>
      </c>
      <c r="V46" s="11">
        <f t="shared" si="3"/>
        <v>37600</v>
      </c>
      <c r="W46" s="12">
        <v>55</v>
      </c>
      <c r="X46" s="11">
        <v>180000</v>
      </c>
      <c r="Y46" s="11">
        <f t="shared" si="4"/>
        <v>9900000</v>
      </c>
      <c r="Z46" s="11">
        <f t="shared" si="5"/>
        <v>9937600</v>
      </c>
      <c r="AA46" s="13">
        <v>0</v>
      </c>
      <c r="AB46" s="11">
        <f t="shared" si="6"/>
        <v>0</v>
      </c>
      <c r="AC46" s="13">
        <v>400</v>
      </c>
      <c r="AD46" s="11">
        <f t="shared" si="12"/>
        <v>600000</v>
      </c>
    </row>
    <row r="47" spans="1:30" x14ac:dyDescent="0.25">
      <c r="A47" s="53" t="s">
        <v>29</v>
      </c>
      <c r="B47" s="54">
        <v>221</v>
      </c>
      <c r="C47" s="54">
        <v>14</v>
      </c>
      <c r="D47" s="53" t="s">
        <v>4</v>
      </c>
      <c r="E47" s="54"/>
      <c r="F47" s="53"/>
      <c r="G47" s="53" t="s">
        <v>11</v>
      </c>
      <c r="H47" s="53" t="s">
        <v>6</v>
      </c>
      <c r="I47" s="66" t="s">
        <v>30</v>
      </c>
      <c r="J47" s="55" t="s">
        <v>7630</v>
      </c>
      <c r="K47" s="55"/>
      <c r="L47" s="56">
        <v>2.4569130000000001</v>
      </c>
      <c r="M47" s="57">
        <v>10000</v>
      </c>
      <c r="N47" s="57">
        <f t="shared" si="11"/>
        <v>20000</v>
      </c>
      <c r="O47" s="57">
        <f t="shared" si="10"/>
        <v>20000</v>
      </c>
      <c r="P47" s="53" t="s">
        <v>7590</v>
      </c>
      <c r="Q47" s="10">
        <v>2.4569130000000001</v>
      </c>
      <c r="R47" s="11">
        <v>2200</v>
      </c>
      <c r="S47" s="11">
        <v>20000</v>
      </c>
      <c r="T47" s="12">
        <v>0</v>
      </c>
      <c r="U47" s="11">
        <v>800</v>
      </c>
      <c r="V47" s="11">
        <f t="shared" si="3"/>
        <v>0</v>
      </c>
      <c r="W47" s="12">
        <v>0</v>
      </c>
      <c r="X47" s="11">
        <v>180000</v>
      </c>
      <c r="Y47" s="11">
        <f t="shared" si="4"/>
        <v>0</v>
      </c>
      <c r="Z47" s="11">
        <f t="shared" si="5"/>
        <v>20000</v>
      </c>
      <c r="AA47" s="13">
        <v>0</v>
      </c>
      <c r="AB47" s="11">
        <f t="shared" si="6"/>
        <v>0</v>
      </c>
      <c r="AC47" s="13">
        <v>0</v>
      </c>
      <c r="AD47" s="11">
        <f t="shared" si="12"/>
        <v>0</v>
      </c>
    </row>
    <row r="48" spans="1:30" x14ac:dyDescent="0.25">
      <c r="A48" s="53" t="s">
        <v>31</v>
      </c>
      <c r="B48" s="54">
        <v>221</v>
      </c>
      <c r="C48" s="54">
        <v>15</v>
      </c>
      <c r="D48" s="53" t="s">
        <v>4</v>
      </c>
      <c r="E48" s="54"/>
      <c r="F48" s="53"/>
      <c r="G48" s="53" t="s">
        <v>11</v>
      </c>
      <c r="H48" s="53" t="s">
        <v>6</v>
      </c>
      <c r="I48" s="65" t="s">
        <v>32</v>
      </c>
      <c r="J48" s="55" t="s">
        <v>7630</v>
      </c>
      <c r="K48" s="55" t="s">
        <v>9190</v>
      </c>
      <c r="L48" s="56">
        <v>8.2643000000000004</v>
      </c>
      <c r="M48" s="57">
        <v>20000</v>
      </c>
      <c r="N48" s="57">
        <f t="shared" si="11"/>
        <v>20000</v>
      </c>
      <c r="O48" s="57">
        <f t="shared" si="10"/>
        <v>20000</v>
      </c>
      <c r="P48" s="53" t="s">
        <v>7590</v>
      </c>
      <c r="Q48" s="10">
        <v>8.2643000000000004</v>
      </c>
      <c r="R48" s="11">
        <v>2200</v>
      </c>
      <c r="S48" s="11">
        <v>20000</v>
      </c>
      <c r="T48" s="12">
        <v>0</v>
      </c>
      <c r="U48" s="11">
        <v>800</v>
      </c>
      <c r="V48" s="11">
        <f t="shared" si="3"/>
        <v>0</v>
      </c>
      <c r="W48" s="12">
        <v>0</v>
      </c>
      <c r="X48" s="11">
        <v>180000</v>
      </c>
      <c r="Y48" s="11">
        <f t="shared" si="4"/>
        <v>0</v>
      </c>
      <c r="Z48" s="11">
        <f t="shared" si="5"/>
        <v>20000</v>
      </c>
      <c r="AA48" s="13">
        <v>0</v>
      </c>
      <c r="AB48" s="11">
        <f t="shared" si="6"/>
        <v>0</v>
      </c>
      <c r="AC48" s="13">
        <v>0</v>
      </c>
      <c r="AD48" s="11">
        <f t="shared" si="12"/>
        <v>0</v>
      </c>
    </row>
    <row r="49" spans="1:30" x14ac:dyDescent="0.25">
      <c r="A49" s="53" t="s">
        <v>33</v>
      </c>
      <c r="B49" s="54">
        <v>221</v>
      </c>
      <c r="C49" s="54">
        <v>16</v>
      </c>
      <c r="D49" s="53" t="s">
        <v>4</v>
      </c>
      <c r="E49" s="54"/>
      <c r="F49" s="53"/>
      <c r="G49" s="53" t="s">
        <v>11</v>
      </c>
      <c r="H49" s="53" t="s">
        <v>6</v>
      </c>
      <c r="I49" s="66" t="s">
        <v>30</v>
      </c>
      <c r="J49" s="55" t="s">
        <v>7630</v>
      </c>
      <c r="K49" s="55"/>
      <c r="L49" s="56">
        <v>11.446736999999999</v>
      </c>
      <c r="M49" s="57">
        <v>30000</v>
      </c>
      <c r="N49" s="57">
        <f t="shared" si="11"/>
        <v>20000</v>
      </c>
      <c r="O49" s="57">
        <f t="shared" si="10"/>
        <v>20000</v>
      </c>
      <c r="P49" s="53" t="s">
        <v>7590</v>
      </c>
      <c r="Q49" s="10">
        <v>11.446736999999999</v>
      </c>
      <c r="R49" s="11">
        <v>2200</v>
      </c>
      <c r="S49" s="11">
        <v>20000</v>
      </c>
      <c r="T49" s="12">
        <v>0</v>
      </c>
      <c r="U49" s="11">
        <v>800</v>
      </c>
      <c r="V49" s="11">
        <f t="shared" si="3"/>
        <v>0</v>
      </c>
      <c r="W49" s="12">
        <v>0</v>
      </c>
      <c r="X49" s="11">
        <v>180000</v>
      </c>
      <c r="Y49" s="11">
        <f t="shared" si="4"/>
        <v>0</v>
      </c>
      <c r="Z49" s="11">
        <f t="shared" si="5"/>
        <v>20000</v>
      </c>
      <c r="AA49" s="13">
        <v>0</v>
      </c>
      <c r="AB49" s="11">
        <f t="shared" si="6"/>
        <v>0</v>
      </c>
      <c r="AC49" s="13">
        <v>0</v>
      </c>
      <c r="AD49" s="11">
        <f t="shared" si="12"/>
        <v>0</v>
      </c>
    </row>
    <row r="50" spans="1:30" x14ac:dyDescent="0.25">
      <c r="A50" s="53" t="s">
        <v>34</v>
      </c>
      <c r="B50" s="54">
        <v>222</v>
      </c>
      <c r="C50" s="54">
        <v>0</v>
      </c>
      <c r="D50" s="53" t="s">
        <v>4</v>
      </c>
      <c r="E50" s="54"/>
      <c r="F50" s="53"/>
      <c r="G50" s="53" t="s">
        <v>35</v>
      </c>
      <c r="H50" s="53" t="s">
        <v>6</v>
      </c>
      <c r="I50" s="65" t="s">
        <v>36</v>
      </c>
      <c r="J50" s="55" t="s">
        <v>7629</v>
      </c>
      <c r="K50" s="55" t="s">
        <v>23</v>
      </c>
      <c r="L50" s="56">
        <v>2399.1190000000001</v>
      </c>
      <c r="M50" s="57">
        <v>5850000</v>
      </c>
      <c r="N50" s="57">
        <f t="shared" si="11"/>
        <v>5278061.8000000007</v>
      </c>
      <c r="O50" s="57">
        <f t="shared" si="10"/>
        <v>5279000</v>
      </c>
      <c r="P50" s="53" t="s">
        <v>7588</v>
      </c>
      <c r="Q50" s="10">
        <v>2399.1190000000001</v>
      </c>
      <c r="R50" s="11">
        <v>2200</v>
      </c>
      <c r="S50" s="11">
        <f>Q50*R50</f>
        <v>5278061.8000000007</v>
      </c>
      <c r="T50" s="12">
        <v>0</v>
      </c>
      <c r="U50" s="11">
        <v>800</v>
      </c>
      <c r="V50" s="11">
        <f t="shared" si="3"/>
        <v>0</v>
      </c>
      <c r="W50" s="12">
        <v>0</v>
      </c>
      <c r="X50" s="11">
        <v>180000</v>
      </c>
      <c r="Y50" s="11">
        <f t="shared" si="4"/>
        <v>0</v>
      </c>
      <c r="Z50" s="11">
        <f t="shared" si="5"/>
        <v>5278061.8000000007</v>
      </c>
      <c r="AA50" s="13">
        <v>0</v>
      </c>
      <c r="AB50" s="11">
        <f t="shared" si="6"/>
        <v>0</v>
      </c>
      <c r="AC50" s="13">
        <v>0</v>
      </c>
      <c r="AD50" s="11">
        <f t="shared" si="12"/>
        <v>0</v>
      </c>
    </row>
    <row r="51" spans="1:30" x14ac:dyDescent="0.25">
      <c r="A51" s="53" t="s">
        <v>37</v>
      </c>
      <c r="B51" s="54">
        <v>222</v>
      </c>
      <c r="C51" s="54">
        <v>1</v>
      </c>
      <c r="D51" s="53" t="s">
        <v>4</v>
      </c>
      <c r="E51" s="54"/>
      <c r="F51" s="53"/>
      <c r="G51" s="53" t="s">
        <v>35</v>
      </c>
      <c r="H51" s="53" t="s">
        <v>6</v>
      </c>
      <c r="I51" s="66" t="s">
        <v>30</v>
      </c>
      <c r="J51" s="55" t="s">
        <v>7630</v>
      </c>
      <c r="K51" s="55"/>
      <c r="L51" s="56">
        <v>13.91249</v>
      </c>
      <c r="M51" s="57">
        <v>30000</v>
      </c>
      <c r="N51" s="57">
        <f t="shared" si="11"/>
        <v>20000</v>
      </c>
      <c r="O51" s="57">
        <f t="shared" si="10"/>
        <v>20000</v>
      </c>
      <c r="P51" s="53" t="s">
        <v>7590</v>
      </c>
      <c r="Q51" s="10">
        <v>13.91249</v>
      </c>
      <c r="R51" s="11">
        <v>2200</v>
      </c>
      <c r="S51" s="11">
        <v>20000</v>
      </c>
      <c r="T51" s="12">
        <v>0</v>
      </c>
      <c r="U51" s="11">
        <v>800</v>
      </c>
      <c r="V51" s="11">
        <f t="shared" si="3"/>
        <v>0</v>
      </c>
      <c r="W51" s="12">
        <v>0</v>
      </c>
      <c r="X51" s="11">
        <v>180000</v>
      </c>
      <c r="Y51" s="11">
        <f t="shared" si="4"/>
        <v>0</v>
      </c>
      <c r="Z51" s="11">
        <f t="shared" si="5"/>
        <v>20000</v>
      </c>
      <c r="AA51" s="13">
        <v>0</v>
      </c>
      <c r="AB51" s="11">
        <f t="shared" si="6"/>
        <v>0</v>
      </c>
      <c r="AC51" s="13">
        <v>0</v>
      </c>
      <c r="AD51" s="11">
        <f t="shared" si="12"/>
        <v>0</v>
      </c>
    </row>
    <row r="52" spans="1:30" x14ac:dyDescent="0.25">
      <c r="A52" s="53" t="s">
        <v>38</v>
      </c>
      <c r="B52" s="54">
        <v>223</v>
      </c>
      <c r="C52" s="54">
        <v>0</v>
      </c>
      <c r="D52" s="53" t="s">
        <v>4</v>
      </c>
      <c r="E52" s="54"/>
      <c r="F52" s="53"/>
      <c r="G52" s="53" t="s">
        <v>39</v>
      </c>
      <c r="H52" s="53" t="s">
        <v>6</v>
      </c>
      <c r="I52" s="65" t="s">
        <v>40</v>
      </c>
      <c r="J52" s="55" t="s">
        <v>7629</v>
      </c>
      <c r="K52" s="55" t="s">
        <v>41</v>
      </c>
      <c r="L52" s="56">
        <v>1575.6277</v>
      </c>
      <c r="M52" s="57">
        <v>14370000</v>
      </c>
      <c r="N52" s="57">
        <f t="shared" si="11"/>
        <v>16096400</v>
      </c>
      <c r="O52" s="57">
        <f t="shared" si="10"/>
        <v>16097000</v>
      </c>
      <c r="P52" s="53" t="s">
        <v>7588</v>
      </c>
      <c r="Q52" s="10">
        <v>1512</v>
      </c>
      <c r="R52" s="11">
        <v>2200</v>
      </c>
      <c r="S52" s="11">
        <f>Q52*R52</f>
        <v>3326400</v>
      </c>
      <c r="T52" s="12">
        <v>0</v>
      </c>
      <c r="U52" s="11">
        <v>800</v>
      </c>
      <c r="V52" s="11">
        <f t="shared" si="3"/>
        <v>0</v>
      </c>
      <c r="W52" s="12">
        <v>64</v>
      </c>
      <c r="X52" s="11">
        <v>180000</v>
      </c>
      <c r="Y52" s="11">
        <f t="shared" si="4"/>
        <v>11520000</v>
      </c>
      <c r="Z52" s="11">
        <f t="shared" si="5"/>
        <v>14846400</v>
      </c>
      <c r="AA52" s="13">
        <v>0</v>
      </c>
      <c r="AB52" s="11">
        <f t="shared" si="6"/>
        <v>0</v>
      </c>
      <c r="AC52" s="13">
        <v>1250</v>
      </c>
      <c r="AD52" s="11">
        <f>AC52*1000</f>
        <v>1250000</v>
      </c>
    </row>
    <row r="53" spans="1:30" x14ac:dyDescent="0.25">
      <c r="A53" s="53" t="s">
        <v>42</v>
      </c>
      <c r="B53" s="54">
        <v>224</v>
      </c>
      <c r="C53" s="54">
        <v>0</v>
      </c>
      <c r="D53" s="53" t="s">
        <v>4</v>
      </c>
      <c r="E53" s="54"/>
      <c r="F53" s="53"/>
      <c r="G53" s="53" t="s">
        <v>43</v>
      </c>
      <c r="H53" s="53" t="s">
        <v>6</v>
      </c>
      <c r="I53" s="65" t="s">
        <v>44</v>
      </c>
      <c r="J53" s="55" t="s">
        <v>7629</v>
      </c>
      <c r="K53" s="55" t="s">
        <v>45</v>
      </c>
      <c r="L53" s="56">
        <v>2237.3512000000001</v>
      </c>
      <c r="M53" s="57">
        <v>6320000</v>
      </c>
      <c r="N53" s="57">
        <f t="shared" si="11"/>
        <v>6009600</v>
      </c>
      <c r="O53" s="57">
        <f t="shared" si="10"/>
        <v>6010000</v>
      </c>
      <c r="P53" s="53" t="s">
        <v>7588</v>
      </c>
      <c r="Q53" s="10">
        <v>2200</v>
      </c>
      <c r="R53" s="11">
        <v>2200</v>
      </c>
      <c r="S53" s="11">
        <f>Q53*R53</f>
        <v>4840000</v>
      </c>
      <c r="T53" s="12">
        <v>37</v>
      </c>
      <c r="U53" s="11">
        <v>800</v>
      </c>
      <c r="V53" s="11">
        <f t="shared" si="3"/>
        <v>29600</v>
      </c>
      <c r="W53" s="12">
        <v>0</v>
      </c>
      <c r="X53" s="11">
        <v>180000</v>
      </c>
      <c r="Y53" s="11">
        <f t="shared" si="4"/>
        <v>0</v>
      </c>
      <c r="Z53" s="11">
        <f t="shared" si="5"/>
        <v>4869600</v>
      </c>
      <c r="AA53" s="13">
        <v>0</v>
      </c>
      <c r="AB53" s="11">
        <f t="shared" si="6"/>
        <v>0</v>
      </c>
      <c r="AC53" s="13">
        <v>760</v>
      </c>
      <c r="AD53" s="11">
        <f t="shared" ref="AD53:AD69" si="13">AC53*1500</f>
        <v>1140000</v>
      </c>
    </row>
    <row r="54" spans="1:30" x14ac:dyDescent="0.25">
      <c r="A54" s="53" t="s">
        <v>46</v>
      </c>
      <c r="B54" s="54">
        <v>224</v>
      </c>
      <c r="C54" s="54">
        <v>1</v>
      </c>
      <c r="D54" s="53" t="s">
        <v>4</v>
      </c>
      <c r="E54" s="54"/>
      <c r="F54" s="53"/>
      <c r="G54" s="53" t="s">
        <v>43</v>
      </c>
      <c r="H54" s="53" t="s">
        <v>6</v>
      </c>
      <c r="I54" s="65" t="s">
        <v>47</v>
      </c>
      <c r="J54" s="55" t="s">
        <v>7629</v>
      </c>
      <c r="K54" s="55"/>
      <c r="L54" s="56">
        <v>1.03E-2</v>
      </c>
      <c r="M54" s="57">
        <v>100</v>
      </c>
      <c r="N54" s="57">
        <v>1000</v>
      </c>
      <c r="O54" s="57">
        <f t="shared" si="10"/>
        <v>1000</v>
      </c>
      <c r="P54" s="53" t="s">
        <v>7590</v>
      </c>
      <c r="Q54" s="10">
        <v>1.03E-2</v>
      </c>
      <c r="R54" s="11">
        <v>2200</v>
      </c>
      <c r="S54" s="11">
        <f>Q54*R54</f>
        <v>22.66</v>
      </c>
      <c r="T54" s="12">
        <v>0</v>
      </c>
      <c r="U54" s="11">
        <v>800</v>
      </c>
      <c r="V54" s="11">
        <f t="shared" si="3"/>
        <v>0</v>
      </c>
      <c r="W54" s="12">
        <v>0</v>
      </c>
      <c r="X54" s="11">
        <v>180000</v>
      </c>
      <c r="Y54" s="11">
        <f t="shared" si="4"/>
        <v>0</v>
      </c>
      <c r="Z54" s="11">
        <f t="shared" si="5"/>
        <v>22.66</v>
      </c>
      <c r="AA54" s="13">
        <v>0</v>
      </c>
      <c r="AB54" s="11">
        <f t="shared" si="6"/>
        <v>0</v>
      </c>
      <c r="AC54" s="13">
        <v>0</v>
      </c>
      <c r="AD54" s="11">
        <f t="shared" si="13"/>
        <v>0</v>
      </c>
    </row>
    <row r="55" spans="1:30" x14ac:dyDescent="0.25">
      <c r="A55" s="53" t="s">
        <v>48</v>
      </c>
      <c r="B55" s="54">
        <v>224</v>
      </c>
      <c r="C55" s="54">
        <v>3</v>
      </c>
      <c r="D55" s="53" t="s">
        <v>4</v>
      </c>
      <c r="E55" s="54"/>
      <c r="F55" s="53"/>
      <c r="G55" s="53" t="s">
        <v>43</v>
      </c>
      <c r="H55" s="53" t="s">
        <v>6</v>
      </c>
      <c r="I55" s="66" t="s">
        <v>7622</v>
      </c>
      <c r="J55" s="55" t="s">
        <v>7630</v>
      </c>
      <c r="K55" s="55"/>
      <c r="L55" s="56">
        <v>0.338698</v>
      </c>
      <c r="M55" s="57">
        <v>1000</v>
      </c>
      <c r="N55" s="57">
        <v>20000</v>
      </c>
      <c r="O55" s="57">
        <f t="shared" si="10"/>
        <v>20000</v>
      </c>
      <c r="P55" s="53" t="s">
        <v>7623</v>
      </c>
      <c r="Q55" s="10">
        <v>0.338698</v>
      </c>
      <c r="R55" s="11">
        <v>2200</v>
      </c>
      <c r="S55" s="11">
        <f>Q55*R55</f>
        <v>745.13559999999995</v>
      </c>
      <c r="T55" s="12">
        <v>0</v>
      </c>
      <c r="U55" s="11">
        <v>800</v>
      </c>
      <c r="V55" s="11">
        <f t="shared" si="3"/>
        <v>0</v>
      </c>
      <c r="W55" s="12">
        <v>0</v>
      </c>
      <c r="X55" s="11">
        <v>180000</v>
      </c>
      <c r="Y55" s="11">
        <f t="shared" si="4"/>
        <v>0</v>
      </c>
      <c r="Z55" s="11">
        <f t="shared" si="5"/>
        <v>745.13559999999995</v>
      </c>
      <c r="AA55" s="13">
        <v>0</v>
      </c>
      <c r="AB55" s="11">
        <f t="shared" si="6"/>
        <v>0</v>
      </c>
      <c r="AC55" s="13">
        <v>0</v>
      </c>
      <c r="AD55" s="11">
        <f t="shared" si="13"/>
        <v>0</v>
      </c>
    </row>
    <row r="56" spans="1:30" x14ac:dyDescent="0.25">
      <c r="A56" s="53" t="s">
        <v>49</v>
      </c>
      <c r="B56" s="54">
        <v>227</v>
      </c>
      <c r="C56" s="54">
        <v>0</v>
      </c>
      <c r="D56" s="53" t="s">
        <v>4</v>
      </c>
      <c r="E56" s="54"/>
      <c r="F56" s="53"/>
      <c r="G56" s="53" t="s">
        <v>50</v>
      </c>
      <c r="H56" s="53" t="s">
        <v>6</v>
      </c>
      <c r="I56" s="67" t="s">
        <v>40</v>
      </c>
      <c r="J56" s="55" t="s">
        <v>7629</v>
      </c>
      <c r="K56" s="55" t="s">
        <v>51</v>
      </c>
      <c r="L56" s="56">
        <v>872.48649999999998</v>
      </c>
      <c r="M56" s="57">
        <v>5510000</v>
      </c>
      <c r="N56" s="57">
        <f t="shared" ref="N56:N79" si="14">Z56+AD56</f>
        <v>7075400</v>
      </c>
      <c r="O56" s="57">
        <f t="shared" si="10"/>
        <v>7076000</v>
      </c>
      <c r="P56" s="53" t="s">
        <v>7588</v>
      </c>
      <c r="Q56" s="10">
        <v>652</v>
      </c>
      <c r="R56" s="11">
        <v>2200</v>
      </c>
      <c r="S56" s="11">
        <f>Q56*R56</f>
        <v>1434400</v>
      </c>
      <c r="T56" s="12">
        <v>200</v>
      </c>
      <c r="U56" s="11">
        <v>800</v>
      </c>
      <c r="V56" s="11">
        <f t="shared" si="3"/>
        <v>160000</v>
      </c>
      <c r="W56" s="12">
        <v>20</v>
      </c>
      <c r="X56" s="11">
        <v>180000</v>
      </c>
      <c r="Y56" s="11">
        <f t="shared" si="4"/>
        <v>3600000</v>
      </c>
      <c r="Z56" s="11">
        <f t="shared" si="5"/>
        <v>5194400</v>
      </c>
      <c r="AA56" s="13">
        <v>0</v>
      </c>
      <c r="AB56" s="11">
        <f t="shared" si="6"/>
        <v>0</v>
      </c>
      <c r="AC56" s="13">
        <v>1254</v>
      </c>
      <c r="AD56" s="11">
        <f t="shared" si="13"/>
        <v>1881000</v>
      </c>
    </row>
    <row r="57" spans="1:30" x14ac:dyDescent="0.25">
      <c r="A57" s="53" t="s">
        <v>52</v>
      </c>
      <c r="B57" s="54">
        <v>227</v>
      </c>
      <c r="C57" s="54">
        <v>1</v>
      </c>
      <c r="D57" s="53" t="s">
        <v>4</v>
      </c>
      <c r="E57" s="54"/>
      <c r="F57" s="53"/>
      <c r="G57" s="53" t="s">
        <v>50</v>
      </c>
      <c r="H57" s="53" t="s">
        <v>6</v>
      </c>
      <c r="I57" s="65" t="s">
        <v>53</v>
      </c>
      <c r="J57" s="55" t="s">
        <v>7629</v>
      </c>
      <c r="K57" s="55" t="s">
        <v>51</v>
      </c>
      <c r="L57" s="56">
        <v>2.1135999999999999</v>
      </c>
      <c r="M57" s="57">
        <v>10000</v>
      </c>
      <c r="N57" s="57">
        <f t="shared" si="14"/>
        <v>15000</v>
      </c>
      <c r="O57" s="57">
        <f t="shared" si="10"/>
        <v>15000</v>
      </c>
      <c r="P57" s="53" t="s">
        <v>7590</v>
      </c>
      <c r="Q57" s="10">
        <v>2.1135999999999999</v>
      </c>
      <c r="R57" s="11">
        <v>0</v>
      </c>
      <c r="S57" s="11">
        <v>15000</v>
      </c>
      <c r="T57" s="12">
        <v>0</v>
      </c>
      <c r="U57" s="11">
        <v>800</v>
      </c>
      <c r="V57" s="11">
        <f t="shared" si="3"/>
        <v>0</v>
      </c>
      <c r="W57" s="12">
        <v>0</v>
      </c>
      <c r="X57" s="11">
        <v>180000</v>
      </c>
      <c r="Y57" s="11">
        <f t="shared" si="4"/>
        <v>0</v>
      </c>
      <c r="Z57" s="11">
        <f t="shared" si="5"/>
        <v>15000</v>
      </c>
      <c r="AA57" s="13">
        <v>0</v>
      </c>
      <c r="AB57" s="11">
        <f t="shared" si="6"/>
        <v>0</v>
      </c>
      <c r="AC57" s="13">
        <v>0</v>
      </c>
      <c r="AD57" s="11">
        <f t="shared" si="13"/>
        <v>0</v>
      </c>
    </row>
    <row r="58" spans="1:30" x14ac:dyDescent="0.25">
      <c r="A58" s="53" t="s">
        <v>54</v>
      </c>
      <c r="B58" s="54">
        <v>227</v>
      </c>
      <c r="C58" s="54">
        <v>2</v>
      </c>
      <c r="D58" s="53" t="s">
        <v>4</v>
      </c>
      <c r="E58" s="54"/>
      <c r="F58" s="53" t="s">
        <v>110</v>
      </c>
      <c r="G58" s="53" t="s">
        <v>50</v>
      </c>
      <c r="H58" s="53" t="s">
        <v>6</v>
      </c>
      <c r="I58" s="65" t="s">
        <v>55</v>
      </c>
      <c r="J58" s="55" t="s">
        <v>7629</v>
      </c>
      <c r="K58" s="55"/>
      <c r="L58" s="56">
        <v>7.7799999999999994E-2</v>
      </c>
      <c r="M58" s="57">
        <v>200</v>
      </c>
      <c r="N58" s="57">
        <f t="shared" si="14"/>
        <v>1000</v>
      </c>
      <c r="O58" s="57">
        <f t="shared" si="10"/>
        <v>1000</v>
      </c>
      <c r="P58" s="53" t="s">
        <v>7590</v>
      </c>
      <c r="Q58" s="10">
        <v>7.7799999999999994E-2</v>
      </c>
      <c r="R58" s="11">
        <v>2200</v>
      </c>
      <c r="S58" s="11">
        <v>1000</v>
      </c>
      <c r="T58" s="12">
        <v>0</v>
      </c>
      <c r="U58" s="11">
        <v>800</v>
      </c>
      <c r="V58" s="11">
        <f t="shared" si="3"/>
        <v>0</v>
      </c>
      <c r="W58" s="12">
        <v>0</v>
      </c>
      <c r="X58" s="11">
        <v>180000</v>
      </c>
      <c r="Y58" s="11">
        <f t="shared" si="4"/>
        <v>0</v>
      </c>
      <c r="Z58" s="11">
        <f t="shared" si="5"/>
        <v>1000</v>
      </c>
      <c r="AA58" s="13">
        <v>0</v>
      </c>
      <c r="AB58" s="11">
        <f t="shared" si="6"/>
        <v>0</v>
      </c>
      <c r="AC58" s="13">
        <v>0</v>
      </c>
      <c r="AD58" s="11">
        <f t="shared" si="13"/>
        <v>0</v>
      </c>
    </row>
    <row r="59" spans="1:30" x14ac:dyDescent="0.25">
      <c r="A59" s="53" t="s">
        <v>56</v>
      </c>
      <c r="B59" s="54">
        <v>227</v>
      </c>
      <c r="C59" s="54">
        <v>3</v>
      </c>
      <c r="D59" s="53" t="s">
        <v>4</v>
      </c>
      <c r="E59" s="54"/>
      <c r="F59" s="53"/>
      <c r="G59" s="53" t="s">
        <v>50</v>
      </c>
      <c r="H59" s="53" t="s">
        <v>6</v>
      </c>
      <c r="I59" s="65" t="s">
        <v>57</v>
      </c>
      <c r="J59" s="55" t="s">
        <v>7629</v>
      </c>
      <c r="K59" s="55" t="s">
        <v>51</v>
      </c>
      <c r="L59" s="56">
        <v>5.4858000000000002</v>
      </c>
      <c r="M59" s="57">
        <v>20000</v>
      </c>
      <c r="N59" s="57">
        <f t="shared" si="14"/>
        <v>27429</v>
      </c>
      <c r="O59" s="57">
        <f t="shared" si="10"/>
        <v>28000</v>
      </c>
      <c r="P59" s="53" t="s">
        <v>7590</v>
      </c>
      <c r="Q59" s="10">
        <v>5.4858000000000002</v>
      </c>
      <c r="R59" s="11">
        <v>5000</v>
      </c>
      <c r="S59" s="11">
        <f>Q59*R59</f>
        <v>27429</v>
      </c>
      <c r="T59" s="12">
        <v>0</v>
      </c>
      <c r="U59" s="11">
        <v>800</v>
      </c>
      <c r="V59" s="11">
        <f t="shared" si="3"/>
        <v>0</v>
      </c>
      <c r="W59" s="12">
        <v>0</v>
      </c>
      <c r="X59" s="11">
        <v>180000</v>
      </c>
      <c r="Y59" s="11">
        <f t="shared" si="4"/>
        <v>0</v>
      </c>
      <c r="Z59" s="11">
        <f t="shared" si="5"/>
        <v>27429</v>
      </c>
      <c r="AA59" s="13">
        <v>0</v>
      </c>
      <c r="AB59" s="11">
        <f t="shared" si="6"/>
        <v>0</v>
      </c>
      <c r="AC59" s="13">
        <v>0</v>
      </c>
      <c r="AD59" s="11">
        <f t="shared" si="13"/>
        <v>0</v>
      </c>
    </row>
    <row r="60" spans="1:30" x14ac:dyDescent="0.25">
      <c r="A60" s="53" t="s">
        <v>58</v>
      </c>
      <c r="B60" s="54">
        <v>227</v>
      </c>
      <c r="C60" s="54">
        <v>4</v>
      </c>
      <c r="D60" s="53" t="s">
        <v>4</v>
      </c>
      <c r="E60" s="54"/>
      <c r="F60" s="53" t="s">
        <v>110</v>
      </c>
      <c r="G60" s="53" t="s">
        <v>50</v>
      </c>
      <c r="H60" s="53" t="s">
        <v>6</v>
      </c>
      <c r="I60" s="65" t="s">
        <v>59</v>
      </c>
      <c r="J60" s="55" t="s">
        <v>7629</v>
      </c>
      <c r="K60" s="55" t="s">
        <v>60</v>
      </c>
      <c r="L60" s="56">
        <v>1065.5815</v>
      </c>
      <c r="M60" s="57">
        <v>2980000</v>
      </c>
      <c r="N60" s="57">
        <f t="shared" si="14"/>
        <v>2344279.2999999998</v>
      </c>
      <c r="O60" s="57">
        <f t="shared" si="10"/>
        <v>2345000</v>
      </c>
      <c r="P60" s="53" t="s">
        <v>7588</v>
      </c>
      <c r="Q60" s="10">
        <v>1065.5815</v>
      </c>
      <c r="R60" s="11">
        <v>2200</v>
      </c>
      <c r="S60" s="11">
        <f>Q60*R60</f>
        <v>2344279.2999999998</v>
      </c>
      <c r="T60" s="12">
        <v>0</v>
      </c>
      <c r="U60" s="11">
        <v>800</v>
      </c>
      <c r="V60" s="11">
        <f t="shared" si="3"/>
        <v>0</v>
      </c>
      <c r="W60" s="12">
        <v>0</v>
      </c>
      <c r="X60" s="11">
        <v>180000</v>
      </c>
      <c r="Y60" s="11">
        <f t="shared" si="4"/>
        <v>0</v>
      </c>
      <c r="Z60" s="11">
        <f t="shared" si="5"/>
        <v>2344279.2999999998</v>
      </c>
      <c r="AA60" s="13">
        <v>0</v>
      </c>
      <c r="AB60" s="11">
        <f t="shared" si="6"/>
        <v>0</v>
      </c>
      <c r="AC60" s="13">
        <v>0</v>
      </c>
      <c r="AD60" s="11">
        <f t="shared" si="13"/>
        <v>0</v>
      </c>
    </row>
    <row r="61" spans="1:30" x14ac:dyDescent="0.25">
      <c r="A61" s="53" t="s">
        <v>61</v>
      </c>
      <c r="B61" s="54">
        <v>227</v>
      </c>
      <c r="C61" s="54">
        <v>6</v>
      </c>
      <c r="D61" s="53" t="s">
        <v>4</v>
      </c>
      <c r="E61" s="54"/>
      <c r="F61" s="53"/>
      <c r="G61" s="53" t="s">
        <v>50</v>
      </c>
      <c r="H61" s="53" t="s">
        <v>6</v>
      </c>
      <c r="I61" s="65" t="s">
        <v>62</v>
      </c>
      <c r="J61" s="55" t="s">
        <v>7629</v>
      </c>
      <c r="K61" s="55" t="s">
        <v>27</v>
      </c>
      <c r="L61" s="56">
        <v>3.8393000000000002</v>
      </c>
      <c r="M61" s="57">
        <v>10000</v>
      </c>
      <c r="N61" s="57">
        <f t="shared" si="14"/>
        <v>19196.5</v>
      </c>
      <c r="O61" s="57">
        <f t="shared" si="10"/>
        <v>20000</v>
      </c>
      <c r="P61" s="53" t="s">
        <v>7590</v>
      </c>
      <c r="Q61" s="10">
        <v>3.8393000000000002</v>
      </c>
      <c r="R61" s="11">
        <v>5000</v>
      </c>
      <c r="S61" s="11">
        <f>Q61*R61</f>
        <v>19196.5</v>
      </c>
      <c r="T61" s="12">
        <v>0</v>
      </c>
      <c r="U61" s="11">
        <v>800</v>
      </c>
      <c r="V61" s="11">
        <f t="shared" si="3"/>
        <v>0</v>
      </c>
      <c r="W61" s="12">
        <v>0</v>
      </c>
      <c r="X61" s="11">
        <v>180000</v>
      </c>
      <c r="Y61" s="11">
        <f t="shared" si="4"/>
        <v>0</v>
      </c>
      <c r="Z61" s="11">
        <f t="shared" si="5"/>
        <v>19196.5</v>
      </c>
      <c r="AA61" s="13">
        <v>0</v>
      </c>
      <c r="AB61" s="11">
        <f t="shared" si="6"/>
        <v>0</v>
      </c>
      <c r="AC61" s="13">
        <v>0</v>
      </c>
      <c r="AD61" s="11">
        <f t="shared" si="13"/>
        <v>0</v>
      </c>
    </row>
    <row r="62" spans="1:30" x14ac:dyDescent="0.25">
      <c r="A62" s="53" t="s">
        <v>63</v>
      </c>
      <c r="B62" s="54">
        <v>227</v>
      </c>
      <c r="C62" s="54">
        <v>7</v>
      </c>
      <c r="D62" s="53" t="s">
        <v>4</v>
      </c>
      <c r="E62" s="54"/>
      <c r="F62" s="53"/>
      <c r="G62" s="53" t="s">
        <v>50</v>
      </c>
      <c r="H62" s="53" t="s">
        <v>6</v>
      </c>
      <c r="I62" s="65" t="s">
        <v>57</v>
      </c>
      <c r="J62" s="55" t="s">
        <v>7629</v>
      </c>
      <c r="K62" s="55" t="s">
        <v>51</v>
      </c>
      <c r="L62" s="56">
        <v>8.7599999999999997E-2</v>
      </c>
      <c r="M62" s="57">
        <v>200</v>
      </c>
      <c r="N62" s="57">
        <f t="shared" si="14"/>
        <v>1000</v>
      </c>
      <c r="O62" s="57">
        <f t="shared" si="10"/>
        <v>1000</v>
      </c>
      <c r="P62" s="53" t="s">
        <v>7590</v>
      </c>
      <c r="Q62" s="10">
        <v>8.7599999999999997E-2</v>
      </c>
      <c r="R62" s="11">
        <v>0</v>
      </c>
      <c r="S62" s="11">
        <v>1000</v>
      </c>
      <c r="T62" s="12">
        <v>0</v>
      </c>
      <c r="U62" s="11">
        <v>800</v>
      </c>
      <c r="V62" s="11">
        <f t="shared" si="3"/>
        <v>0</v>
      </c>
      <c r="W62" s="12">
        <v>0</v>
      </c>
      <c r="X62" s="11">
        <v>180000</v>
      </c>
      <c r="Y62" s="11">
        <f t="shared" si="4"/>
        <v>0</v>
      </c>
      <c r="Z62" s="11">
        <f t="shared" si="5"/>
        <v>1000</v>
      </c>
      <c r="AA62" s="13">
        <v>0</v>
      </c>
      <c r="AB62" s="11">
        <f t="shared" si="6"/>
        <v>0</v>
      </c>
      <c r="AC62" s="13">
        <v>0</v>
      </c>
      <c r="AD62" s="11">
        <f t="shared" si="13"/>
        <v>0</v>
      </c>
    </row>
    <row r="63" spans="1:30" x14ac:dyDescent="0.25">
      <c r="A63" s="53" t="s">
        <v>64</v>
      </c>
      <c r="B63" s="54">
        <v>227</v>
      </c>
      <c r="C63" s="54">
        <v>8</v>
      </c>
      <c r="D63" s="53" t="s">
        <v>4</v>
      </c>
      <c r="E63" s="54"/>
      <c r="F63" s="53" t="s">
        <v>110</v>
      </c>
      <c r="G63" s="53" t="s">
        <v>50</v>
      </c>
      <c r="H63" s="53" t="s">
        <v>6</v>
      </c>
      <c r="I63" s="65" t="s">
        <v>57</v>
      </c>
      <c r="J63" s="55" t="s">
        <v>7629</v>
      </c>
      <c r="K63" s="55" t="s">
        <v>51</v>
      </c>
      <c r="L63" s="56">
        <v>0.1638</v>
      </c>
      <c r="M63" s="57">
        <v>500</v>
      </c>
      <c r="N63" s="57">
        <f t="shared" si="14"/>
        <v>5000</v>
      </c>
      <c r="O63" s="57">
        <f t="shared" si="10"/>
        <v>5000</v>
      </c>
      <c r="P63" s="53" t="s">
        <v>7590</v>
      </c>
      <c r="Q63" s="10">
        <v>0.1638</v>
      </c>
      <c r="R63" s="11">
        <v>0</v>
      </c>
      <c r="S63" s="11">
        <v>5000</v>
      </c>
      <c r="T63" s="12">
        <v>0</v>
      </c>
      <c r="U63" s="11">
        <v>800</v>
      </c>
      <c r="V63" s="11">
        <f t="shared" si="3"/>
        <v>0</v>
      </c>
      <c r="W63" s="12">
        <v>0</v>
      </c>
      <c r="X63" s="11">
        <v>180000</v>
      </c>
      <c r="Y63" s="11">
        <f t="shared" si="4"/>
        <v>0</v>
      </c>
      <c r="Z63" s="11">
        <f t="shared" si="5"/>
        <v>5000</v>
      </c>
      <c r="AA63" s="13">
        <v>0</v>
      </c>
      <c r="AB63" s="11">
        <f t="shared" si="6"/>
        <v>0</v>
      </c>
      <c r="AC63" s="13">
        <v>0</v>
      </c>
      <c r="AD63" s="11">
        <f t="shared" si="13"/>
        <v>0</v>
      </c>
    </row>
    <row r="64" spans="1:30" x14ac:dyDescent="0.25">
      <c r="A64" s="53" t="s">
        <v>65</v>
      </c>
      <c r="B64" s="54">
        <v>227</v>
      </c>
      <c r="C64" s="54">
        <v>9</v>
      </c>
      <c r="D64" s="53" t="s">
        <v>4</v>
      </c>
      <c r="E64" s="54"/>
      <c r="F64" s="53"/>
      <c r="G64" s="53" t="s">
        <v>50</v>
      </c>
      <c r="H64" s="53" t="s">
        <v>6</v>
      </c>
      <c r="I64" s="65" t="s">
        <v>57</v>
      </c>
      <c r="J64" s="55" t="s">
        <v>7629</v>
      </c>
      <c r="K64" s="55" t="s">
        <v>51</v>
      </c>
      <c r="L64" s="56">
        <v>2.1185999999999998</v>
      </c>
      <c r="M64" s="57">
        <v>10000</v>
      </c>
      <c r="N64" s="57">
        <f t="shared" si="14"/>
        <v>15000</v>
      </c>
      <c r="O64" s="57">
        <f t="shared" si="10"/>
        <v>15000</v>
      </c>
      <c r="P64" s="53" t="s">
        <v>7590</v>
      </c>
      <c r="Q64" s="10">
        <v>2.1185999999999998</v>
      </c>
      <c r="R64" s="11">
        <v>0</v>
      </c>
      <c r="S64" s="11">
        <v>15000</v>
      </c>
      <c r="T64" s="12">
        <v>0</v>
      </c>
      <c r="U64" s="11">
        <v>800</v>
      </c>
      <c r="V64" s="11">
        <f t="shared" si="3"/>
        <v>0</v>
      </c>
      <c r="W64" s="12">
        <v>0</v>
      </c>
      <c r="X64" s="11">
        <v>180000</v>
      </c>
      <c r="Y64" s="11">
        <f t="shared" si="4"/>
        <v>0</v>
      </c>
      <c r="Z64" s="11">
        <f t="shared" si="5"/>
        <v>15000</v>
      </c>
      <c r="AA64" s="13">
        <v>0</v>
      </c>
      <c r="AB64" s="11">
        <f t="shared" si="6"/>
        <v>0</v>
      </c>
      <c r="AC64" s="13">
        <v>0</v>
      </c>
      <c r="AD64" s="11">
        <f t="shared" si="13"/>
        <v>0</v>
      </c>
    </row>
    <row r="65" spans="1:30" x14ac:dyDescent="0.25">
      <c r="A65" s="53" t="s">
        <v>66</v>
      </c>
      <c r="B65" s="54">
        <v>227</v>
      </c>
      <c r="C65" s="54">
        <v>10</v>
      </c>
      <c r="D65" s="53" t="s">
        <v>4</v>
      </c>
      <c r="E65" s="54"/>
      <c r="F65" s="53" t="s">
        <v>110</v>
      </c>
      <c r="G65" s="53" t="s">
        <v>50</v>
      </c>
      <c r="H65" s="53" t="s">
        <v>6</v>
      </c>
      <c r="I65" s="65" t="s">
        <v>40</v>
      </c>
      <c r="J65" s="55" t="s">
        <v>7629</v>
      </c>
      <c r="K65" s="55" t="s">
        <v>51</v>
      </c>
      <c r="L65" s="56">
        <v>0.7712</v>
      </c>
      <c r="M65" s="57">
        <v>2000</v>
      </c>
      <c r="N65" s="57">
        <f t="shared" si="14"/>
        <v>15000</v>
      </c>
      <c r="O65" s="57">
        <f t="shared" si="10"/>
        <v>15000</v>
      </c>
      <c r="P65" s="53" t="s">
        <v>7590</v>
      </c>
      <c r="Q65" s="10">
        <v>0.7712</v>
      </c>
      <c r="R65" s="11">
        <v>2200</v>
      </c>
      <c r="S65" s="11">
        <v>15000</v>
      </c>
      <c r="T65" s="12">
        <v>0</v>
      </c>
      <c r="U65" s="11">
        <v>800</v>
      </c>
      <c r="V65" s="11">
        <f t="shared" si="3"/>
        <v>0</v>
      </c>
      <c r="W65" s="12">
        <v>0</v>
      </c>
      <c r="X65" s="11">
        <v>180000</v>
      </c>
      <c r="Y65" s="11">
        <f t="shared" si="4"/>
        <v>0</v>
      </c>
      <c r="Z65" s="11">
        <f t="shared" si="5"/>
        <v>15000</v>
      </c>
      <c r="AA65" s="13">
        <v>0</v>
      </c>
      <c r="AB65" s="11">
        <f t="shared" si="6"/>
        <v>0</v>
      </c>
      <c r="AC65" s="13">
        <v>0</v>
      </c>
      <c r="AD65" s="11">
        <f t="shared" si="13"/>
        <v>0</v>
      </c>
    </row>
    <row r="66" spans="1:30" x14ac:dyDescent="0.25">
      <c r="A66" s="53" t="s">
        <v>67</v>
      </c>
      <c r="B66" s="54">
        <v>227</v>
      </c>
      <c r="C66" s="54">
        <v>11</v>
      </c>
      <c r="D66" s="53" t="s">
        <v>4</v>
      </c>
      <c r="E66" s="54"/>
      <c r="F66" s="53" t="s">
        <v>110</v>
      </c>
      <c r="G66" s="53" t="s">
        <v>50</v>
      </c>
      <c r="H66" s="53" t="s">
        <v>6</v>
      </c>
      <c r="I66" s="65" t="s">
        <v>40</v>
      </c>
      <c r="J66" s="55" t="s">
        <v>7629</v>
      </c>
      <c r="K66" s="55" t="s">
        <v>51</v>
      </c>
      <c r="L66" s="56">
        <v>0.2908</v>
      </c>
      <c r="M66" s="57">
        <v>1000</v>
      </c>
      <c r="N66" s="57">
        <f t="shared" si="14"/>
        <v>5000</v>
      </c>
      <c r="O66" s="57">
        <f t="shared" si="10"/>
        <v>5000</v>
      </c>
      <c r="P66" s="53" t="s">
        <v>7590</v>
      </c>
      <c r="Q66" s="10">
        <v>0.2908</v>
      </c>
      <c r="R66" s="11">
        <v>2200</v>
      </c>
      <c r="S66" s="11">
        <v>5000</v>
      </c>
      <c r="T66" s="12">
        <v>0</v>
      </c>
      <c r="U66" s="11">
        <v>800</v>
      </c>
      <c r="V66" s="11">
        <f t="shared" si="3"/>
        <v>0</v>
      </c>
      <c r="W66" s="12">
        <v>0</v>
      </c>
      <c r="X66" s="11">
        <v>180000</v>
      </c>
      <c r="Y66" s="11">
        <f t="shared" si="4"/>
        <v>0</v>
      </c>
      <c r="Z66" s="11">
        <f t="shared" si="5"/>
        <v>5000</v>
      </c>
      <c r="AA66" s="13">
        <v>0</v>
      </c>
      <c r="AB66" s="11">
        <f t="shared" si="6"/>
        <v>0</v>
      </c>
      <c r="AC66" s="13">
        <v>0</v>
      </c>
      <c r="AD66" s="11">
        <f t="shared" si="13"/>
        <v>0</v>
      </c>
    </row>
    <row r="67" spans="1:30" x14ac:dyDescent="0.25">
      <c r="A67" s="53" t="s">
        <v>68</v>
      </c>
      <c r="B67" s="54">
        <v>227</v>
      </c>
      <c r="C67" s="54">
        <v>12</v>
      </c>
      <c r="D67" s="53" t="s">
        <v>4</v>
      </c>
      <c r="E67" s="54"/>
      <c r="F67" s="53" t="s">
        <v>110</v>
      </c>
      <c r="G67" s="53" t="s">
        <v>50</v>
      </c>
      <c r="H67" s="53" t="s">
        <v>6</v>
      </c>
      <c r="I67" s="65" t="s">
        <v>40</v>
      </c>
      <c r="J67" s="55" t="s">
        <v>7629</v>
      </c>
      <c r="K67" s="55" t="s">
        <v>51</v>
      </c>
      <c r="L67" s="56">
        <v>1.9258</v>
      </c>
      <c r="M67" s="57">
        <v>10000</v>
      </c>
      <c r="N67" s="57">
        <f t="shared" si="14"/>
        <v>15000</v>
      </c>
      <c r="O67" s="57">
        <f t="shared" si="10"/>
        <v>15000</v>
      </c>
      <c r="P67" s="53" t="s">
        <v>7590</v>
      </c>
      <c r="Q67" s="10">
        <v>1.9258</v>
      </c>
      <c r="R67" s="11">
        <v>2200</v>
      </c>
      <c r="S67" s="11">
        <v>15000</v>
      </c>
      <c r="T67" s="12">
        <v>0</v>
      </c>
      <c r="U67" s="11">
        <v>800</v>
      </c>
      <c r="V67" s="11">
        <f t="shared" si="3"/>
        <v>0</v>
      </c>
      <c r="W67" s="12">
        <v>0</v>
      </c>
      <c r="X67" s="11">
        <v>180000</v>
      </c>
      <c r="Y67" s="11">
        <f t="shared" si="4"/>
        <v>0</v>
      </c>
      <c r="Z67" s="11">
        <f t="shared" si="5"/>
        <v>15000</v>
      </c>
      <c r="AA67" s="13">
        <v>0</v>
      </c>
      <c r="AB67" s="11">
        <f t="shared" si="6"/>
        <v>0</v>
      </c>
      <c r="AC67" s="13">
        <v>0</v>
      </c>
      <c r="AD67" s="11">
        <f t="shared" si="13"/>
        <v>0</v>
      </c>
    </row>
    <row r="68" spans="1:30" x14ac:dyDescent="0.25">
      <c r="A68" s="53" t="s">
        <v>69</v>
      </c>
      <c r="B68" s="54">
        <v>227</v>
      </c>
      <c r="C68" s="54">
        <v>13</v>
      </c>
      <c r="D68" s="53" t="s">
        <v>4</v>
      </c>
      <c r="E68" s="54"/>
      <c r="F68" s="53"/>
      <c r="G68" s="53" t="s">
        <v>50</v>
      </c>
      <c r="H68" s="53" t="s">
        <v>6</v>
      </c>
      <c r="I68" s="65" t="s">
        <v>40</v>
      </c>
      <c r="J68" s="55" t="s">
        <v>7629</v>
      </c>
      <c r="K68" s="55" t="s">
        <v>51</v>
      </c>
      <c r="L68" s="56">
        <v>2.1242000000000001</v>
      </c>
      <c r="M68" s="57">
        <v>10000</v>
      </c>
      <c r="N68" s="57">
        <f t="shared" si="14"/>
        <v>15000</v>
      </c>
      <c r="O68" s="57">
        <f t="shared" si="10"/>
        <v>15000</v>
      </c>
      <c r="P68" s="53" t="s">
        <v>7590</v>
      </c>
      <c r="Q68" s="10">
        <v>2.1242000000000001</v>
      </c>
      <c r="R68" s="11">
        <v>2200</v>
      </c>
      <c r="S68" s="11">
        <v>15000</v>
      </c>
      <c r="T68" s="12">
        <v>0</v>
      </c>
      <c r="U68" s="11">
        <v>800</v>
      </c>
      <c r="V68" s="11">
        <f t="shared" si="3"/>
        <v>0</v>
      </c>
      <c r="W68" s="12">
        <v>0</v>
      </c>
      <c r="X68" s="11">
        <v>180000</v>
      </c>
      <c r="Y68" s="11">
        <f t="shared" si="4"/>
        <v>0</v>
      </c>
      <c r="Z68" s="11">
        <f t="shared" si="5"/>
        <v>15000</v>
      </c>
      <c r="AA68" s="13">
        <v>0</v>
      </c>
      <c r="AB68" s="11">
        <f t="shared" si="6"/>
        <v>0</v>
      </c>
      <c r="AC68" s="13">
        <v>0</v>
      </c>
      <c r="AD68" s="11">
        <f t="shared" si="13"/>
        <v>0</v>
      </c>
    </row>
    <row r="69" spans="1:30" x14ac:dyDescent="0.25">
      <c r="A69" s="53" t="s">
        <v>70</v>
      </c>
      <c r="B69" s="54">
        <v>227</v>
      </c>
      <c r="C69" s="54">
        <v>14</v>
      </c>
      <c r="D69" s="53" t="s">
        <v>4</v>
      </c>
      <c r="E69" s="54"/>
      <c r="F69" s="53"/>
      <c r="G69" s="53" t="s">
        <v>50</v>
      </c>
      <c r="H69" s="53" t="s">
        <v>6</v>
      </c>
      <c r="I69" s="65" t="s">
        <v>40</v>
      </c>
      <c r="J69" s="55" t="s">
        <v>7629</v>
      </c>
      <c r="K69" s="55" t="s">
        <v>51</v>
      </c>
      <c r="L69" s="56">
        <v>0.42259999999999998</v>
      </c>
      <c r="M69" s="57">
        <v>1000</v>
      </c>
      <c r="N69" s="57">
        <f t="shared" si="14"/>
        <v>15000</v>
      </c>
      <c r="O69" s="57">
        <f t="shared" si="10"/>
        <v>15000</v>
      </c>
      <c r="P69" s="53" t="s">
        <v>7590</v>
      </c>
      <c r="Q69" s="10">
        <v>0.42259999999999998</v>
      </c>
      <c r="R69" s="11">
        <v>2200</v>
      </c>
      <c r="S69" s="11">
        <v>15000</v>
      </c>
      <c r="T69" s="12">
        <v>0</v>
      </c>
      <c r="U69" s="11">
        <v>800</v>
      </c>
      <c r="V69" s="11">
        <f t="shared" si="3"/>
        <v>0</v>
      </c>
      <c r="W69" s="12">
        <v>0</v>
      </c>
      <c r="X69" s="11">
        <v>180000</v>
      </c>
      <c r="Y69" s="11">
        <f t="shared" si="4"/>
        <v>0</v>
      </c>
      <c r="Z69" s="11">
        <f t="shared" si="5"/>
        <v>15000</v>
      </c>
      <c r="AA69" s="13">
        <v>0</v>
      </c>
      <c r="AB69" s="11">
        <f t="shared" si="6"/>
        <v>0</v>
      </c>
      <c r="AC69" s="13">
        <v>0</v>
      </c>
      <c r="AD69" s="11">
        <f t="shared" si="13"/>
        <v>0</v>
      </c>
    </row>
    <row r="70" spans="1:30" x14ac:dyDescent="0.25">
      <c r="A70" s="53" t="s">
        <v>71</v>
      </c>
      <c r="B70" s="54">
        <v>227</v>
      </c>
      <c r="C70" s="54">
        <v>15</v>
      </c>
      <c r="D70" s="53" t="s">
        <v>4</v>
      </c>
      <c r="E70" s="54"/>
      <c r="F70" s="53"/>
      <c r="G70" s="53" t="s">
        <v>50</v>
      </c>
      <c r="H70" s="53" t="s">
        <v>6</v>
      </c>
      <c r="I70" s="66" t="s">
        <v>30</v>
      </c>
      <c r="J70" s="55" t="s">
        <v>7629</v>
      </c>
      <c r="K70" s="55"/>
      <c r="L70" s="56">
        <v>201.90146000000001</v>
      </c>
      <c r="M70" s="57">
        <v>1520000</v>
      </c>
      <c r="N70" s="57">
        <f t="shared" si="14"/>
        <v>1789183.2120000001</v>
      </c>
      <c r="O70" s="57">
        <f t="shared" si="10"/>
        <v>1790000</v>
      </c>
      <c r="P70" s="53" t="s">
        <v>7588</v>
      </c>
      <c r="Q70" s="10">
        <v>201.90146000000001</v>
      </c>
      <c r="R70" s="11">
        <v>2200</v>
      </c>
      <c r="S70" s="11">
        <f>Q70*R70</f>
        <v>444183.21200000006</v>
      </c>
      <c r="T70" s="12">
        <v>0</v>
      </c>
      <c r="U70" s="11">
        <v>800</v>
      </c>
      <c r="V70" s="11">
        <f t="shared" si="3"/>
        <v>0</v>
      </c>
      <c r="W70" s="12">
        <v>8.75</v>
      </c>
      <c r="X70" s="11">
        <v>140000</v>
      </c>
      <c r="Y70" s="11">
        <f t="shared" si="4"/>
        <v>1225000</v>
      </c>
      <c r="Z70" s="11">
        <f t="shared" si="5"/>
        <v>1669183.2120000001</v>
      </c>
      <c r="AA70" s="13">
        <v>0</v>
      </c>
      <c r="AB70" s="11">
        <f t="shared" si="6"/>
        <v>0</v>
      </c>
      <c r="AC70" s="13">
        <v>240</v>
      </c>
      <c r="AD70" s="11">
        <f>AC70*500</f>
        <v>120000</v>
      </c>
    </row>
    <row r="71" spans="1:30" x14ac:dyDescent="0.25">
      <c r="A71" s="53" t="s">
        <v>72</v>
      </c>
      <c r="B71" s="54">
        <v>228</v>
      </c>
      <c r="C71" s="54">
        <v>0</v>
      </c>
      <c r="D71" s="53" t="s">
        <v>4</v>
      </c>
      <c r="E71" s="54"/>
      <c r="F71" s="53"/>
      <c r="G71" s="53" t="s">
        <v>73</v>
      </c>
      <c r="H71" s="53" t="s">
        <v>6</v>
      </c>
      <c r="I71" s="65" t="s">
        <v>74</v>
      </c>
      <c r="J71" s="55" t="s">
        <v>7629</v>
      </c>
      <c r="K71" s="55" t="s">
        <v>27</v>
      </c>
      <c r="L71" s="56">
        <v>1263.1832999999999</v>
      </c>
      <c r="M71" s="57">
        <v>6470000</v>
      </c>
      <c r="N71" s="57">
        <f t="shared" si="14"/>
        <v>2779003.26</v>
      </c>
      <c r="O71" s="57">
        <f t="shared" si="10"/>
        <v>2780000</v>
      </c>
      <c r="P71" s="53" t="s">
        <v>7588</v>
      </c>
      <c r="Q71" s="10">
        <v>1263.1832999999999</v>
      </c>
      <c r="R71" s="11">
        <v>2200</v>
      </c>
      <c r="S71" s="11">
        <f>Q71*R71</f>
        <v>2779003.26</v>
      </c>
      <c r="T71" s="12">
        <v>0</v>
      </c>
      <c r="U71" s="11">
        <v>800</v>
      </c>
      <c r="V71" s="11">
        <f t="shared" si="3"/>
        <v>0</v>
      </c>
      <c r="W71" s="12">
        <v>0</v>
      </c>
      <c r="X71" s="11">
        <v>180000</v>
      </c>
      <c r="Y71" s="11">
        <f t="shared" si="4"/>
        <v>0</v>
      </c>
      <c r="Z71" s="11">
        <f t="shared" si="5"/>
        <v>2779003.26</v>
      </c>
      <c r="AA71" s="13">
        <v>0</v>
      </c>
      <c r="AB71" s="11">
        <f t="shared" si="6"/>
        <v>0</v>
      </c>
      <c r="AC71" s="13">
        <v>0</v>
      </c>
      <c r="AD71" s="11">
        <f t="shared" ref="AD71:AD102" si="15">AC71*1500</f>
        <v>0</v>
      </c>
    </row>
    <row r="72" spans="1:30" x14ac:dyDescent="0.25">
      <c r="A72" s="53" t="s">
        <v>75</v>
      </c>
      <c r="B72" s="54">
        <v>228</v>
      </c>
      <c r="C72" s="54">
        <v>1</v>
      </c>
      <c r="D72" s="53" t="s">
        <v>4</v>
      </c>
      <c r="E72" s="54"/>
      <c r="F72" s="53" t="s">
        <v>110</v>
      </c>
      <c r="G72" s="53" t="s">
        <v>73</v>
      </c>
      <c r="H72" s="53" t="s">
        <v>6</v>
      </c>
      <c r="I72" s="65" t="s">
        <v>57</v>
      </c>
      <c r="J72" s="55" t="s">
        <v>7629</v>
      </c>
      <c r="K72" s="55" t="s">
        <v>27</v>
      </c>
      <c r="L72" s="56">
        <v>9.4146999999999998</v>
      </c>
      <c r="M72" s="57">
        <v>30000</v>
      </c>
      <c r="N72" s="57">
        <f t="shared" si="14"/>
        <v>50000</v>
      </c>
      <c r="O72" s="57">
        <f t="shared" si="10"/>
        <v>50000</v>
      </c>
      <c r="P72" s="53" t="s">
        <v>7590</v>
      </c>
      <c r="Q72" s="10">
        <v>9.4146999999999998</v>
      </c>
      <c r="R72" s="11">
        <v>0</v>
      </c>
      <c r="S72" s="11">
        <v>50000</v>
      </c>
      <c r="T72" s="12">
        <v>0</v>
      </c>
      <c r="U72" s="11">
        <v>800</v>
      </c>
      <c r="V72" s="11">
        <f t="shared" si="3"/>
        <v>0</v>
      </c>
      <c r="W72" s="12">
        <v>0</v>
      </c>
      <c r="X72" s="11">
        <v>180000</v>
      </c>
      <c r="Y72" s="11">
        <f t="shared" si="4"/>
        <v>0</v>
      </c>
      <c r="Z72" s="11">
        <f t="shared" si="5"/>
        <v>50000</v>
      </c>
      <c r="AA72" s="13">
        <v>0</v>
      </c>
      <c r="AB72" s="11">
        <f t="shared" si="6"/>
        <v>0</v>
      </c>
      <c r="AC72" s="13">
        <v>0</v>
      </c>
      <c r="AD72" s="11">
        <f t="shared" si="15"/>
        <v>0</v>
      </c>
    </row>
    <row r="73" spans="1:30" x14ac:dyDescent="0.25">
      <c r="A73" s="53" t="s">
        <v>76</v>
      </c>
      <c r="B73" s="54">
        <v>228</v>
      </c>
      <c r="C73" s="54">
        <v>2</v>
      </c>
      <c r="D73" s="53" t="s">
        <v>4</v>
      </c>
      <c r="E73" s="54"/>
      <c r="F73" s="53"/>
      <c r="G73" s="53" t="s">
        <v>73</v>
      </c>
      <c r="H73" s="53" t="s">
        <v>6</v>
      </c>
      <c r="I73" s="65" t="s">
        <v>55</v>
      </c>
      <c r="J73" s="55" t="s">
        <v>7629</v>
      </c>
      <c r="K73" s="55"/>
      <c r="L73" s="56">
        <v>9.0258000000000003</v>
      </c>
      <c r="M73" s="57">
        <v>30000</v>
      </c>
      <c r="N73" s="57">
        <f t="shared" si="14"/>
        <v>50000</v>
      </c>
      <c r="O73" s="57">
        <f t="shared" si="10"/>
        <v>50000</v>
      </c>
      <c r="P73" s="53" t="s">
        <v>7590</v>
      </c>
      <c r="Q73" s="10">
        <v>9.0258000000000003</v>
      </c>
      <c r="R73" s="11">
        <v>0</v>
      </c>
      <c r="S73" s="11">
        <v>50000</v>
      </c>
      <c r="T73" s="12">
        <v>0</v>
      </c>
      <c r="U73" s="11">
        <v>800</v>
      </c>
      <c r="V73" s="11">
        <f t="shared" si="3"/>
        <v>0</v>
      </c>
      <c r="W73" s="12">
        <v>0</v>
      </c>
      <c r="X73" s="11">
        <v>180000</v>
      </c>
      <c r="Y73" s="11">
        <f t="shared" si="4"/>
        <v>0</v>
      </c>
      <c r="Z73" s="11">
        <f t="shared" si="5"/>
        <v>50000</v>
      </c>
      <c r="AA73" s="13">
        <v>0</v>
      </c>
      <c r="AB73" s="11">
        <f t="shared" si="6"/>
        <v>0</v>
      </c>
      <c r="AC73" s="13">
        <v>0</v>
      </c>
      <c r="AD73" s="11">
        <f t="shared" si="15"/>
        <v>0</v>
      </c>
    </row>
    <row r="74" spans="1:30" x14ac:dyDescent="0.25">
      <c r="A74" s="53" t="s">
        <v>77</v>
      </c>
      <c r="B74" s="54">
        <v>228</v>
      </c>
      <c r="C74" s="54">
        <v>3</v>
      </c>
      <c r="D74" s="53" t="s">
        <v>4</v>
      </c>
      <c r="E74" s="54"/>
      <c r="F74" s="53" t="s">
        <v>110</v>
      </c>
      <c r="G74" s="53" t="s">
        <v>73</v>
      </c>
      <c r="H74" s="53" t="s">
        <v>6</v>
      </c>
      <c r="I74" s="65" t="s">
        <v>74</v>
      </c>
      <c r="J74" s="55" t="s">
        <v>7629</v>
      </c>
      <c r="K74" s="55" t="s">
        <v>27</v>
      </c>
      <c r="L74" s="56">
        <v>224.70760000000001</v>
      </c>
      <c r="M74" s="57">
        <v>11760000</v>
      </c>
      <c r="N74" s="57">
        <f t="shared" si="14"/>
        <v>16066400</v>
      </c>
      <c r="O74" s="57">
        <f t="shared" si="10"/>
        <v>16067000</v>
      </c>
      <c r="P74" s="53" t="s">
        <v>7588</v>
      </c>
      <c r="Q74" s="10">
        <v>112</v>
      </c>
      <c r="R74" s="11">
        <v>2200</v>
      </c>
      <c r="S74" s="11">
        <f t="shared" ref="S74:S105" si="16">Q74*R74</f>
        <v>246400</v>
      </c>
      <c r="T74" s="12">
        <v>0</v>
      </c>
      <c r="U74" s="11">
        <v>800</v>
      </c>
      <c r="V74" s="11">
        <f t="shared" si="3"/>
        <v>0</v>
      </c>
      <c r="W74" s="12">
        <v>113</v>
      </c>
      <c r="X74" s="11">
        <v>140000</v>
      </c>
      <c r="Y74" s="11">
        <f t="shared" si="4"/>
        <v>15820000</v>
      </c>
      <c r="Z74" s="11">
        <f t="shared" si="5"/>
        <v>16066400</v>
      </c>
      <c r="AA74" s="13">
        <v>0</v>
      </c>
      <c r="AB74" s="11">
        <f t="shared" si="6"/>
        <v>0</v>
      </c>
      <c r="AC74" s="13">
        <v>0</v>
      </c>
      <c r="AD74" s="11">
        <f t="shared" si="15"/>
        <v>0</v>
      </c>
    </row>
    <row r="75" spans="1:30" x14ac:dyDescent="0.25">
      <c r="A75" s="53" t="s">
        <v>78</v>
      </c>
      <c r="B75" s="54">
        <v>229</v>
      </c>
      <c r="C75" s="54">
        <v>0</v>
      </c>
      <c r="D75" s="53" t="s">
        <v>4</v>
      </c>
      <c r="E75" s="54"/>
      <c r="F75" s="53"/>
      <c r="G75" s="53" t="s">
        <v>79</v>
      </c>
      <c r="H75" s="53" t="s">
        <v>6</v>
      </c>
      <c r="I75" s="65" t="s">
        <v>80</v>
      </c>
      <c r="J75" s="55" t="s">
        <v>7629</v>
      </c>
      <c r="K75" s="55" t="s">
        <v>81</v>
      </c>
      <c r="L75" s="56">
        <v>451.41410000000002</v>
      </c>
      <c r="M75" s="57">
        <v>17520000</v>
      </c>
      <c r="N75" s="57">
        <f t="shared" si="14"/>
        <v>24831160</v>
      </c>
      <c r="O75" s="57">
        <f t="shared" si="10"/>
        <v>24832000</v>
      </c>
      <c r="P75" s="53" t="s">
        <v>7588</v>
      </c>
      <c r="Q75" s="10">
        <v>277.8</v>
      </c>
      <c r="R75" s="11">
        <v>2200</v>
      </c>
      <c r="S75" s="11">
        <f t="shared" si="16"/>
        <v>611160</v>
      </c>
      <c r="T75" s="12">
        <v>0</v>
      </c>
      <c r="U75" s="11">
        <v>800</v>
      </c>
      <c r="V75" s="11">
        <f t="shared" si="3"/>
        <v>0</v>
      </c>
      <c r="W75" s="12">
        <v>173</v>
      </c>
      <c r="X75" s="11">
        <v>140000</v>
      </c>
      <c r="Y75" s="11">
        <f t="shared" si="4"/>
        <v>24220000</v>
      </c>
      <c r="Z75" s="11">
        <f t="shared" si="5"/>
        <v>24831160</v>
      </c>
      <c r="AA75" s="13">
        <v>0</v>
      </c>
      <c r="AB75" s="11">
        <f t="shared" si="6"/>
        <v>0</v>
      </c>
      <c r="AC75" s="13">
        <v>0</v>
      </c>
      <c r="AD75" s="11">
        <f t="shared" si="15"/>
        <v>0</v>
      </c>
    </row>
    <row r="76" spans="1:30" x14ac:dyDescent="0.25">
      <c r="A76" s="53" t="s">
        <v>82</v>
      </c>
      <c r="B76" s="54">
        <v>229</v>
      </c>
      <c r="C76" s="54">
        <v>2</v>
      </c>
      <c r="D76" s="53" t="s">
        <v>4</v>
      </c>
      <c r="E76" s="54"/>
      <c r="F76" s="53"/>
      <c r="G76" s="53" t="s">
        <v>79</v>
      </c>
      <c r="H76" s="53" t="s">
        <v>6</v>
      </c>
      <c r="I76" s="65" t="s">
        <v>83</v>
      </c>
      <c r="J76" s="55" t="s">
        <v>7629</v>
      </c>
      <c r="K76" s="55" t="s">
        <v>81</v>
      </c>
      <c r="L76" s="56">
        <v>291.55630000000002</v>
      </c>
      <c r="M76" s="57">
        <v>14340000</v>
      </c>
      <c r="N76" s="57">
        <f t="shared" si="14"/>
        <v>16182000</v>
      </c>
      <c r="O76" s="57">
        <f t="shared" si="10"/>
        <v>16182000</v>
      </c>
      <c r="P76" s="53" t="s">
        <v>7588</v>
      </c>
      <c r="Q76" s="10">
        <v>170</v>
      </c>
      <c r="R76" s="11">
        <v>2200</v>
      </c>
      <c r="S76" s="11">
        <f t="shared" si="16"/>
        <v>374000</v>
      </c>
      <c r="T76" s="12">
        <v>0</v>
      </c>
      <c r="U76" s="11">
        <v>800</v>
      </c>
      <c r="V76" s="11">
        <f t="shared" ref="V76:V139" si="17">T76*U76</f>
        <v>0</v>
      </c>
      <c r="W76" s="12">
        <v>121.6</v>
      </c>
      <c r="X76" s="11">
        <v>130000</v>
      </c>
      <c r="Y76" s="11">
        <f t="shared" ref="Y76:Y139" si="18">W76*X76</f>
        <v>15808000</v>
      </c>
      <c r="Z76" s="11">
        <f t="shared" ref="Z76:Z139" si="19">S76+V76+Y76</f>
        <v>16182000</v>
      </c>
      <c r="AA76" s="13">
        <v>0</v>
      </c>
      <c r="AB76" s="11">
        <f t="shared" ref="AB76:AB139" si="20">AA76*1900</f>
        <v>0</v>
      </c>
      <c r="AC76" s="13">
        <v>0</v>
      </c>
      <c r="AD76" s="11">
        <f t="shared" si="15"/>
        <v>0</v>
      </c>
    </row>
    <row r="77" spans="1:30" x14ac:dyDescent="0.25">
      <c r="A77" s="53" t="s">
        <v>84</v>
      </c>
      <c r="B77" s="54">
        <v>229</v>
      </c>
      <c r="C77" s="54">
        <v>3</v>
      </c>
      <c r="D77" s="53" t="s">
        <v>4</v>
      </c>
      <c r="E77" s="54"/>
      <c r="F77" s="53" t="s">
        <v>110</v>
      </c>
      <c r="G77" s="53" t="s">
        <v>79</v>
      </c>
      <c r="H77" s="53" t="s">
        <v>6</v>
      </c>
      <c r="I77" s="65" t="s">
        <v>85</v>
      </c>
      <c r="J77" s="55" t="s">
        <v>7629</v>
      </c>
      <c r="K77" s="55" t="s">
        <v>86</v>
      </c>
      <c r="L77" s="56">
        <v>1179.0793000000001</v>
      </c>
      <c r="M77" s="57">
        <v>2930000</v>
      </c>
      <c r="N77" s="57">
        <f t="shared" si="14"/>
        <v>2593974.4600000004</v>
      </c>
      <c r="O77" s="57">
        <f t="shared" si="10"/>
        <v>2594000</v>
      </c>
      <c r="P77" s="53" t="s">
        <v>7588</v>
      </c>
      <c r="Q77" s="10">
        <v>1179.0793000000001</v>
      </c>
      <c r="R77" s="11">
        <v>2200</v>
      </c>
      <c r="S77" s="11">
        <f t="shared" si="16"/>
        <v>2593974.4600000004</v>
      </c>
      <c r="T77" s="12">
        <v>0</v>
      </c>
      <c r="U77" s="11">
        <v>800</v>
      </c>
      <c r="V77" s="11">
        <f t="shared" si="17"/>
        <v>0</v>
      </c>
      <c r="W77" s="12">
        <v>0</v>
      </c>
      <c r="X77" s="11">
        <v>180000</v>
      </c>
      <c r="Y77" s="11">
        <f t="shared" si="18"/>
        <v>0</v>
      </c>
      <c r="Z77" s="11">
        <f t="shared" si="19"/>
        <v>2593974.4600000004</v>
      </c>
      <c r="AA77" s="13">
        <v>0</v>
      </c>
      <c r="AB77" s="11">
        <f t="shared" si="20"/>
        <v>0</v>
      </c>
      <c r="AC77" s="13">
        <v>0</v>
      </c>
      <c r="AD77" s="11">
        <f t="shared" si="15"/>
        <v>0</v>
      </c>
    </row>
    <row r="78" spans="1:30" x14ac:dyDescent="0.25">
      <c r="A78" s="53" t="s">
        <v>87</v>
      </c>
      <c r="B78" s="54">
        <v>230</v>
      </c>
      <c r="C78" s="54">
        <v>0</v>
      </c>
      <c r="D78" s="53" t="s">
        <v>4</v>
      </c>
      <c r="E78" s="54"/>
      <c r="F78" s="53"/>
      <c r="G78" s="53" t="s">
        <v>88</v>
      </c>
      <c r="H78" s="53" t="s">
        <v>6</v>
      </c>
      <c r="I78" s="65" t="s">
        <v>89</v>
      </c>
      <c r="J78" s="55" t="s">
        <v>7629</v>
      </c>
      <c r="K78" s="55" t="s">
        <v>86</v>
      </c>
      <c r="L78" s="56">
        <v>1040.2351000000001</v>
      </c>
      <c r="M78" s="57">
        <v>2500000</v>
      </c>
      <c r="N78" s="57">
        <f t="shared" si="14"/>
        <v>2288517.2200000002</v>
      </c>
      <c r="O78" s="57">
        <f t="shared" si="10"/>
        <v>2289000</v>
      </c>
      <c r="P78" s="53" t="s">
        <v>7588</v>
      </c>
      <c r="Q78" s="10">
        <v>1040.2351000000001</v>
      </c>
      <c r="R78" s="11">
        <v>2200</v>
      </c>
      <c r="S78" s="11">
        <f t="shared" si="16"/>
        <v>2288517.2200000002</v>
      </c>
      <c r="T78" s="12">
        <v>0</v>
      </c>
      <c r="U78" s="11">
        <v>800</v>
      </c>
      <c r="V78" s="11">
        <f t="shared" si="17"/>
        <v>0</v>
      </c>
      <c r="W78" s="12">
        <v>0</v>
      </c>
      <c r="X78" s="11">
        <v>180000</v>
      </c>
      <c r="Y78" s="11">
        <f t="shared" si="18"/>
        <v>0</v>
      </c>
      <c r="Z78" s="11">
        <f t="shared" si="19"/>
        <v>2288517.2200000002</v>
      </c>
      <c r="AA78" s="13">
        <v>0</v>
      </c>
      <c r="AB78" s="11">
        <f t="shared" si="20"/>
        <v>0</v>
      </c>
      <c r="AC78" s="13">
        <v>0</v>
      </c>
      <c r="AD78" s="11">
        <f t="shared" si="15"/>
        <v>0</v>
      </c>
    </row>
    <row r="79" spans="1:30" x14ac:dyDescent="0.25">
      <c r="A79" s="53" t="s">
        <v>90</v>
      </c>
      <c r="B79" s="54">
        <v>231</v>
      </c>
      <c r="C79" s="54">
        <v>0</v>
      </c>
      <c r="D79" s="53" t="s">
        <v>4</v>
      </c>
      <c r="E79" s="54"/>
      <c r="F79" s="53"/>
      <c r="G79" s="53" t="s">
        <v>91</v>
      </c>
      <c r="H79" s="53" t="s">
        <v>6</v>
      </c>
      <c r="I79" s="65" t="s">
        <v>26</v>
      </c>
      <c r="J79" s="55" t="s">
        <v>7629</v>
      </c>
      <c r="K79" s="55" t="s">
        <v>92</v>
      </c>
      <c r="L79" s="56">
        <v>96.287999999999997</v>
      </c>
      <c r="M79" s="57">
        <v>5610000</v>
      </c>
      <c r="N79" s="57">
        <f t="shared" si="14"/>
        <v>211833.60000000001</v>
      </c>
      <c r="O79" s="57">
        <f t="shared" si="10"/>
        <v>212000</v>
      </c>
      <c r="P79" s="53" t="s">
        <v>7588</v>
      </c>
      <c r="Q79" s="10">
        <v>96.287999999999997</v>
      </c>
      <c r="R79" s="11">
        <v>2200</v>
      </c>
      <c r="S79" s="11">
        <f t="shared" si="16"/>
        <v>211833.60000000001</v>
      </c>
      <c r="T79" s="12">
        <v>0</v>
      </c>
      <c r="U79" s="11">
        <v>800</v>
      </c>
      <c r="V79" s="11">
        <f t="shared" si="17"/>
        <v>0</v>
      </c>
      <c r="W79" s="12">
        <v>0</v>
      </c>
      <c r="X79" s="11">
        <v>180000</v>
      </c>
      <c r="Y79" s="11">
        <f t="shared" si="18"/>
        <v>0</v>
      </c>
      <c r="Z79" s="11">
        <f t="shared" si="19"/>
        <v>211833.60000000001</v>
      </c>
      <c r="AA79" s="13">
        <v>0</v>
      </c>
      <c r="AB79" s="11">
        <f t="shared" si="20"/>
        <v>0</v>
      </c>
      <c r="AC79" s="13">
        <v>0</v>
      </c>
      <c r="AD79" s="11">
        <f t="shared" si="15"/>
        <v>0</v>
      </c>
    </row>
    <row r="80" spans="1:30" x14ac:dyDescent="0.25">
      <c r="A80" s="53" t="s">
        <v>93</v>
      </c>
      <c r="B80" s="54">
        <v>231</v>
      </c>
      <c r="C80" s="54">
        <v>1</v>
      </c>
      <c r="D80" s="53" t="s">
        <v>4</v>
      </c>
      <c r="E80" s="54"/>
      <c r="F80" s="53" t="s">
        <v>110</v>
      </c>
      <c r="G80" s="53" t="s">
        <v>91</v>
      </c>
      <c r="H80" s="53" t="s">
        <v>6</v>
      </c>
      <c r="I80" s="65" t="s">
        <v>94</v>
      </c>
      <c r="J80" s="55" t="s">
        <v>7629</v>
      </c>
      <c r="K80" s="55" t="s">
        <v>95</v>
      </c>
      <c r="L80" s="56">
        <v>2.3839999999999999</v>
      </c>
      <c r="M80" s="57">
        <v>130000</v>
      </c>
      <c r="N80" s="57">
        <v>200000</v>
      </c>
      <c r="O80" s="57">
        <f t="shared" si="10"/>
        <v>200000</v>
      </c>
      <c r="P80" s="53" t="s">
        <v>7624</v>
      </c>
      <c r="Q80" s="10">
        <v>2.3839999999999999</v>
      </c>
      <c r="R80" s="11">
        <v>2200</v>
      </c>
      <c r="S80" s="11">
        <f t="shared" si="16"/>
        <v>5244.8</v>
      </c>
      <c r="T80" s="12">
        <v>0</v>
      </c>
      <c r="U80" s="11">
        <v>800</v>
      </c>
      <c r="V80" s="11">
        <f t="shared" si="17"/>
        <v>0</v>
      </c>
      <c r="W80" s="12">
        <v>0</v>
      </c>
      <c r="X80" s="11">
        <v>180000</v>
      </c>
      <c r="Y80" s="11">
        <f t="shared" si="18"/>
        <v>0</v>
      </c>
      <c r="Z80" s="11">
        <f t="shared" si="19"/>
        <v>5244.8</v>
      </c>
      <c r="AA80" s="13">
        <v>0</v>
      </c>
      <c r="AB80" s="11">
        <f t="shared" si="20"/>
        <v>0</v>
      </c>
      <c r="AC80" s="13">
        <v>0</v>
      </c>
      <c r="AD80" s="11">
        <f t="shared" si="15"/>
        <v>0</v>
      </c>
    </row>
    <row r="81" spans="1:30" x14ac:dyDescent="0.25">
      <c r="A81" s="53" t="s">
        <v>96</v>
      </c>
      <c r="B81" s="54">
        <v>231</v>
      </c>
      <c r="C81" s="54">
        <v>3</v>
      </c>
      <c r="D81" s="53" t="s">
        <v>4</v>
      </c>
      <c r="E81" s="54"/>
      <c r="F81" s="53" t="s">
        <v>110</v>
      </c>
      <c r="G81" s="53" t="s">
        <v>91</v>
      </c>
      <c r="H81" s="53" t="s">
        <v>6</v>
      </c>
      <c r="I81" s="65" t="s">
        <v>97</v>
      </c>
      <c r="J81" s="55" t="s">
        <v>7629</v>
      </c>
      <c r="K81" s="55" t="s">
        <v>98</v>
      </c>
      <c r="L81" s="56">
        <v>5.7347000000000001</v>
      </c>
      <c r="M81" s="57">
        <v>270000</v>
      </c>
      <c r="N81" s="57">
        <v>310000</v>
      </c>
      <c r="O81" s="57">
        <f t="shared" si="10"/>
        <v>310000</v>
      </c>
      <c r="P81" s="53" t="s">
        <v>7588</v>
      </c>
      <c r="Q81" s="10">
        <v>5.7347000000000001</v>
      </c>
      <c r="R81" s="11">
        <v>2200</v>
      </c>
      <c r="S81" s="11">
        <f t="shared" si="16"/>
        <v>12616.34</v>
      </c>
      <c r="T81" s="12">
        <v>0</v>
      </c>
      <c r="U81" s="11">
        <v>800</v>
      </c>
      <c r="V81" s="11">
        <f t="shared" si="17"/>
        <v>0</v>
      </c>
      <c r="W81" s="12">
        <v>0</v>
      </c>
      <c r="X81" s="11">
        <v>180000</v>
      </c>
      <c r="Y81" s="11">
        <f t="shared" si="18"/>
        <v>0</v>
      </c>
      <c r="Z81" s="11">
        <f t="shared" si="19"/>
        <v>12616.34</v>
      </c>
      <c r="AA81" s="13">
        <v>0</v>
      </c>
      <c r="AB81" s="11">
        <f t="shared" si="20"/>
        <v>0</v>
      </c>
      <c r="AC81" s="13">
        <v>0</v>
      </c>
      <c r="AD81" s="11">
        <f t="shared" si="15"/>
        <v>0</v>
      </c>
    </row>
    <row r="82" spans="1:30" x14ac:dyDescent="0.25">
      <c r="A82" s="53" t="s">
        <v>99</v>
      </c>
      <c r="B82" s="54">
        <v>246</v>
      </c>
      <c r="C82" s="54">
        <v>0</v>
      </c>
      <c r="D82" s="53" t="s">
        <v>4</v>
      </c>
      <c r="E82" s="54"/>
      <c r="F82" s="53"/>
      <c r="G82" s="53" t="s">
        <v>100</v>
      </c>
      <c r="H82" s="53" t="s">
        <v>6</v>
      </c>
      <c r="I82" s="65" t="s">
        <v>101</v>
      </c>
      <c r="J82" s="55" t="s">
        <v>7629</v>
      </c>
      <c r="K82" s="55" t="s">
        <v>86</v>
      </c>
      <c r="L82" s="56">
        <v>1846.4953</v>
      </c>
      <c r="M82" s="57">
        <v>4430000</v>
      </c>
      <c r="N82" s="57">
        <f t="shared" ref="N82:N95" si="21">Z82+AD82</f>
        <v>4062289.66</v>
      </c>
      <c r="O82" s="57">
        <f t="shared" si="10"/>
        <v>4063000</v>
      </c>
      <c r="P82" s="53" t="s">
        <v>7588</v>
      </c>
      <c r="Q82" s="10">
        <v>1846.4953</v>
      </c>
      <c r="R82" s="11">
        <v>2200</v>
      </c>
      <c r="S82" s="11">
        <f t="shared" si="16"/>
        <v>4062289.66</v>
      </c>
      <c r="T82" s="12">
        <v>0</v>
      </c>
      <c r="U82" s="11">
        <v>800</v>
      </c>
      <c r="V82" s="11">
        <f t="shared" si="17"/>
        <v>0</v>
      </c>
      <c r="W82" s="12">
        <v>0</v>
      </c>
      <c r="X82" s="11">
        <v>180000</v>
      </c>
      <c r="Y82" s="11">
        <f t="shared" si="18"/>
        <v>0</v>
      </c>
      <c r="Z82" s="11">
        <f t="shared" si="19"/>
        <v>4062289.66</v>
      </c>
      <c r="AA82" s="13">
        <v>0</v>
      </c>
      <c r="AB82" s="11">
        <f t="shared" si="20"/>
        <v>0</v>
      </c>
      <c r="AC82" s="13">
        <v>0</v>
      </c>
      <c r="AD82" s="11">
        <f t="shared" si="15"/>
        <v>0</v>
      </c>
    </row>
    <row r="83" spans="1:30" x14ac:dyDescent="0.25">
      <c r="A83" s="53" t="s">
        <v>102</v>
      </c>
      <c r="B83" s="54">
        <v>0</v>
      </c>
      <c r="C83" s="54">
        <v>13</v>
      </c>
      <c r="D83" s="53" t="s">
        <v>4</v>
      </c>
      <c r="E83" s="54"/>
      <c r="F83" s="53" t="s">
        <v>110</v>
      </c>
      <c r="G83" s="53" t="s">
        <v>103</v>
      </c>
      <c r="H83" s="53" t="s">
        <v>104</v>
      </c>
      <c r="I83" s="62" t="s">
        <v>30</v>
      </c>
      <c r="J83" s="55" t="s">
        <v>7629</v>
      </c>
      <c r="K83" s="55"/>
      <c r="L83" s="56">
        <v>119.11413200000001</v>
      </c>
      <c r="M83" s="57">
        <v>240000</v>
      </c>
      <c r="N83" s="57">
        <f t="shared" si="21"/>
        <v>262051.09040000002</v>
      </c>
      <c r="O83" s="57">
        <f t="shared" si="10"/>
        <v>263000</v>
      </c>
      <c r="P83" s="53" t="s">
        <v>7588</v>
      </c>
      <c r="Q83" s="10">
        <v>119.11413200000001</v>
      </c>
      <c r="R83" s="11">
        <v>2200</v>
      </c>
      <c r="S83" s="11">
        <f t="shared" si="16"/>
        <v>262051.09040000002</v>
      </c>
      <c r="T83" s="12">
        <v>0</v>
      </c>
      <c r="U83" s="11">
        <v>800</v>
      </c>
      <c r="V83" s="11">
        <f t="shared" si="17"/>
        <v>0</v>
      </c>
      <c r="W83" s="12">
        <v>0</v>
      </c>
      <c r="X83" s="11">
        <v>180000</v>
      </c>
      <c r="Y83" s="11">
        <f t="shared" si="18"/>
        <v>0</v>
      </c>
      <c r="Z83" s="11">
        <f t="shared" si="19"/>
        <v>262051.09040000002</v>
      </c>
      <c r="AA83" s="13">
        <v>0</v>
      </c>
      <c r="AB83" s="11">
        <f t="shared" si="20"/>
        <v>0</v>
      </c>
      <c r="AC83" s="13">
        <v>0</v>
      </c>
      <c r="AD83" s="11">
        <f t="shared" si="15"/>
        <v>0</v>
      </c>
    </row>
    <row r="84" spans="1:30" x14ac:dyDescent="0.25">
      <c r="A84" s="53" t="s">
        <v>105</v>
      </c>
      <c r="B84" s="54">
        <v>1</v>
      </c>
      <c r="C84" s="54">
        <v>5</v>
      </c>
      <c r="D84" s="53" t="s">
        <v>4</v>
      </c>
      <c r="E84" s="54"/>
      <c r="F84" s="53" t="s">
        <v>110</v>
      </c>
      <c r="G84" s="53" t="s">
        <v>106</v>
      </c>
      <c r="H84" s="53" t="s">
        <v>104</v>
      </c>
      <c r="I84" s="62" t="s">
        <v>107</v>
      </c>
      <c r="J84" s="55" t="s">
        <v>7629</v>
      </c>
      <c r="K84" s="55" t="s">
        <v>108</v>
      </c>
      <c r="L84" s="56">
        <v>577.1739</v>
      </c>
      <c r="M84" s="57">
        <v>39690000</v>
      </c>
      <c r="N84" s="57">
        <f t="shared" si="21"/>
        <v>52668800</v>
      </c>
      <c r="O84" s="57">
        <f t="shared" si="10"/>
        <v>52669000</v>
      </c>
      <c r="P84" s="53" t="s">
        <v>7588</v>
      </c>
      <c r="Q84" s="10">
        <v>204</v>
      </c>
      <c r="R84" s="11">
        <v>2200</v>
      </c>
      <c r="S84" s="11">
        <f t="shared" si="16"/>
        <v>448800</v>
      </c>
      <c r="T84" s="12">
        <v>0</v>
      </c>
      <c r="U84" s="11">
        <v>800</v>
      </c>
      <c r="V84" s="11">
        <f t="shared" si="17"/>
        <v>0</v>
      </c>
      <c r="W84" s="12">
        <v>373</v>
      </c>
      <c r="X84" s="11">
        <v>140000</v>
      </c>
      <c r="Y84" s="11">
        <f t="shared" si="18"/>
        <v>52220000</v>
      </c>
      <c r="Z84" s="11">
        <f t="shared" si="19"/>
        <v>52668800</v>
      </c>
      <c r="AA84" s="13">
        <v>0</v>
      </c>
      <c r="AB84" s="11">
        <f t="shared" si="20"/>
        <v>0</v>
      </c>
      <c r="AC84" s="13">
        <v>0</v>
      </c>
      <c r="AD84" s="11">
        <f t="shared" si="15"/>
        <v>0</v>
      </c>
    </row>
    <row r="85" spans="1:30" x14ac:dyDescent="0.25">
      <c r="A85" s="53" t="s">
        <v>109</v>
      </c>
      <c r="B85" s="54">
        <v>1</v>
      </c>
      <c r="C85" s="54">
        <v>6</v>
      </c>
      <c r="D85" s="53" t="s">
        <v>4</v>
      </c>
      <c r="E85" s="54"/>
      <c r="F85" s="53" t="s">
        <v>110</v>
      </c>
      <c r="G85" s="53" t="s">
        <v>106</v>
      </c>
      <c r="H85" s="53" t="s">
        <v>104</v>
      </c>
      <c r="I85" s="62" t="s">
        <v>111</v>
      </c>
      <c r="J85" s="55" t="s">
        <v>7629</v>
      </c>
      <c r="K85" s="55" t="s">
        <v>108</v>
      </c>
      <c r="L85" s="56">
        <v>731.38440000000003</v>
      </c>
      <c r="M85" s="57">
        <v>51500000</v>
      </c>
      <c r="N85" s="57">
        <f t="shared" si="21"/>
        <v>64031600</v>
      </c>
      <c r="O85" s="57">
        <f t="shared" si="10"/>
        <v>64032000</v>
      </c>
      <c r="P85" s="53" t="s">
        <v>7588</v>
      </c>
      <c r="Q85" s="10">
        <v>278</v>
      </c>
      <c r="R85" s="11">
        <v>2200</v>
      </c>
      <c r="S85" s="11">
        <f t="shared" si="16"/>
        <v>611600</v>
      </c>
      <c r="T85" s="12">
        <v>0</v>
      </c>
      <c r="U85" s="11">
        <v>800</v>
      </c>
      <c r="V85" s="11">
        <f t="shared" si="17"/>
        <v>0</v>
      </c>
      <c r="W85" s="12">
        <v>453</v>
      </c>
      <c r="X85" s="11">
        <v>140000</v>
      </c>
      <c r="Y85" s="11">
        <f t="shared" si="18"/>
        <v>63420000</v>
      </c>
      <c r="Z85" s="11">
        <f t="shared" si="19"/>
        <v>64031600</v>
      </c>
      <c r="AA85" s="13">
        <v>0</v>
      </c>
      <c r="AB85" s="11">
        <f t="shared" si="20"/>
        <v>0</v>
      </c>
      <c r="AC85" s="13">
        <v>0</v>
      </c>
      <c r="AD85" s="11">
        <f t="shared" si="15"/>
        <v>0</v>
      </c>
    </row>
    <row r="86" spans="1:30" x14ac:dyDescent="0.25">
      <c r="A86" s="53" t="s">
        <v>112</v>
      </c>
      <c r="B86" s="54">
        <v>2</v>
      </c>
      <c r="C86" s="54">
        <v>0</v>
      </c>
      <c r="D86" s="53" t="s">
        <v>4</v>
      </c>
      <c r="E86" s="54"/>
      <c r="F86" s="53"/>
      <c r="G86" s="53" t="s">
        <v>106</v>
      </c>
      <c r="H86" s="53" t="s">
        <v>104</v>
      </c>
      <c r="I86" s="62" t="s">
        <v>113</v>
      </c>
      <c r="J86" s="55" t="s">
        <v>7629</v>
      </c>
      <c r="K86" s="55" t="s">
        <v>114</v>
      </c>
      <c r="L86" s="56">
        <v>744.86879999999996</v>
      </c>
      <c r="M86" s="57">
        <v>41580000</v>
      </c>
      <c r="N86" s="57">
        <f t="shared" si="21"/>
        <v>58688200</v>
      </c>
      <c r="O86" s="57">
        <f t="shared" si="10"/>
        <v>58689000</v>
      </c>
      <c r="P86" s="53" t="s">
        <v>7588</v>
      </c>
      <c r="Q86" s="10">
        <v>331</v>
      </c>
      <c r="R86" s="11">
        <v>2200</v>
      </c>
      <c r="S86" s="11">
        <f t="shared" si="16"/>
        <v>728200</v>
      </c>
      <c r="T86" s="12">
        <v>0</v>
      </c>
      <c r="U86" s="11">
        <v>800</v>
      </c>
      <c r="V86" s="11">
        <f t="shared" si="17"/>
        <v>0</v>
      </c>
      <c r="W86" s="12">
        <v>414</v>
      </c>
      <c r="X86" s="11">
        <v>140000</v>
      </c>
      <c r="Y86" s="11">
        <f t="shared" si="18"/>
        <v>57960000</v>
      </c>
      <c r="Z86" s="11">
        <f t="shared" si="19"/>
        <v>58688200</v>
      </c>
      <c r="AA86" s="13">
        <v>0</v>
      </c>
      <c r="AB86" s="11">
        <f t="shared" si="20"/>
        <v>0</v>
      </c>
      <c r="AC86" s="13">
        <v>0</v>
      </c>
      <c r="AD86" s="11">
        <f t="shared" si="15"/>
        <v>0</v>
      </c>
    </row>
    <row r="87" spans="1:30" x14ac:dyDescent="0.25">
      <c r="A87" s="53" t="s">
        <v>115</v>
      </c>
      <c r="B87" s="54">
        <v>3</v>
      </c>
      <c r="C87" s="54">
        <v>0</v>
      </c>
      <c r="D87" s="53" t="s">
        <v>4</v>
      </c>
      <c r="E87" s="54"/>
      <c r="F87" s="53" t="s">
        <v>110</v>
      </c>
      <c r="G87" s="53" t="s">
        <v>116</v>
      </c>
      <c r="H87" s="53" t="s">
        <v>104</v>
      </c>
      <c r="I87" s="62" t="s">
        <v>113</v>
      </c>
      <c r="J87" s="55" t="s">
        <v>7629</v>
      </c>
      <c r="K87" s="55" t="s">
        <v>114</v>
      </c>
      <c r="L87" s="56">
        <v>1825.3115</v>
      </c>
      <c r="M87" s="57">
        <v>3360000</v>
      </c>
      <c r="N87" s="57">
        <f t="shared" si="21"/>
        <v>4015685.3000000003</v>
      </c>
      <c r="O87" s="57">
        <f t="shared" si="10"/>
        <v>4016000</v>
      </c>
      <c r="P87" s="53" t="s">
        <v>7588</v>
      </c>
      <c r="Q87" s="10">
        <v>1825.3115</v>
      </c>
      <c r="R87" s="11">
        <v>2200</v>
      </c>
      <c r="S87" s="11">
        <f t="shared" si="16"/>
        <v>4015685.3000000003</v>
      </c>
      <c r="T87" s="12">
        <v>0</v>
      </c>
      <c r="U87" s="11">
        <v>800</v>
      </c>
      <c r="V87" s="11">
        <f t="shared" si="17"/>
        <v>0</v>
      </c>
      <c r="W87" s="12">
        <v>0</v>
      </c>
      <c r="X87" s="11">
        <v>180000</v>
      </c>
      <c r="Y87" s="11">
        <f t="shared" si="18"/>
        <v>0</v>
      </c>
      <c r="Z87" s="11">
        <f t="shared" si="19"/>
        <v>4015685.3000000003</v>
      </c>
      <c r="AA87" s="13">
        <v>0</v>
      </c>
      <c r="AB87" s="11">
        <f t="shared" si="20"/>
        <v>0</v>
      </c>
      <c r="AC87" s="13">
        <v>0</v>
      </c>
      <c r="AD87" s="11">
        <f t="shared" si="15"/>
        <v>0</v>
      </c>
    </row>
    <row r="88" spans="1:30" x14ac:dyDescent="0.25">
      <c r="A88" s="53" t="s">
        <v>117</v>
      </c>
      <c r="B88" s="54">
        <v>4</v>
      </c>
      <c r="C88" s="54">
        <v>1</v>
      </c>
      <c r="D88" s="53" t="s">
        <v>4</v>
      </c>
      <c r="E88" s="54"/>
      <c r="F88" s="53" t="s">
        <v>110</v>
      </c>
      <c r="G88" s="53" t="s">
        <v>118</v>
      </c>
      <c r="H88" s="53" t="s">
        <v>104</v>
      </c>
      <c r="I88" s="62" t="s">
        <v>119</v>
      </c>
      <c r="J88" s="55" t="s">
        <v>7629</v>
      </c>
      <c r="K88" s="55" t="s">
        <v>120</v>
      </c>
      <c r="L88" s="56">
        <v>1980.5061000000001</v>
      </c>
      <c r="M88" s="57">
        <v>3530000</v>
      </c>
      <c r="N88" s="57">
        <f t="shared" si="21"/>
        <v>3973200</v>
      </c>
      <c r="O88" s="57">
        <f t="shared" si="10"/>
        <v>3974000</v>
      </c>
      <c r="P88" s="53" t="s">
        <v>7588</v>
      </c>
      <c r="Q88" s="12">
        <v>1706</v>
      </c>
      <c r="R88" s="11">
        <v>2200</v>
      </c>
      <c r="S88" s="11">
        <f t="shared" si="16"/>
        <v>3753200</v>
      </c>
      <c r="T88" s="12">
        <v>275</v>
      </c>
      <c r="U88" s="11">
        <v>800</v>
      </c>
      <c r="V88" s="11">
        <f t="shared" si="17"/>
        <v>220000</v>
      </c>
      <c r="W88" s="12">
        <v>0</v>
      </c>
      <c r="X88" s="11">
        <v>180000</v>
      </c>
      <c r="Y88" s="11">
        <f t="shared" si="18"/>
        <v>0</v>
      </c>
      <c r="Z88" s="11">
        <f t="shared" si="19"/>
        <v>3973200</v>
      </c>
      <c r="AA88" s="13">
        <v>0</v>
      </c>
      <c r="AB88" s="11">
        <f t="shared" si="20"/>
        <v>0</v>
      </c>
      <c r="AC88" s="13">
        <v>0</v>
      </c>
      <c r="AD88" s="11">
        <f t="shared" si="15"/>
        <v>0</v>
      </c>
    </row>
    <row r="89" spans="1:30" x14ac:dyDescent="0.25">
      <c r="A89" s="53" t="s">
        <v>121</v>
      </c>
      <c r="B89" s="54">
        <v>4</v>
      </c>
      <c r="C89" s="54">
        <v>3</v>
      </c>
      <c r="D89" s="53" t="s">
        <v>4</v>
      </c>
      <c r="E89" s="54"/>
      <c r="F89" s="53"/>
      <c r="G89" s="53" t="s">
        <v>118</v>
      </c>
      <c r="H89" s="53" t="s">
        <v>104</v>
      </c>
      <c r="I89" s="62" t="s">
        <v>111</v>
      </c>
      <c r="J89" s="55" t="s">
        <v>7629</v>
      </c>
      <c r="K89" s="55" t="s">
        <v>122</v>
      </c>
      <c r="L89" s="56">
        <v>85.653199999999998</v>
      </c>
      <c r="M89" s="57">
        <v>6280000</v>
      </c>
      <c r="N89" s="57">
        <f t="shared" si="21"/>
        <v>7492600</v>
      </c>
      <c r="O89" s="57">
        <f t="shared" si="10"/>
        <v>7493000</v>
      </c>
      <c r="P89" s="53" t="s">
        <v>7588</v>
      </c>
      <c r="Q89" s="10">
        <v>33</v>
      </c>
      <c r="R89" s="11">
        <v>2200</v>
      </c>
      <c r="S89" s="11">
        <f t="shared" si="16"/>
        <v>72600</v>
      </c>
      <c r="T89" s="12">
        <v>0</v>
      </c>
      <c r="U89" s="11">
        <v>800</v>
      </c>
      <c r="V89" s="11">
        <f t="shared" si="17"/>
        <v>0</v>
      </c>
      <c r="W89" s="12">
        <v>53</v>
      </c>
      <c r="X89" s="11">
        <v>140000</v>
      </c>
      <c r="Y89" s="11">
        <f t="shared" si="18"/>
        <v>7420000</v>
      </c>
      <c r="Z89" s="11">
        <f t="shared" si="19"/>
        <v>7492600</v>
      </c>
      <c r="AA89" s="13">
        <v>0</v>
      </c>
      <c r="AB89" s="11">
        <f t="shared" si="20"/>
        <v>0</v>
      </c>
      <c r="AC89" s="13">
        <v>0</v>
      </c>
      <c r="AD89" s="11">
        <f t="shared" si="15"/>
        <v>0</v>
      </c>
    </row>
    <row r="90" spans="1:30" x14ac:dyDescent="0.25">
      <c r="A90" s="53" t="s">
        <v>123</v>
      </c>
      <c r="B90" s="54">
        <v>5</v>
      </c>
      <c r="C90" s="54">
        <v>1</v>
      </c>
      <c r="D90" s="53" t="s">
        <v>4</v>
      </c>
      <c r="E90" s="54"/>
      <c r="F90" s="53" t="s">
        <v>110</v>
      </c>
      <c r="G90" s="53" t="s">
        <v>124</v>
      </c>
      <c r="H90" s="53" t="s">
        <v>104</v>
      </c>
      <c r="I90" s="62" t="s">
        <v>113</v>
      </c>
      <c r="J90" s="55" t="s">
        <v>7629</v>
      </c>
      <c r="K90" s="55" t="s">
        <v>114</v>
      </c>
      <c r="L90" s="56">
        <v>1639.2181</v>
      </c>
      <c r="M90" s="57">
        <v>3560000</v>
      </c>
      <c r="N90" s="57">
        <f t="shared" si="21"/>
        <v>3580600</v>
      </c>
      <c r="O90" s="57">
        <f t="shared" si="10"/>
        <v>3581000</v>
      </c>
      <c r="P90" s="53" t="s">
        <v>7588</v>
      </c>
      <c r="Q90" s="12">
        <v>1621</v>
      </c>
      <c r="R90" s="11">
        <v>2200</v>
      </c>
      <c r="S90" s="11">
        <f t="shared" si="16"/>
        <v>3566200</v>
      </c>
      <c r="T90" s="12">
        <v>18</v>
      </c>
      <c r="U90" s="11">
        <v>800</v>
      </c>
      <c r="V90" s="11">
        <f t="shared" si="17"/>
        <v>14400</v>
      </c>
      <c r="W90" s="12">
        <v>0</v>
      </c>
      <c r="X90" s="11">
        <v>140000</v>
      </c>
      <c r="Y90" s="11">
        <f t="shared" si="18"/>
        <v>0</v>
      </c>
      <c r="Z90" s="11">
        <f t="shared" si="19"/>
        <v>3580600</v>
      </c>
      <c r="AA90" s="13">
        <v>0</v>
      </c>
      <c r="AB90" s="11">
        <f t="shared" si="20"/>
        <v>0</v>
      </c>
      <c r="AC90" s="13">
        <v>0</v>
      </c>
      <c r="AD90" s="11">
        <f t="shared" si="15"/>
        <v>0</v>
      </c>
    </row>
    <row r="91" spans="1:30" x14ac:dyDescent="0.25">
      <c r="A91" s="53" t="s">
        <v>125</v>
      </c>
      <c r="B91" s="54">
        <v>6</v>
      </c>
      <c r="C91" s="54">
        <v>0</v>
      </c>
      <c r="D91" s="53" t="s">
        <v>4</v>
      </c>
      <c r="E91" s="54"/>
      <c r="F91" s="53"/>
      <c r="G91" s="53" t="s">
        <v>126</v>
      </c>
      <c r="H91" s="53" t="s">
        <v>104</v>
      </c>
      <c r="I91" s="62" t="s">
        <v>127</v>
      </c>
      <c r="J91" s="55" t="s">
        <v>7629</v>
      </c>
      <c r="K91" s="55" t="s">
        <v>108</v>
      </c>
      <c r="L91" s="56">
        <v>84.380200000000002</v>
      </c>
      <c r="M91" s="57">
        <v>3290000</v>
      </c>
      <c r="N91" s="57">
        <f t="shared" si="21"/>
        <v>3965636.44</v>
      </c>
      <c r="O91" s="57">
        <f t="shared" si="10"/>
        <v>3966000</v>
      </c>
      <c r="P91" s="53" t="s">
        <v>7588</v>
      </c>
      <c r="Q91" s="10">
        <v>84.380200000000002</v>
      </c>
      <c r="R91" s="11">
        <v>2200</v>
      </c>
      <c r="S91" s="11">
        <f t="shared" si="16"/>
        <v>185636.44</v>
      </c>
      <c r="T91" s="12">
        <v>0</v>
      </c>
      <c r="U91" s="11">
        <v>800</v>
      </c>
      <c r="V91" s="11">
        <f t="shared" si="17"/>
        <v>0</v>
      </c>
      <c r="W91" s="12">
        <v>27</v>
      </c>
      <c r="X91" s="11">
        <v>140000</v>
      </c>
      <c r="Y91" s="11">
        <f t="shared" si="18"/>
        <v>3780000</v>
      </c>
      <c r="Z91" s="11">
        <f t="shared" si="19"/>
        <v>3965636.44</v>
      </c>
      <c r="AA91" s="13">
        <v>0</v>
      </c>
      <c r="AB91" s="11">
        <f t="shared" si="20"/>
        <v>0</v>
      </c>
      <c r="AC91" s="13">
        <v>0</v>
      </c>
      <c r="AD91" s="11">
        <f t="shared" si="15"/>
        <v>0</v>
      </c>
    </row>
    <row r="92" spans="1:30" x14ac:dyDescent="0.25">
      <c r="A92" s="53" t="s">
        <v>128</v>
      </c>
      <c r="B92" s="54">
        <v>6</v>
      </c>
      <c r="C92" s="54">
        <v>1</v>
      </c>
      <c r="D92" s="53" t="s">
        <v>4</v>
      </c>
      <c r="E92" s="54"/>
      <c r="F92" s="53" t="s">
        <v>110</v>
      </c>
      <c r="G92" s="53" t="s">
        <v>126</v>
      </c>
      <c r="H92" s="53" t="s">
        <v>104</v>
      </c>
      <c r="I92" s="62" t="s">
        <v>129</v>
      </c>
      <c r="J92" s="55" t="s">
        <v>7629</v>
      </c>
      <c r="K92" s="55" t="s">
        <v>130</v>
      </c>
      <c r="L92" s="56">
        <v>1810.5959</v>
      </c>
      <c r="M92" s="57">
        <v>3080000</v>
      </c>
      <c r="N92" s="57">
        <f t="shared" si="21"/>
        <v>3984200</v>
      </c>
      <c r="O92" s="57">
        <f t="shared" si="10"/>
        <v>3985000</v>
      </c>
      <c r="P92" s="53" t="s">
        <v>7588</v>
      </c>
      <c r="Q92" s="12">
        <v>1811</v>
      </c>
      <c r="R92" s="11">
        <v>2200</v>
      </c>
      <c r="S92" s="11">
        <f t="shared" si="16"/>
        <v>3984200</v>
      </c>
      <c r="T92" s="12">
        <v>0</v>
      </c>
      <c r="U92" s="11">
        <v>800</v>
      </c>
      <c r="V92" s="11">
        <f t="shared" si="17"/>
        <v>0</v>
      </c>
      <c r="W92" s="12">
        <v>0</v>
      </c>
      <c r="X92" s="11">
        <v>180000</v>
      </c>
      <c r="Y92" s="11">
        <f t="shared" si="18"/>
        <v>0</v>
      </c>
      <c r="Z92" s="11">
        <f t="shared" si="19"/>
        <v>3984200</v>
      </c>
      <c r="AA92" s="13">
        <v>0</v>
      </c>
      <c r="AB92" s="11">
        <f t="shared" si="20"/>
        <v>0</v>
      </c>
      <c r="AC92" s="13">
        <v>0</v>
      </c>
      <c r="AD92" s="11">
        <f t="shared" si="15"/>
        <v>0</v>
      </c>
    </row>
    <row r="93" spans="1:30" x14ac:dyDescent="0.25">
      <c r="A93" s="53" t="s">
        <v>131</v>
      </c>
      <c r="B93" s="54">
        <v>6</v>
      </c>
      <c r="C93" s="54">
        <v>2</v>
      </c>
      <c r="D93" s="53" t="s">
        <v>4</v>
      </c>
      <c r="E93" s="54"/>
      <c r="F93" s="53"/>
      <c r="G93" s="53" t="s">
        <v>126</v>
      </c>
      <c r="H93" s="53" t="s">
        <v>104</v>
      </c>
      <c r="I93" s="62" t="s">
        <v>111</v>
      </c>
      <c r="J93" s="55" t="s">
        <v>7629</v>
      </c>
      <c r="K93" s="55" t="s">
        <v>108</v>
      </c>
      <c r="L93" s="56">
        <v>1726.2157</v>
      </c>
      <c r="M93" s="57">
        <v>2930000</v>
      </c>
      <c r="N93" s="57">
        <f t="shared" si="21"/>
        <v>3906800</v>
      </c>
      <c r="O93" s="57">
        <f t="shared" si="10"/>
        <v>3907000</v>
      </c>
      <c r="P93" s="53" t="s">
        <v>7588</v>
      </c>
      <c r="Q93" s="12">
        <v>1726</v>
      </c>
      <c r="R93" s="11">
        <v>2200</v>
      </c>
      <c r="S93" s="11">
        <f t="shared" si="16"/>
        <v>3797200</v>
      </c>
      <c r="T93" s="12">
        <v>137</v>
      </c>
      <c r="U93" s="11">
        <v>800</v>
      </c>
      <c r="V93" s="11">
        <f t="shared" si="17"/>
        <v>109600</v>
      </c>
      <c r="W93" s="12">
        <v>0</v>
      </c>
      <c r="X93" s="11">
        <v>180000</v>
      </c>
      <c r="Y93" s="11">
        <f t="shared" si="18"/>
        <v>0</v>
      </c>
      <c r="Z93" s="11">
        <f t="shared" si="19"/>
        <v>3906800</v>
      </c>
      <c r="AA93" s="13">
        <v>0</v>
      </c>
      <c r="AB93" s="11">
        <f t="shared" si="20"/>
        <v>0</v>
      </c>
      <c r="AC93" s="13">
        <v>0</v>
      </c>
      <c r="AD93" s="11">
        <f t="shared" si="15"/>
        <v>0</v>
      </c>
    </row>
    <row r="94" spans="1:30" x14ac:dyDescent="0.25">
      <c r="A94" s="53" t="s">
        <v>132</v>
      </c>
      <c r="B94" s="54">
        <v>7</v>
      </c>
      <c r="C94" s="54">
        <v>0</v>
      </c>
      <c r="D94" s="64" t="s">
        <v>3</v>
      </c>
      <c r="E94" s="54"/>
      <c r="F94" s="53" t="s">
        <v>110</v>
      </c>
      <c r="G94" s="53" t="s">
        <v>133</v>
      </c>
      <c r="H94" s="53" t="s">
        <v>104</v>
      </c>
      <c r="I94" s="62" t="s">
        <v>30</v>
      </c>
      <c r="J94" s="55" t="s">
        <v>7587</v>
      </c>
      <c r="K94" s="55"/>
      <c r="L94" s="56">
        <v>3030.1068</v>
      </c>
      <c r="M94" s="58">
        <v>31460000</v>
      </c>
      <c r="N94" s="57">
        <f t="shared" si="21"/>
        <v>32662300</v>
      </c>
      <c r="O94" s="57">
        <f t="shared" si="10"/>
        <v>32663000</v>
      </c>
      <c r="P94" s="53" t="s">
        <v>7588</v>
      </c>
      <c r="Q94" s="10">
        <v>2884</v>
      </c>
      <c r="R94" s="11">
        <v>2200</v>
      </c>
      <c r="S94" s="11">
        <f t="shared" si="16"/>
        <v>6344800</v>
      </c>
      <c r="T94" s="12">
        <v>0</v>
      </c>
      <c r="U94" s="11">
        <v>800</v>
      </c>
      <c r="V94" s="11">
        <f t="shared" si="17"/>
        <v>0</v>
      </c>
      <c r="W94" s="12">
        <v>140</v>
      </c>
      <c r="X94" s="11">
        <v>180000</v>
      </c>
      <c r="Y94" s="11">
        <f t="shared" si="18"/>
        <v>25200000</v>
      </c>
      <c r="Z94" s="11">
        <f t="shared" si="19"/>
        <v>31544800</v>
      </c>
      <c r="AA94" s="13">
        <v>0</v>
      </c>
      <c r="AB94" s="11">
        <f t="shared" si="20"/>
        <v>0</v>
      </c>
      <c r="AC94" s="13">
        <v>745</v>
      </c>
      <c r="AD94" s="11">
        <f t="shared" si="15"/>
        <v>1117500</v>
      </c>
    </row>
    <row r="95" spans="1:30" x14ac:dyDescent="0.25">
      <c r="A95" s="53" t="s">
        <v>134</v>
      </c>
      <c r="B95" s="54">
        <v>7</v>
      </c>
      <c r="C95" s="54">
        <v>0</v>
      </c>
      <c r="D95" s="64" t="s">
        <v>9</v>
      </c>
      <c r="E95" s="54"/>
      <c r="F95" s="53" t="s">
        <v>110</v>
      </c>
      <c r="G95" s="53" t="s">
        <v>133</v>
      </c>
      <c r="H95" s="53" t="s">
        <v>104</v>
      </c>
      <c r="I95" s="62" t="s">
        <v>30</v>
      </c>
      <c r="J95" s="55" t="s">
        <v>7587</v>
      </c>
      <c r="K95" s="55"/>
      <c r="L95" s="56">
        <v>63.9</v>
      </c>
      <c r="M95" s="58">
        <v>320000</v>
      </c>
      <c r="N95" s="57">
        <f t="shared" si="21"/>
        <v>365580</v>
      </c>
      <c r="O95" s="57">
        <f t="shared" si="10"/>
        <v>366000</v>
      </c>
      <c r="P95" s="53" t="s">
        <v>7590</v>
      </c>
      <c r="Q95" s="10">
        <v>63.9</v>
      </c>
      <c r="R95" s="11">
        <v>2200</v>
      </c>
      <c r="S95" s="11">
        <f t="shared" si="16"/>
        <v>140580</v>
      </c>
      <c r="T95" s="12">
        <v>0</v>
      </c>
      <c r="U95" s="11">
        <v>800</v>
      </c>
      <c r="V95" s="11">
        <f t="shared" si="17"/>
        <v>0</v>
      </c>
      <c r="W95" s="12">
        <v>0</v>
      </c>
      <c r="X95" s="11">
        <v>180000</v>
      </c>
      <c r="Y95" s="11">
        <f t="shared" si="18"/>
        <v>0</v>
      </c>
      <c r="Z95" s="11">
        <f t="shared" si="19"/>
        <v>140580</v>
      </c>
      <c r="AA95" s="13">
        <v>0</v>
      </c>
      <c r="AB95" s="11">
        <f t="shared" si="20"/>
        <v>0</v>
      </c>
      <c r="AC95" s="13">
        <v>150</v>
      </c>
      <c r="AD95" s="11">
        <f t="shared" si="15"/>
        <v>225000</v>
      </c>
    </row>
    <row r="96" spans="1:30" x14ac:dyDescent="0.25">
      <c r="A96" s="53" t="s">
        <v>135</v>
      </c>
      <c r="B96" s="54">
        <v>7</v>
      </c>
      <c r="C96" s="54">
        <v>1</v>
      </c>
      <c r="D96" s="64" t="s">
        <v>3</v>
      </c>
      <c r="E96" s="54"/>
      <c r="F96" s="53" t="s">
        <v>110</v>
      </c>
      <c r="G96" s="53" t="s">
        <v>133</v>
      </c>
      <c r="H96" s="53" t="s">
        <v>104</v>
      </c>
      <c r="I96" s="62" t="s">
        <v>136</v>
      </c>
      <c r="J96" s="55" t="s">
        <v>7587</v>
      </c>
      <c r="K96" s="55"/>
      <c r="L96" s="56">
        <v>5</v>
      </c>
      <c r="M96" s="57">
        <v>30000</v>
      </c>
      <c r="N96" s="57">
        <v>42000</v>
      </c>
      <c r="O96" s="57">
        <f t="shared" si="10"/>
        <v>42000</v>
      </c>
      <c r="P96" s="53" t="s">
        <v>7590</v>
      </c>
      <c r="Q96" s="10">
        <v>5</v>
      </c>
      <c r="R96" s="11">
        <v>2200</v>
      </c>
      <c r="S96" s="11">
        <f t="shared" si="16"/>
        <v>11000</v>
      </c>
      <c r="T96" s="12">
        <v>0</v>
      </c>
      <c r="U96" s="11">
        <v>800</v>
      </c>
      <c r="V96" s="11">
        <f t="shared" si="17"/>
        <v>0</v>
      </c>
      <c r="W96" s="12">
        <v>0</v>
      </c>
      <c r="X96" s="11">
        <v>180000</v>
      </c>
      <c r="Y96" s="11">
        <f t="shared" si="18"/>
        <v>0</v>
      </c>
      <c r="Z96" s="11">
        <f t="shared" si="19"/>
        <v>11000</v>
      </c>
      <c r="AA96" s="13">
        <v>0</v>
      </c>
      <c r="AB96" s="11">
        <f t="shared" si="20"/>
        <v>0</v>
      </c>
      <c r="AC96" s="13">
        <v>0</v>
      </c>
      <c r="AD96" s="11">
        <f t="shared" si="15"/>
        <v>0</v>
      </c>
    </row>
    <row r="97" spans="1:30" x14ac:dyDescent="0.25">
      <c r="A97" s="53" t="s">
        <v>137</v>
      </c>
      <c r="B97" s="54">
        <v>7</v>
      </c>
      <c r="C97" s="54">
        <v>1</v>
      </c>
      <c r="D97" s="64" t="s">
        <v>9</v>
      </c>
      <c r="E97" s="54"/>
      <c r="F97" s="53" t="s">
        <v>110</v>
      </c>
      <c r="G97" s="53" t="s">
        <v>133</v>
      </c>
      <c r="H97" s="53" t="s">
        <v>104</v>
      </c>
      <c r="I97" s="62" t="s">
        <v>136</v>
      </c>
      <c r="J97" s="55" t="s">
        <v>7587</v>
      </c>
      <c r="K97" s="55"/>
      <c r="L97" s="56">
        <v>302.12970000000001</v>
      </c>
      <c r="M97" s="57">
        <v>510000</v>
      </c>
      <c r="N97" s="57">
        <f>Z97+AD97</f>
        <v>566400</v>
      </c>
      <c r="O97" s="57">
        <f t="shared" si="10"/>
        <v>567000</v>
      </c>
      <c r="P97" s="53" t="s">
        <v>7588</v>
      </c>
      <c r="Q97" s="12">
        <v>232</v>
      </c>
      <c r="R97" s="11">
        <v>2200</v>
      </c>
      <c r="S97" s="11">
        <f t="shared" si="16"/>
        <v>510400</v>
      </c>
      <c r="T97" s="12">
        <v>70</v>
      </c>
      <c r="U97" s="11">
        <v>800</v>
      </c>
      <c r="V97" s="11">
        <f t="shared" si="17"/>
        <v>56000</v>
      </c>
      <c r="W97" s="12">
        <v>0</v>
      </c>
      <c r="X97" s="11">
        <v>180000</v>
      </c>
      <c r="Y97" s="11">
        <f t="shared" si="18"/>
        <v>0</v>
      </c>
      <c r="Z97" s="11">
        <f t="shared" si="19"/>
        <v>566400</v>
      </c>
      <c r="AA97" s="13">
        <v>0</v>
      </c>
      <c r="AB97" s="11">
        <f t="shared" si="20"/>
        <v>0</v>
      </c>
      <c r="AC97" s="13">
        <v>0</v>
      </c>
      <c r="AD97" s="11">
        <f t="shared" si="15"/>
        <v>0</v>
      </c>
    </row>
    <row r="98" spans="1:30" x14ac:dyDescent="0.25">
      <c r="A98" s="53" t="s">
        <v>138</v>
      </c>
      <c r="B98" s="54">
        <v>7</v>
      </c>
      <c r="C98" s="54">
        <v>2</v>
      </c>
      <c r="D98" s="53" t="s">
        <v>4</v>
      </c>
      <c r="E98" s="54"/>
      <c r="F98" s="53" t="s">
        <v>110</v>
      </c>
      <c r="G98" s="53" t="s">
        <v>133</v>
      </c>
      <c r="H98" s="53" t="s">
        <v>104</v>
      </c>
      <c r="I98" s="62" t="s">
        <v>139</v>
      </c>
      <c r="J98" s="55" t="s">
        <v>7629</v>
      </c>
      <c r="K98" s="55"/>
      <c r="L98" s="56">
        <v>501.71210000000002</v>
      </c>
      <c r="M98" s="57">
        <v>850000</v>
      </c>
      <c r="N98" s="57">
        <f>Z98+AD98</f>
        <v>1095200</v>
      </c>
      <c r="O98" s="57">
        <f t="shared" si="10"/>
        <v>1096000</v>
      </c>
      <c r="P98" s="53" t="s">
        <v>7588</v>
      </c>
      <c r="Q98" s="12">
        <v>496</v>
      </c>
      <c r="R98" s="11">
        <v>2200</v>
      </c>
      <c r="S98" s="11">
        <f t="shared" si="16"/>
        <v>1091200</v>
      </c>
      <c r="T98" s="12">
        <v>5</v>
      </c>
      <c r="U98" s="11">
        <v>800</v>
      </c>
      <c r="V98" s="11">
        <f t="shared" si="17"/>
        <v>4000</v>
      </c>
      <c r="W98" s="12">
        <v>0</v>
      </c>
      <c r="X98" s="11">
        <v>180000</v>
      </c>
      <c r="Y98" s="11">
        <f t="shared" si="18"/>
        <v>0</v>
      </c>
      <c r="Z98" s="11">
        <f t="shared" si="19"/>
        <v>1095200</v>
      </c>
      <c r="AA98" s="13">
        <v>0</v>
      </c>
      <c r="AB98" s="11">
        <f t="shared" si="20"/>
        <v>0</v>
      </c>
      <c r="AC98" s="13">
        <v>0</v>
      </c>
      <c r="AD98" s="11">
        <f t="shared" si="15"/>
        <v>0</v>
      </c>
    </row>
    <row r="99" spans="1:30" x14ac:dyDescent="0.25">
      <c r="A99" s="53" t="s">
        <v>140</v>
      </c>
      <c r="B99" s="54">
        <v>7</v>
      </c>
      <c r="C99" s="54">
        <v>7</v>
      </c>
      <c r="D99" s="53" t="s">
        <v>4</v>
      </c>
      <c r="E99" s="54"/>
      <c r="F99" s="53" t="s">
        <v>110</v>
      </c>
      <c r="G99" s="53" t="s">
        <v>133</v>
      </c>
      <c r="H99" s="53" t="s">
        <v>104</v>
      </c>
      <c r="I99" s="62" t="s">
        <v>141</v>
      </c>
      <c r="J99" s="55" t="s">
        <v>7629</v>
      </c>
      <c r="K99" s="55" t="s">
        <v>9169</v>
      </c>
      <c r="L99" s="56">
        <v>75.551100000000005</v>
      </c>
      <c r="M99" s="57">
        <v>4630000</v>
      </c>
      <c r="N99" s="57">
        <f>Z99+AD99</f>
        <v>5404000</v>
      </c>
      <c r="O99" s="57">
        <f t="shared" si="10"/>
        <v>5404000</v>
      </c>
      <c r="P99" s="53" t="s">
        <v>7588</v>
      </c>
      <c r="Q99" s="12">
        <v>0</v>
      </c>
      <c r="R99" s="11">
        <v>2200</v>
      </c>
      <c r="S99" s="11">
        <f t="shared" si="16"/>
        <v>0</v>
      </c>
      <c r="T99" s="12">
        <v>5</v>
      </c>
      <c r="U99" s="11">
        <v>800</v>
      </c>
      <c r="V99" s="11">
        <f t="shared" si="17"/>
        <v>4000</v>
      </c>
      <c r="W99" s="12">
        <v>30</v>
      </c>
      <c r="X99" s="11">
        <v>180000</v>
      </c>
      <c r="Y99" s="11">
        <f t="shared" si="18"/>
        <v>5400000</v>
      </c>
      <c r="Z99" s="11">
        <f t="shared" si="19"/>
        <v>5404000</v>
      </c>
      <c r="AA99" s="13">
        <v>0</v>
      </c>
      <c r="AB99" s="11">
        <f t="shared" si="20"/>
        <v>0</v>
      </c>
      <c r="AC99" s="13">
        <v>0</v>
      </c>
      <c r="AD99" s="11">
        <f t="shared" si="15"/>
        <v>0</v>
      </c>
    </row>
    <row r="100" spans="1:30" x14ac:dyDescent="0.25">
      <c r="A100" s="53" t="s">
        <v>142</v>
      </c>
      <c r="B100" s="54">
        <v>8</v>
      </c>
      <c r="C100" s="54">
        <v>0</v>
      </c>
      <c r="D100" s="64" t="s">
        <v>3</v>
      </c>
      <c r="E100" s="54"/>
      <c r="F100" s="53" t="s">
        <v>110</v>
      </c>
      <c r="G100" s="53" t="s">
        <v>143</v>
      </c>
      <c r="H100" s="53" t="s">
        <v>104</v>
      </c>
      <c r="I100" s="62" t="s">
        <v>136</v>
      </c>
      <c r="J100" s="55" t="s">
        <v>7587</v>
      </c>
      <c r="K100" s="55"/>
      <c r="L100" s="56">
        <v>110</v>
      </c>
      <c r="M100" s="57">
        <v>550000</v>
      </c>
      <c r="N100" s="57">
        <v>610000</v>
      </c>
      <c r="O100" s="57">
        <f t="shared" si="10"/>
        <v>610000</v>
      </c>
      <c r="P100" s="53" t="s">
        <v>7590</v>
      </c>
      <c r="Q100" s="10">
        <v>110</v>
      </c>
      <c r="R100" s="11">
        <v>2200</v>
      </c>
      <c r="S100" s="11">
        <f t="shared" si="16"/>
        <v>242000</v>
      </c>
      <c r="T100" s="12">
        <v>0</v>
      </c>
      <c r="U100" s="11">
        <v>800</v>
      </c>
      <c r="V100" s="11">
        <f t="shared" si="17"/>
        <v>0</v>
      </c>
      <c r="W100" s="12">
        <v>0</v>
      </c>
      <c r="X100" s="11">
        <v>180000</v>
      </c>
      <c r="Y100" s="11">
        <f t="shared" si="18"/>
        <v>0</v>
      </c>
      <c r="Z100" s="11">
        <f t="shared" si="19"/>
        <v>242000</v>
      </c>
      <c r="AA100" s="13">
        <v>0</v>
      </c>
      <c r="AB100" s="11">
        <f t="shared" si="20"/>
        <v>0</v>
      </c>
      <c r="AC100" s="13">
        <v>0</v>
      </c>
      <c r="AD100" s="11">
        <f t="shared" si="15"/>
        <v>0</v>
      </c>
    </row>
    <row r="101" spans="1:30" x14ac:dyDescent="0.25">
      <c r="A101" s="53" t="s">
        <v>144</v>
      </c>
      <c r="B101" s="54">
        <v>8</v>
      </c>
      <c r="C101" s="54">
        <v>0</v>
      </c>
      <c r="D101" s="64" t="s">
        <v>9</v>
      </c>
      <c r="E101" s="54"/>
      <c r="F101" s="53"/>
      <c r="G101" s="53" t="s">
        <v>143</v>
      </c>
      <c r="H101" s="53" t="s">
        <v>104</v>
      </c>
      <c r="I101" s="62" t="s">
        <v>136</v>
      </c>
      <c r="J101" s="55" t="s">
        <v>7587</v>
      </c>
      <c r="K101" s="55"/>
      <c r="L101" s="56">
        <v>1221.8643999999999</v>
      </c>
      <c r="M101" s="57">
        <v>2080000</v>
      </c>
      <c r="N101" s="57">
        <f t="shared" ref="N101:N143" si="22">Z101+AD101</f>
        <v>2688101.6799999997</v>
      </c>
      <c r="O101" s="57">
        <f t="shared" si="10"/>
        <v>2689000</v>
      </c>
      <c r="P101" s="53" t="s">
        <v>7588</v>
      </c>
      <c r="Q101" s="10">
        <v>1221.8643999999999</v>
      </c>
      <c r="R101" s="11">
        <v>2200</v>
      </c>
      <c r="S101" s="11">
        <f t="shared" si="16"/>
        <v>2688101.6799999997</v>
      </c>
      <c r="T101" s="12">
        <v>0</v>
      </c>
      <c r="U101" s="11">
        <v>800</v>
      </c>
      <c r="V101" s="11">
        <f t="shared" si="17"/>
        <v>0</v>
      </c>
      <c r="W101" s="12">
        <v>0</v>
      </c>
      <c r="X101" s="11">
        <v>180000</v>
      </c>
      <c r="Y101" s="11">
        <f t="shared" si="18"/>
        <v>0</v>
      </c>
      <c r="Z101" s="11">
        <f t="shared" si="19"/>
        <v>2688101.6799999997</v>
      </c>
      <c r="AA101" s="13">
        <v>0</v>
      </c>
      <c r="AB101" s="11">
        <f t="shared" si="20"/>
        <v>0</v>
      </c>
      <c r="AC101" s="13">
        <v>0</v>
      </c>
      <c r="AD101" s="11">
        <f t="shared" si="15"/>
        <v>0</v>
      </c>
    </row>
    <row r="102" spans="1:30" x14ac:dyDescent="0.25">
      <c r="A102" s="53" t="s">
        <v>145</v>
      </c>
      <c r="B102" s="54">
        <v>8</v>
      </c>
      <c r="C102" s="54">
        <v>1</v>
      </c>
      <c r="D102" s="53" t="s">
        <v>4</v>
      </c>
      <c r="E102" s="54"/>
      <c r="F102" s="53" t="s">
        <v>110</v>
      </c>
      <c r="G102" s="53" t="s">
        <v>143</v>
      </c>
      <c r="H102" s="53" t="s">
        <v>104</v>
      </c>
      <c r="I102" s="62" t="s">
        <v>139</v>
      </c>
      <c r="J102" s="55" t="s">
        <v>7629</v>
      </c>
      <c r="K102" s="55"/>
      <c r="L102" s="56">
        <v>1635.8805</v>
      </c>
      <c r="M102" s="57">
        <v>2780000</v>
      </c>
      <c r="N102" s="57">
        <f t="shared" si="22"/>
        <v>3408000</v>
      </c>
      <c r="O102" s="57">
        <f t="shared" si="10"/>
        <v>3408000</v>
      </c>
      <c r="P102" s="53" t="s">
        <v>7588</v>
      </c>
      <c r="Q102" s="12">
        <v>1500</v>
      </c>
      <c r="R102" s="11">
        <v>2200</v>
      </c>
      <c r="S102" s="11">
        <f t="shared" si="16"/>
        <v>3300000</v>
      </c>
      <c r="T102" s="12">
        <v>135</v>
      </c>
      <c r="U102" s="11">
        <v>800</v>
      </c>
      <c r="V102" s="11">
        <f t="shared" si="17"/>
        <v>108000</v>
      </c>
      <c r="W102" s="12">
        <v>0</v>
      </c>
      <c r="X102" s="11">
        <v>180000</v>
      </c>
      <c r="Y102" s="11">
        <f t="shared" si="18"/>
        <v>0</v>
      </c>
      <c r="Z102" s="11">
        <f t="shared" si="19"/>
        <v>3408000</v>
      </c>
      <c r="AA102" s="13">
        <v>0</v>
      </c>
      <c r="AB102" s="11">
        <f t="shared" si="20"/>
        <v>0</v>
      </c>
      <c r="AC102" s="13">
        <v>0</v>
      </c>
      <c r="AD102" s="11">
        <f t="shared" si="15"/>
        <v>0</v>
      </c>
    </row>
    <row r="103" spans="1:30" x14ac:dyDescent="0.25">
      <c r="A103" s="53" t="s">
        <v>146</v>
      </c>
      <c r="B103" s="54">
        <v>10</v>
      </c>
      <c r="C103" s="54">
        <v>4</v>
      </c>
      <c r="D103" s="53" t="s">
        <v>4</v>
      </c>
      <c r="E103" s="54"/>
      <c r="F103" s="53"/>
      <c r="G103" s="53" t="s">
        <v>147</v>
      </c>
      <c r="H103" s="53" t="s">
        <v>104</v>
      </c>
      <c r="I103" s="62" t="s">
        <v>141</v>
      </c>
      <c r="J103" s="55" t="s">
        <v>7629</v>
      </c>
      <c r="K103" s="55" t="s">
        <v>148</v>
      </c>
      <c r="L103" s="56">
        <v>32.8142</v>
      </c>
      <c r="M103" s="57">
        <v>60000</v>
      </c>
      <c r="N103" s="57">
        <f t="shared" si="22"/>
        <v>68400</v>
      </c>
      <c r="O103" s="57">
        <f t="shared" ref="O103:O166" si="23">CEILING(N103,1000)</f>
        <v>69000</v>
      </c>
      <c r="P103" s="53" t="s">
        <v>7590</v>
      </c>
      <c r="Q103" s="10">
        <v>30</v>
      </c>
      <c r="R103" s="11">
        <v>2200</v>
      </c>
      <c r="S103" s="11">
        <f t="shared" si="16"/>
        <v>66000</v>
      </c>
      <c r="T103" s="12">
        <v>3</v>
      </c>
      <c r="U103" s="11">
        <v>800</v>
      </c>
      <c r="V103" s="11">
        <f t="shared" si="17"/>
        <v>2400</v>
      </c>
      <c r="W103" s="12">
        <v>0</v>
      </c>
      <c r="X103" s="11">
        <v>180000</v>
      </c>
      <c r="Y103" s="11">
        <f t="shared" si="18"/>
        <v>0</v>
      </c>
      <c r="Z103" s="11">
        <f t="shared" si="19"/>
        <v>68400</v>
      </c>
      <c r="AA103" s="13">
        <v>0</v>
      </c>
      <c r="AB103" s="11">
        <f t="shared" si="20"/>
        <v>0</v>
      </c>
      <c r="AC103" s="13">
        <v>0</v>
      </c>
      <c r="AD103" s="11">
        <f t="shared" ref="AD103:AD134" si="24">AC103*1500</f>
        <v>0</v>
      </c>
    </row>
    <row r="104" spans="1:30" x14ac:dyDescent="0.25">
      <c r="A104" s="53" t="s">
        <v>149</v>
      </c>
      <c r="B104" s="54">
        <v>12</v>
      </c>
      <c r="C104" s="54">
        <v>1</v>
      </c>
      <c r="D104" s="53" t="s">
        <v>4</v>
      </c>
      <c r="E104" s="54"/>
      <c r="F104" s="53" t="s">
        <v>110</v>
      </c>
      <c r="G104" s="53" t="s">
        <v>150</v>
      </c>
      <c r="H104" s="53" t="s">
        <v>104</v>
      </c>
      <c r="I104" s="62" t="s">
        <v>151</v>
      </c>
      <c r="J104" s="55" t="s">
        <v>7629</v>
      </c>
      <c r="K104" s="55"/>
      <c r="L104" s="56">
        <v>1202.7108000000001</v>
      </c>
      <c r="M104" s="57">
        <v>2100000</v>
      </c>
      <c r="N104" s="57">
        <f t="shared" si="22"/>
        <v>2645963.7600000002</v>
      </c>
      <c r="O104" s="57">
        <f t="shared" si="23"/>
        <v>2646000</v>
      </c>
      <c r="P104" s="53" t="s">
        <v>7588</v>
      </c>
      <c r="Q104" s="10">
        <v>1202.7108000000001</v>
      </c>
      <c r="R104" s="11">
        <v>2200</v>
      </c>
      <c r="S104" s="11">
        <f t="shared" si="16"/>
        <v>2645963.7600000002</v>
      </c>
      <c r="T104" s="12">
        <v>0</v>
      </c>
      <c r="U104" s="11">
        <v>800</v>
      </c>
      <c r="V104" s="11">
        <f t="shared" si="17"/>
        <v>0</v>
      </c>
      <c r="W104" s="12">
        <v>0</v>
      </c>
      <c r="X104" s="11">
        <v>180000</v>
      </c>
      <c r="Y104" s="11">
        <f t="shared" si="18"/>
        <v>0</v>
      </c>
      <c r="Z104" s="11">
        <f t="shared" si="19"/>
        <v>2645963.7600000002</v>
      </c>
      <c r="AA104" s="13">
        <v>0</v>
      </c>
      <c r="AB104" s="11">
        <f t="shared" si="20"/>
        <v>0</v>
      </c>
      <c r="AC104" s="13">
        <v>0</v>
      </c>
      <c r="AD104" s="11">
        <f t="shared" si="24"/>
        <v>0</v>
      </c>
    </row>
    <row r="105" spans="1:30" x14ac:dyDescent="0.25">
      <c r="A105" s="53" t="s">
        <v>152</v>
      </c>
      <c r="B105" s="54">
        <v>12</v>
      </c>
      <c r="C105" s="54">
        <v>2</v>
      </c>
      <c r="D105" s="53" t="s">
        <v>4</v>
      </c>
      <c r="E105" s="54"/>
      <c r="F105" s="53" t="s">
        <v>110</v>
      </c>
      <c r="G105" s="53" t="s">
        <v>150</v>
      </c>
      <c r="H105" s="53" t="s">
        <v>104</v>
      </c>
      <c r="I105" s="62" t="s">
        <v>153</v>
      </c>
      <c r="J105" s="55" t="s">
        <v>7629</v>
      </c>
      <c r="K105" s="55" t="s">
        <v>154</v>
      </c>
      <c r="L105" s="56">
        <v>853.11869999999999</v>
      </c>
      <c r="M105" s="57">
        <v>1450000</v>
      </c>
      <c r="N105" s="57">
        <f t="shared" si="22"/>
        <v>1876861.14</v>
      </c>
      <c r="O105" s="57">
        <f t="shared" si="23"/>
        <v>1877000</v>
      </c>
      <c r="P105" s="53" t="s">
        <v>7588</v>
      </c>
      <c r="Q105" s="10">
        <v>853.11869999999999</v>
      </c>
      <c r="R105" s="11">
        <v>2200</v>
      </c>
      <c r="S105" s="11">
        <f t="shared" si="16"/>
        <v>1876861.14</v>
      </c>
      <c r="T105" s="12">
        <v>0</v>
      </c>
      <c r="U105" s="11">
        <v>800</v>
      </c>
      <c r="V105" s="11">
        <f t="shared" si="17"/>
        <v>0</v>
      </c>
      <c r="W105" s="12">
        <v>0</v>
      </c>
      <c r="X105" s="11">
        <v>180000</v>
      </c>
      <c r="Y105" s="11">
        <f t="shared" si="18"/>
        <v>0</v>
      </c>
      <c r="Z105" s="11">
        <f t="shared" si="19"/>
        <v>1876861.14</v>
      </c>
      <c r="AA105" s="13">
        <v>0</v>
      </c>
      <c r="AB105" s="11">
        <f t="shared" si="20"/>
        <v>0</v>
      </c>
      <c r="AC105" s="13">
        <v>0</v>
      </c>
      <c r="AD105" s="11">
        <f t="shared" si="24"/>
        <v>0</v>
      </c>
    </row>
    <row r="106" spans="1:30" x14ac:dyDescent="0.25">
      <c r="A106" s="53" t="s">
        <v>155</v>
      </c>
      <c r="B106" s="54">
        <v>13</v>
      </c>
      <c r="C106" s="54">
        <v>0</v>
      </c>
      <c r="D106" s="53" t="s">
        <v>4</v>
      </c>
      <c r="E106" s="54"/>
      <c r="F106" s="53"/>
      <c r="G106" s="53" t="s">
        <v>156</v>
      </c>
      <c r="H106" s="53" t="s">
        <v>104</v>
      </c>
      <c r="I106" s="62" t="s">
        <v>157</v>
      </c>
      <c r="J106" s="55" t="s">
        <v>7629</v>
      </c>
      <c r="K106" s="55"/>
      <c r="L106" s="56">
        <v>1444.3626999999999</v>
      </c>
      <c r="M106" s="57">
        <v>2540000</v>
      </c>
      <c r="N106" s="57">
        <f t="shared" si="22"/>
        <v>3177597.94</v>
      </c>
      <c r="O106" s="57">
        <f t="shared" si="23"/>
        <v>3178000</v>
      </c>
      <c r="P106" s="53" t="s">
        <v>7588</v>
      </c>
      <c r="Q106" s="10">
        <v>1444.3626999999999</v>
      </c>
      <c r="R106" s="11">
        <v>2200</v>
      </c>
      <c r="S106" s="11">
        <f t="shared" ref="S106:S137" si="25">Q106*R106</f>
        <v>3177597.94</v>
      </c>
      <c r="T106" s="12">
        <v>0</v>
      </c>
      <c r="U106" s="11">
        <v>800</v>
      </c>
      <c r="V106" s="11">
        <f t="shared" si="17"/>
        <v>0</v>
      </c>
      <c r="W106" s="12">
        <v>0</v>
      </c>
      <c r="X106" s="11">
        <v>180000</v>
      </c>
      <c r="Y106" s="11">
        <f t="shared" si="18"/>
        <v>0</v>
      </c>
      <c r="Z106" s="11">
        <f t="shared" si="19"/>
        <v>3177597.94</v>
      </c>
      <c r="AA106" s="13">
        <v>0</v>
      </c>
      <c r="AB106" s="11">
        <f t="shared" si="20"/>
        <v>0</v>
      </c>
      <c r="AC106" s="13">
        <v>0</v>
      </c>
      <c r="AD106" s="11">
        <f t="shared" si="24"/>
        <v>0</v>
      </c>
    </row>
    <row r="107" spans="1:30" x14ac:dyDescent="0.25">
      <c r="A107" s="53" t="s">
        <v>158</v>
      </c>
      <c r="B107" s="54">
        <v>13</v>
      </c>
      <c r="C107" s="54">
        <v>1</v>
      </c>
      <c r="D107" s="53" t="s">
        <v>4</v>
      </c>
      <c r="E107" s="54"/>
      <c r="F107" s="53"/>
      <c r="G107" s="53" t="s">
        <v>156</v>
      </c>
      <c r="H107" s="53" t="s">
        <v>104</v>
      </c>
      <c r="I107" s="62" t="s">
        <v>159</v>
      </c>
      <c r="J107" s="55" t="s">
        <v>7629</v>
      </c>
      <c r="K107" s="55"/>
      <c r="L107" s="56">
        <v>1308.3527999999999</v>
      </c>
      <c r="M107" s="57">
        <v>2360000</v>
      </c>
      <c r="N107" s="57">
        <f t="shared" si="22"/>
        <v>2878376.1599999997</v>
      </c>
      <c r="O107" s="57">
        <f t="shared" si="23"/>
        <v>2879000</v>
      </c>
      <c r="P107" s="53" t="s">
        <v>7588</v>
      </c>
      <c r="Q107" s="10">
        <v>1308.3527999999999</v>
      </c>
      <c r="R107" s="11">
        <v>2200</v>
      </c>
      <c r="S107" s="11">
        <f t="shared" si="25"/>
        <v>2878376.1599999997</v>
      </c>
      <c r="T107" s="12">
        <v>0</v>
      </c>
      <c r="U107" s="11">
        <v>800</v>
      </c>
      <c r="V107" s="11">
        <f t="shared" si="17"/>
        <v>0</v>
      </c>
      <c r="W107" s="12">
        <v>0</v>
      </c>
      <c r="X107" s="11">
        <v>180000</v>
      </c>
      <c r="Y107" s="11">
        <f t="shared" si="18"/>
        <v>0</v>
      </c>
      <c r="Z107" s="11">
        <f t="shared" si="19"/>
        <v>2878376.1599999997</v>
      </c>
      <c r="AA107" s="13">
        <v>0</v>
      </c>
      <c r="AB107" s="11">
        <f t="shared" si="20"/>
        <v>0</v>
      </c>
      <c r="AC107" s="13">
        <v>0</v>
      </c>
      <c r="AD107" s="11">
        <f t="shared" si="24"/>
        <v>0</v>
      </c>
    </row>
    <row r="108" spans="1:30" x14ac:dyDescent="0.25">
      <c r="A108" s="53" t="s">
        <v>160</v>
      </c>
      <c r="B108" s="54">
        <v>13</v>
      </c>
      <c r="C108" s="54">
        <v>2</v>
      </c>
      <c r="D108" s="53" t="s">
        <v>4</v>
      </c>
      <c r="E108" s="54"/>
      <c r="F108" s="53"/>
      <c r="G108" s="53" t="s">
        <v>156</v>
      </c>
      <c r="H108" s="53" t="s">
        <v>104</v>
      </c>
      <c r="I108" s="62" t="s">
        <v>159</v>
      </c>
      <c r="J108" s="55" t="s">
        <v>7629</v>
      </c>
      <c r="K108" s="55"/>
      <c r="L108" s="56">
        <v>1477.5177000000001</v>
      </c>
      <c r="M108" s="57">
        <v>2510000</v>
      </c>
      <c r="N108" s="57">
        <f t="shared" si="22"/>
        <v>3250538.9400000004</v>
      </c>
      <c r="O108" s="57">
        <f t="shared" si="23"/>
        <v>3251000</v>
      </c>
      <c r="P108" s="53" t="s">
        <v>7588</v>
      </c>
      <c r="Q108" s="10">
        <v>1477.5177000000001</v>
      </c>
      <c r="R108" s="11">
        <v>2200</v>
      </c>
      <c r="S108" s="11">
        <f t="shared" si="25"/>
        <v>3250538.9400000004</v>
      </c>
      <c r="T108" s="12">
        <v>0</v>
      </c>
      <c r="U108" s="11">
        <v>800</v>
      </c>
      <c r="V108" s="11">
        <f t="shared" si="17"/>
        <v>0</v>
      </c>
      <c r="W108" s="12">
        <v>0</v>
      </c>
      <c r="X108" s="11">
        <v>180000</v>
      </c>
      <c r="Y108" s="11">
        <f t="shared" si="18"/>
        <v>0</v>
      </c>
      <c r="Z108" s="11">
        <f t="shared" si="19"/>
        <v>3250538.9400000004</v>
      </c>
      <c r="AA108" s="13">
        <v>0</v>
      </c>
      <c r="AB108" s="11">
        <f t="shared" si="20"/>
        <v>0</v>
      </c>
      <c r="AC108" s="13">
        <v>0</v>
      </c>
      <c r="AD108" s="11">
        <f t="shared" si="24"/>
        <v>0</v>
      </c>
    </row>
    <row r="109" spans="1:30" x14ac:dyDescent="0.25">
      <c r="A109" s="53" t="s">
        <v>161</v>
      </c>
      <c r="B109" s="54">
        <v>14</v>
      </c>
      <c r="C109" s="54">
        <v>0</v>
      </c>
      <c r="D109" s="53" t="s">
        <v>4</v>
      </c>
      <c r="E109" s="54"/>
      <c r="F109" s="53" t="s">
        <v>110</v>
      </c>
      <c r="G109" s="53" t="s">
        <v>162</v>
      </c>
      <c r="H109" s="53" t="s">
        <v>104</v>
      </c>
      <c r="I109" s="62" t="s">
        <v>30</v>
      </c>
      <c r="J109" s="55" t="s">
        <v>7629</v>
      </c>
      <c r="K109" s="55" t="s">
        <v>163</v>
      </c>
      <c r="L109" s="56">
        <v>1936.6332</v>
      </c>
      <c r="M109" s="57">
        <v>3400000</v>
      </c>
      <c r="N109" s="57">
        <f t="shared" si="22"/>
        <v>4260593.04</v>
      </c>
      <c r="O109" s="57">
        <f t="shared" si="23"/>
        <v>4261000</v>
      </c>
      <c r="P109" s="53" t="s">
        <v>7588</v>
      </c>
      <c r="Q109" s="10">
        <v>1936.6332</v>
      </c>
      <c r="R109" s="11">
        <v>2200</v>
      </c>
      <c r="S109" s="11">
        <f t="shared" si="25"/>
        <v>4260593.04</v>
      </c>
      <c r="T109" s="12">
        <v>0</v>
      </c>
      <c r="U109" s="11">
        <v>800</v>
      </c>
      <c r="V109" s="11">
        <f t="shared" si="17"/>
        <v>0</v>
      </c>
      <c r="W109" s="12">
        <v>0</v>
      </c>
      <c r="X109" s="11">
        <v>180000</v>
      </c>
      <c r="Y109" s="11">
        <f t="shared" si="18"/>
        <v>0</v>
      </c>
      <c r="Z109" s="11">
        <f t="shared" si="19"/>
        <v>4260593.04</v>
      </c>
      <c r="AA109" s="13">
        <v>0</v>
      </c>
      <c r="AB109" s="11">
        <f t="shared" si="20"/>
        <v>0</v>
      </c>
      <c r="AC109" s="13">
        <v>0</v>
      </c>
      <c r="AD109" s="11">
        <f t="shared" si="24"/>
        <v>0</v>
      </c>
    </row>
    <row r="110" spans="1:30" x14ac:dyDescent="0.25">
      <c r="A110" s="53" t="s">
        <v>164</v>
      </c>
      <c r="B110" s="54">
        <v>14</v>
      </c>
      <c r="C110" s="54">
        <v>1</v>
      </c>
      <c r="D110" s="53" t="s">
        <v>4</v>
      </c>
      <c r="E110" s="54"/>
      <c r="F110" s="53"/>
      <c r="G110" s="53" t="s">
        <v>162</v>
      </c>
      <c r="H110" s="53" t="s">
        <v>104</v>
      </c>
      <c r="I110" s="62" t="s">
        <v>30</v>
      </c>
      <c r="J110" s="55" t="s">
        <v>7629</v>
      </c>
      <c r="K110" s="55"/>
      <c r="L110" s="56">
        <v>982.90329999999994</v>
      </c>
      <c r="M110" s="57">
        <v>1670000</v>
      </c>
      <c r="N110" s="57">
        <f t="shared" si="22"/>
        <v>2162387.2599999998</v>
      </c>
      <c r="O110" s="57">
        <f t="shared" si="23"/>
        <v>2163000</v>
      </c>
      <c r="P110" s="53" t="s">
        <v>7588</v>
      </c>
      <c r="Q110" s="10">
        <v>982.90329999999994</v>
      </c>
      <c r="R110" s="11">
        <v>2200</v>
      </c>
      <c r="S110" s="11">
        <f t="shared" si="25"/>
        <v>2162387.2599999998</v>
      </c>
      <c r="T110" s="12">
        <v>0</v>
      </c>
      <c r="U110" s="11">
        <v>800</v>
      </c>
      <c r="V110" s="11">
        <f t="shared" si="17"/>
        <v>0</v>
      </c>
      <c r="W110" s="12">
        <v>0</v>
      </c>
      <c r="X110" s="11">
        <v>180000</v>
      </c>
      <c r="Y110" s="11">
        <f t="shared" si="18"/>
        <v>0</v>
      </c>
      <c r="Z110" s="11">
        <f t="shared" si="19"/>
        <v>2162387.2599999998</v>
      </c>
      <c r="AA110" s="13">
        <v>0</v>
      </c>
      <c r="AB110" s="11">
        <f t="shared" si="20"/>
        <v>0</v>
      </c>
      <c r="AC110" s="13">
        <v>0</v>
      </c>
      <c r="AD110" s="11">
        <f t="shared" si="24"/>
        <v>0</v>
      </c>
    </row>
    <row r="111" spans="1:30" x14ac:dyDescent="0.25">
      <c r="A111" s="53" t="s">
        <v>165</v>
      </c>
      <c r="B111" s="54">
        <v>14</v>
      </c>
      <c r="C111" s="54">
        <v>2</v>
      </c>
      <c r="D111" s="53" t="s">
        <v>4</v>
      </c>
      <c r="E111" s="54"/>
      <c r="F111" s="53"/>
      <c r="G111" s="53" t="s">
        <v>162</v>
      </c>
      <c r="H111" s="53" t="s">
        <v>104</v>
      </c>
      <c r="I111" s="62" t="s">
        <v>30</v>
      </c>
      <c r="J111" s="55" t="s">
        <v>7629</v>
      </c>
      <c r="K111" s="55" t="s">
        <v>163</v>
      </c>
      <c r="L111" s="56">
        <v>964.83619999999996</v>
      </c>
      <c r="M111" s="57">
        <v>1640000</v>
      </c>
      <c r="N111" s="57">
        <f t="shared" si="22"/>
        <v>2122639.64</v>
      </c>
      <c r="O111" s="57">
        <f t="shared" si="23"/>
        <v>2123000</v>
      </c>
      <c r="P111" s="53" t="s">
        <v>7588</v>
      </c>
      <c r="Q111" s="10">
        <v>964.83619999999996</v>
      </c>
      <c r="R111" s="11">
        <v>2200</v>
      </c>
      <c r="S111" s="11">
        <f t="shared" si="25"/>
        <v>2122639.64</v>
      </c>
      <c r="T111" s="12">
        <v>0</v>
      </c>
      <c r="U111" s="11">
        <v>800</v>
      </c>
      <c r="V111" s="11">
        <f t="shared" si="17"/>
        <v>0</v>
      </c>
      <c r="W111" s="12">
        <v>0</v>
      </c>
      <c r="X111" s="11">
        <v>180000</v>
      </c>
      <c r="Y111" s="11">
        <f t="shared" si="18"/>
        <v>0</v>
      </c>
      <c r="Z111" s="11">
        <f t="shared" si="19"/>
        <v>2122639.64</v>
      </c>
      <c r="AA111" s="13">
        <v>0</v>
      </c>
      <c r="AB111" s="11">
        <f t="shared" si="20"/>
        <v>0</v>
      </c>
      <c r="AC111" s="13">
        <v>0</v>
      </c>
      <c r="AD111" s="11">
        <f t="shared" si="24"/>
        <v>0</v>
      </c>
    </row>
    <row r="112" spans="1:30" x14ac:dyDescent="0.25">
      <c r="A112" s="53" t="s">
        <v>166</v>
      </c>
      <c r="B112" s="54">
        <v>26</v>
      </c>
      <c r="C112" s="54">
        <v>0</v>
      </c>
      <c r="D112" s="53" t="s">
        <v>4</v>
      </c>
      <c r="E112" s="54"/>
      <c r="F112" s="53"/>
      <c r="G112" s="53" t="s">
        <v>167</v>
      </c>
      <c r="H112" s="53" t="s">
        <v>104</v>
      </c>
      <c r="I112" s="62" t="s">
        <v>168</v>
      </c>
      <c r="J112" s="55" t="s">
        <v>7629</v>
      </c>
      <c r="K112" s="55" t="s">
        <v>169</v>
      </c>
      <c r="L112" s="56">
        <v>2765.4906000000001</v>
      </c>
      <c r="M112" s="57">
        <v>4870000</v>
      </c>
      <c r="N112" s="57">
        <f t="shared" si="22"/>
        <v>6084079.3200000003</v>
      </c>
      <c r="O112" s="57">
        <f t="shared" si="23"/>
        <v>6085000</v>
      </c>
      <c r="P112" s="53" t="s">
        <v>7588</v>
      </c>
      <c r="Q112" s="10">
        <v>2765.4906000000001</v>
      </c>
      <c r="R112" s="11">
        <v>2200</v>
      </c>
      <c r="S112" s="11">
        <f t="shared" si="25"/>
        <v>6084079.3200000003</v>
      </c>
      <c r="T112" s="12">
        <v>0</v>
      </c>
      <c r="U112" s="11">
        <v>800</v>
      </c>
      <c r="V112" s="11">
        <f t="shared" si="17"/>
        <v>0</v>
      </c>
      <c r="W112" s="12">
        <v>0</v>
      </c>
      <c r="X112" s="11">
        <v>180000</v>
      </c>
      <c r="Y112" s="11">
        <f t="shared" si="18"/>
        <v>0</v>
      </c>
      <c r="Z112" s="11">
        <f t="shared" si="19"/>
        <v>6084079.3200000003</v>
      </c>
      <c r="AA112" s="13">
        <v>0</v>
      </c>
      <c r="AB112" s="11">
        <f t="shared" si="20"/>
        <v>0</v>
      </c>
      <c r="AC112" s="13">
        <v>0</v>
      </c>
      <c r="AD112" s="11">
        <f t="shared" si="24"/>
        <v>0</v>
      </c>
    </row>
    <row r="113" spans="1:30" x14ac:dyDescent="0.25">
      <c r="A113" s="53" t="s">
        <v>170</v>
      </c>
      <c r="B113" s="54">
        <v>26</v>
      </c>
      <c r="C113" s="54">
        <v>1</v>
      </c>
      <c r="D113" s="53" t="s">
        <v>4</v>
      </c>
      <c r="E113" s="54"/>
      <c r="F113" s="53"/>
      <c r="G113" s="53" t="s">
        <v>167</v>
      </c>
      <c r="H113" s="53" t="s">
        <v>104</v>
      </c>
      <c r="I113" s="62" t="s">
        <v>171</v>
      </c>
      <c r="J113" s="55" t="s">
        <v>7629</v>
      </c>
      <c r="K113" s="55" t="s">
        <v>169</v>
      </c>
      <c r="L113" s="56">
        <v>2765.4906000000001</v>
      </c>
      <c r="M113" s="57">
        <v>4700000</v>
      </c>
      <c r="N113" s="57">
        <f t="shared" si="22"/>
        <v>6084079.3200000003</v>
      </c>
      <c r="O113" s="57">
        <f t="shared" si="23"/>
        <v>6085000</v>
      </c>
      <c r="P113" s="53" t="s">
        <v>7588</v>
      </c>
      <c r="Q113" s="10">
        <v>2765.4906000000001</v>
      </c>
      <c r="R113" s="11">
        <v>2200</v>
      </c>
      <c r="S113" s="11">
        <f t="shared" si="25"/>
        <v>6084079.3200000003</v>
      </c>
      <c r="T113" s="12">
        <v>0</v>
      </c>
      <c r="U113" s="11">
        <v>800</v>
      </c>
      <c r="V113" s="11">
        <f t="shared" si="17"/>
        <v>0</v>
      </c>
      <c r="W113" s="12">
        <v>0</v>
      </c>
      <c r="X113" s="11">
        <v>180000</v>
      </c>
      <c r="Y113" s="11">
        <f t="shared" si="18"/>
        <v>0</v>
      </c>
      <c r="Z113" s="11">
        <f t="shared" si="19"/>
        <v>6084079.3200000003</v>
      </c>
      <c r="AA113" s="13">
        <v>0</v>
      </c>
      <c r="AB113" s="11">
        <f t="shared" si="20"/>
        <v>0</v>
      </c>
      <c r="AC113" s="13">
        <v>0</v>
      </c>
      <c r="AD113" s="11">
        <f t="shared" si="24"/>
        <v>0</v>
      </c>
    </row>
    <row r="114" spans="1:30" x14ac:dyDescent="0.25">
      <c r="A114" s="53" t="s">
        <v>172</v>
      </c>
      <c r="B114" s="54">
        <v>27</v>
      </c>
      <c r="C114" s="54">
        <v>0</v>
      </c>
      <c r="D114" s="53" t="s">
        <v>4</v>
      </c>
      <c r="E114" s="54"/>
      <c r="F114" s="53"/>
      <c r="G114" s="53" t="s">
        <v>173</v>
      </c>
      <c r="H114" s="53" t="s">
        <v>104</v>
      </c>
      <c r="I114" s="62" t="s">
        <v>174</v>
      </c>
      <c r="J114" s="55" t="s">
        <v>7629</v>
      </c>
      <c r="K114" s="55"/>
      <c r="L114" s="56">
        <v>1655.4608000000001</v>
      </c>
      <c r="M114" s="57">
        <v>2860000</v>
      </c>
      <c r="N114" s="57">
        <f t="shared" si="22"/>
        <v>3642013.7600000002</v>
      </c>
      <c r="O114" s="57">
        <f t="shared" si="23"/>
        <v>3643000</v>
      </c>
      <c r="P114" s="53" t="s">
        <v>7588</v>
      </c>
      <c r="Q114" s="10">
        <v>1655.4608000000001</v>
      </c>
      <c r="R114" s="11">
        <v>2200</v>
      </c>
      <c r="S114" s="11">
        <f t="shared" si="25"/>
        <v>3642013.7600000002</v>
      </c>
      <c r="T114" s="12">
        <v>0</v>
      </c>
      <c r="U114" s="11">
        <v>800</v>
      </c>
      <c r="V114" s="11">
        <f t="shared" si="17"/>
        <v>0</v>
      </c>
      <c r="W114" s="12">
        <v>0</v>
      </c>
      <c r="X114" s="11">
        <v>180000</v>
      </c>
      <c r="Y114" s="11">
        <f t="shared" si="18"/>
        <v>0</v>
      </c>
      <c r="Z114" s="11">
        <f t="shared" si="19"/>
        <v>3642013.7600000002</v>
      </c>
      <c r="AA114" s="13">
        <v>0</v>
      </c>
      <c r="AB114" s="11">
        <f t="shared" si="20"/>
        <v>0</v>
      </c>
      <c r="AC114" s="13">
        <v>0</v>
      </c>
      <c r="AD114" s="11">
        <f t="shared" si="24"/>
        <v>0</v>
      </c>
    </row>
    <row r="115" spans="1:30" x14ac:dyDescent="0.25">
      <c r="A115" s="53" t="s">
        <v>175</v>
      </c>
      <c r="B115" s="54">
        <v>27</v>
      </c>
      <c r="C115" s="54">
        <v>1</v>
      </c>
      <c r="D115" s="53" t="s">
        <v>4</v>
      </c>
      <c r="E115" s="54"/>
      <c r="F115" s="53" t="s">
        <v>110</v>
      </c>
      <c r="G115" s="53" t="s">
        <v>173</v>
      </c>
      <c r="H115" s="53" t="s">
        <v>104</v>
      </c>
      <c r="I115" s="62" t="s">
        <v>176</v>
      </c>
      <c r="J115" s="55" t="s">
        <v>7629</v>
      </c>
      <c r="K115" s="55" t="s">
        <v>177</v>
      </c>
      <c r="L115" s="56">
        <v>513.91920000000005</v>
      </c>
      <c r="M115" s="57">
        <v>870000</v>
      </c>
      <c r="N115" s="57">
        <f t="shared" si="22"/>
        <v>1130622.24</v>
      </c>
      <c r="O115" s="57">
        <f t="shared" si="23"/>
        <v>1131000</v>
      </c>
      <c r="P115" s="53" t="s">
        <v>7588</v>
      </c>
      <c r="Q115" s="10">
        <v>513.91920000000005</v>
      </c>
      <c r="R115" s="11">
        <v>2200</v>
      </c>
      <c r="S115" s="11">
        <f t="shared" si="25"/>
        <v>1130622.24</v>
      </c>
      <c r="T115" s="12">
        <v>0</v>
      </c>
      <c r="U115" s="11">
        <v>800</v>
      </c>
      <c r="V115" s="11">
        <f t="shared" si="17"/>
        <v>0</v>
      </c>
      <c r="W115" s="12">
        <v>0</v>
      </c>
      <c r="X115" s="11">
        <v>180000</v>
      </c>
      <c r="Y115" s="11">
        <f t="shared" si="18"/>
        <v>0</v>
      </c>
      <c r="Z115" s="11">
        <f t="shared" si="19"/>
        <v>1130622.24</v>
      </c>
      <c r="AA115" s="13">
        <v>0</v>
      </c>
      <c r="AB115" s="11">
        <f t="shared" si="20"/>
        <v>0</v>
      </c>
      <c r="AC115" s="13">
        <v>0</v>
      </c>
      <c r="AD115" s="11">
        <f t="shared" si="24"/>
        <v>0</v>
      </c>
    </row>
    <row r="116" spans="1:30" x14ac:dyDescent="0.25">
      <c r="A116" s="53" t="s">
        <v>178</v>
      </c>
      <c r="B116" s="54">
        <v>27</v>
      </c>
      <c r="C116" s="54">
        <v>2</v>
      </c>
      <c r="D116" s="53" t="s">
        <v>4</v>
      </c>
      <c r="E116" s="54"/>
      <c r="F116" s="53"/>
      <c r="G116" s="53" t="s">
        <v>173</v>
      </c>
      <c r="H116" s="53" t="s">
        <v>104</v>
      </c>
      <c r="I116" s="62" t="s">
        <v>171</v>
      </c>
      <c r="J116" s="55" t="s">
        <v>7629</v>
      </c>
      <c r="K116" s="55" t="s">
        <v>169</v>
      </c>
      <c r="L116" s="56">
        <v>342.61279999999999</v>
      </c>
      <c r="M116" s="57">
        <v>580000</v>
      </c>
      <c r="N116" s="57">
        <f t="shared" si="22"/>
        <v>753748.16</v>
      </c>
      <c r="O116" s="57">
        <f t="shared" si="23"/>
        <v>754000</v>
      </c>
      <c r="P116" s="53" t="s">
        <v>7588</v>
      </c>
      <c r="Q116" s="10">
        <v>342.61279999999999</v>
      </c>
      <c r="R116" s="11">
        <v>2200</v>
      </c>
      <c r="S116" s="11">
        <f t="shared" si="25"/>
        <v>753748.16</v>
      </c>
      <c r="T116" s="12">
        <v>0</v>
      </c>
      <c r="U116" s="11">
        <v>800</v>
      </c>
      <c r="V116" s="11">
        <f t="shared" si="17"/>
        <v>0</v>
      </c>
      <c r="W116" s="12">
        <v>0</v>
      </c>
      <c r="X116" s="11">
        <v>180000</v>
      </c>
      <c r="Y116" s="11">
        <f t="shared" si="18"/>
        <v>0</v>
      </c>
      <c r="Z116" s="11">
        <f t="shared" si="19"/>
        <v>753748.16</v>
      </c>
      <c r="AA116" s="13">
        <v>0</v>
      </c>
      <c r="AB116" s="11">
        <f t="shared" si="20"/>
        <v>0</v>
      </c>
      <c r="AC116" s="13">
        <v>0</v>
      </c>
      <c r="AD116" s="11">
        <f t="shared" si="24"/>
        <v>0</v>
      </c>
    </row>
    <row r="117" spans="1:30" x14ac:dyDescent="0.25">
      <c r="A117" s="53" t="s">
        <v>179</v>
      </c>
      <c r="B117" s="54">
        <v>27</v>
      </c>
      <c r="C117" s="54">
        <v>3</v>
      </c>
      <c r="D117" s="53" t="s">
        <v>4</v>
      </c>
      <c r="E117" s="54"/>
      <c r="F117" s="53"/>
      <c r="G117" s="53" t="s">
        <v>173</v>
      </c>
      <c r="H117" s="53" t="s">
        <v>104</v>
      </c>
      <c r="I117" s="62" t="s">
        <v>171</v>
      </c>
      <c r="J117" s="55" t="s">
        <v>7629</v>
      </c>
      <c r="K117" s="55" t="s">
        <v>169</v>
      </c>
      <c r="L117" s="56">
        <v>2569.2748000000001</v>
      </c>
      <c r="M117" s="57">
        <v>4410000</v>
      </c>
      <c r="N117" s="57">
        <f t="shared" si="22"/>
        <v>5652404.5600000005</v>
      </c>
      <c r="O117" s="57">
        <f t="shared" si="23"/>
        <v>5653000</v>
      </c>
      <c r="P117" s="53" t="s">
        <v>7588</v>
      </c>
      <c r="Q117" s="10">
        <v>2569.2748000000001</v>
      </c>
      <c r="R117" s="11">
        <v>2200</v>
      </c>
      <c r="S117" s="11">
        <f t="shared" si="25"/>
        <v>5652404.5600000005</v>
      </c>
      <c r="T117" s="12">
        <v>0</v>
      </c>
      <c r="U117" s="11">
        <v>800</v>
      </c>
      <c r="V117" s="11">
        <f t="shared" si="17"/>
        <v>0</v>
      </c>
      <c r="W117" s="12">
        <v>0</v>
      </c>
      <c r="X117" s="11">
        <v>180000</v>
      </c>
      <c r="Y117" s="11">
        <f t="shared" si="18"/>
        <v>0</v>
      </c>
      <c r="Z117" s="11">
        <f t="shared" si="19"/>
        <v>5652404.5600000005</v>
      </c>
      <c r="AA117" s="13">
        <v>0</v>
      </c>
      <c r="AB117" s="11">
        <f t="shared" si="20"/>
        <v>0</v>
      </c>
      <c r="AC117" s="13">
        <v>0</v>
      </c>
      <c r="AD117" s="11">
        <f t="shared" si="24"/>
        <v>0</v>
      </c>
    </row>
    <row r="118" spans="1:30" x14ac:dyDescent="0.25">
      <c r="A118" s="53" t="s">
        <v>180</v>
      </c>
      <c r="B118" s="54">
        <v>27</v>
      </c>
      <c r="C118" s="54">
        <v>4</v>
      </c>
      <c r="D118" s="53" t="s">
        <v>4</v>
      </c>
      <c r="E118" s="54"/>
      <c r="F118" s="53" t="s">
        <v>110</v>
      </c>
      <c r="G118" s="53" t="s">
        <v>173</v>
      </c>
      <c r="H118" s="53" t="s">
        <v>104</v>
      </c>
      <c r="I118" s="62" t="s">
        <v>181</v>
      </c>
      <c r="J118" s="55" t="s">
        <v>7629</v>
      </c>
      <c r="K118" s="55"/>
      <c r="L118" s="56">
        <v>2253.1260000000002</v>
      </c>
      <c r="M118" s="57">
        <v>3830000</v>
      </c>
      <c r="N118" s="57">
        <f t="shared" si="22"/>
        <v>4956877.2</v>
      </c>
      <c r="O118" s="57">
        <f t="shared" si="23"/>
        <v>4957000</v>
      </c>
      <c r="P118" s="53" t="s">
        <v>7588</v>
      </c>
      <c r="Q118" s="10">
        <v>2253.1260000000002</v>
      </c>
      <c r="R118" s="11">
        <v>2200</v>
      </c>
      <c r="S118" s="11">
        <f t="shared" si="25"/>
        <v>4956877.2</v>
      </c>
      <c r="T118" s="12">
        <v>0</v>
      </c>
      <c r="U118" s="11">
        <v>800</v>
      </c>
      <c r="V118" s="11">
        <f t="shared" si="17"/>
        <v>0</v>
      </c>
      <c r="W118" s="12">
        <v>0</v>
      </c>
      <c r="X118" s="11">
        <v>180000</v>
      </c>
      <c r="Y118" s="11">
        <f t="shared" si="18"/>
        <v>0</v>
      </c>
      <c r="Z118" s="11">
        <f t="shared" si="19"/>
        <v>4956877.2</v>
      </c>
      <c r="AA118" s="13">
        <v>0</v>
      </c>
      <c r="AB118" s="11">
        <f t="shared" si="20"/>
        <v>0</v>
      </c>
      <c r="AC118" s="13">
        <v>0</v>
      </c>
      <c r="AD118" s="11">
        <f t="shared" si="24"/>
        <v>0</v>
      </c>
    </row>
    <row r="119" spans="1:30" x14ac:dyDescent="0.25">
      <c r="A119" s="53" t="s">
        <v>182</v>
      </c>
      <c r="B119" s="54">
        <v>28</v>
      </c>
      <c r="C119" s="54">
        <v>0</v>
      </c>
      <c r="D119" s="53" t="s">
        <v>4</v>
      </c>
      <c r="E119" s="54"/>
      <c r="F119" s="53" t="s">
        <v>110</v>
      </c>
      <c r="G119" s="53" t="s">
        <v>183</v>
      </c>
      <c r="H119" s="53" t="s">
        <v>104</v>
      </c>
      <c r="I119" s="62" t="s">
        <v>30</v>
      </c>
      <c r="J119" s="55" t="s">
        <v>7629</v>
      </c>
      <c r="K119" s="55"/>
      <c r="L119" s="56">
        <v>1713.1939</v>
      </c>
      <c r="M119" s="57">
        <v>2910000</v>
      </c>
      <c r="N119" s="57">
        <f t="shared" si="22"/>
        <v>3769026.58</v>
      </c>
      <c r="O119" s="57">
        <f t="shared" si="23"/>
        <v>3770000</v>
      </c>
      <c r="P119" s="53" t="s">
        <v>7588</v>
      </c>
      <c r="Q119" s="10">
        <v>1713.1939</v>
      </c>
      <c r="R119" s="11">
        <v>2200</v>
      </c>
      <c r="S119" s="11">
        <f t="shared" si="25"/>
        <v>3769026.58</v>
      </c>
      <c r="T119" s="12">
        <v>0</v>
      </c>
      <c r="U119" s="11">
        <v>800</v>
      </c>
      <c r="V119" s="11">
        <f t="shared" si="17"/>
        <v>0</v>
      </c>
      <c r="W119" s="12">
        <v>0</v>
      </c>
      <c r="X119" s="11">
        <v>180000</v>
      </c>
      <c r="Y119" s="11">
        <f t="shared" si="18"/>
        <v>0</v>
      </c>
      <c r="Z119" s="11">
        <f t="shared" si="19"/>
        <v>3769026.58</v>
      </c>
      <c r="AA119" s="13">
        <v>0</v>
      </c>
      <c r="AB119" s="11">
        <f t="shared" si="20"/>
        <v>0</v>
      </c>
      <c r="AC119" s="13">
        <v>0</v>
      </c>
      <c r="AD119" s="11">
        <f t="shared" si="24"/>
        <v>0</v>
      </c>
    </row>
    <row r="120" spans="1:30" x14ac:dyDescent="0.25">
      <c r="A120" s="53" t="s">
        <v>184</v>
      </c>
      <c r="B120" s="54">
        <v>28</v>
      </c>
      <c r="C120" s="54">
        <v>1</v>
      </c>
      <c r="D120" s="53" t="s">
        <v>4</v>
      </c>
      <c r="E120" s="54"/>
      <c r="F120" s="53" t="s">
        <v>110</v>
      </c>
      <c r="G120" s="53" t="s">
        <v>183</v>
      </c>
      <c r="H120" s="53" t="s">
        <v>104</v>
      </c>
      <c r="I120" s="62" t="s">
        <v>30</v>
      </c>
      <c r="J120" s="55" t="s">
        <v>7629</v>
      </c>
      <c r="K120" s="55" t="s">
        <v>169</v>
      </c>
      <c r="L120" s="56">
        <v>324.62560000000002</v>
      </c>
      <c r="M120" s="57">
        <v>550000</v>
      </c>
      <c r="N120" s="57">
        <f t="shared" si="22"/>
        <v>714176.32000000007</v>
      </c>
      <c r="O120" s="57">
        <f t="shared" si="23"/>
        <v>715000</v>
      </c>
      <c r="P120" s="53" t="s">
        <v>7588</v>
      </c>
      <c r="Q120" s="10">
        <v>324.62560000000002</v>
      </c>
      <c r="R120" s="11">
        <v>2200</v>
      </c>
      <c r="S120" s="11">
        <f t="shared" si="25"/>
        <v>714176.32000000007</v>
      </c>
      <c r="T120" s="12">
        <v>0</v>
      </c>
      <c r="U120" s="11">
        <v>800</v>
      </c>
      <c r="V120" s="11">
        <f t="shared" si="17"/>
        <v>0</v>
      </c>
      <c r="W120" s="12">
        <v>0</v>
      </c>
      <c r="X120" s="11">
        <v>180000</v>
      </c>
      <c r="Y120" s="11">
        <f t="shared" si="18"/>
        <v>0</v>
      </c>
      <c r="Z120" s="11">
        <f t="shared" si="19"/>
        <v>714176.32000000007</v>
      </c>
      <c r="AA120" s="13">
        <v>0</v>
      </c>
      <c r="AB120" s="11">
        <f t="shared" si="20"/>
        <v>0</v>
      </c>
      <c r="AC120" s="13">
        <v>0</v>
      </c>
      <c r="AD120" s="11">
        <f t="shared" si="24"/>
        <v>0</v>
      </c>
    </row>
    <row r="121" spans="1:30" x14ac:dyDescent="0.25">
      <c r="A121" s="53" t="s">
        <v>185</v>
      </c>
      <c r="B121" s="54">
        <v>29</v>
      </c>
      <c r="C121" s="54">
        <v>0</v>
      </c>
      <c r="D121" s="53" t="s">
        <v>4</v>
      </c>
      <c r="E121" s="54"/>
      <c r="F121" s="53" t="s">
        <v>110</v>
      </c>
      <c r="G121" s="53" t="s">
        <v>186</v>
      </c>
      <c r="H121" s="53" t="s">
        <v>104</v>
      </c>
      <c r="I121" s="62" t="s">
        <v>187</v>
      </c>
      <c r="J121" s="55" t="s">
        <v>7629</v>
      </c>
      <c r="K121" s="55" t="s">
        <v>188</v>
      </c>
      <c r="L121" s="56">
        <v>889.87249999999995</v>
      </c>
      <c r="M121" s="57">
        <v>1510000</v>
      </c>
      <c r="N121" s="57">
        <f t="shared" si="22"/>
        <v>1957719.4999999998</v>
      </c>
      <c r="O121" s="57">
        <f t="shared" si="23"/>
        <v>1958000</v>
      </c>
      <c r="P121" s="53" t="s">
        <v>7588</v>
      </c>
      <c r="Q121" s="10">
        <v>889.87249999999995</v>
      </c>
      <c r="R121" s="11">
        <v>2200</v>
      </c>
      <c r="S121" s="11">
        <f t="shared" si="25"/>
        <v>1957719.4999999998</v>
      </c>
      <c r="T121" s="12">
        <v>0</v>
      </c>
      <c r="U121" s="11">
        <v>800</v>
      </c>
      <c r="V121" s="11">
        <f t="shared" si="17"/>
        <v>0</v>
      </c>
      <c r="W121" s="12">
        <v>0</v>
      </c>
      <c r="X121" s="11">
        <v>180000</v>
      </c>
      <c r="Y121" s="11">
        <f t="shared" si="18"/>
        <v>0</v>
      </c>
      <c r="Z121" s="11">
        <f t="shared" si="19"/>
        <v>1957719.4999999998</v>
      </c>
      <c r="AA121" s="13">
        <v>0</v>
      </c>
      <c r="AB121" s="11">
        <f t="shared" si="20"/>
        <v>0</v>
      </c>
      <c r="AC121" s="13">
        <v>0</v>
      </c>
      <c r="AD121" s="11">
        <f t="shared" si="24"/>
        <v>0</v>
      </c>
    </row>
    <row r="122" spans="1:30" x14ac:dyDescent="0.25">
      <c r="A122" s="53" t="s">
        <v>189</v>
      </c>
      <c r="B122" s="54">
        <v>29</v>
      </c>
      <c r="C122" s="54">
        <v>1</v>
      </c>
      <c r="D122" s="53" t="s">
        <v>4</v>
      </c>
      <c r="E122" s="54"/>
      <c r="F122" s="53" t="s">
        <v>110</v>
      </c>
      <c r="G122" s="53" t="s">
        <v>186</v>
      </c>
      <c r="H122" s="53" t="s">
        <v>104</v>
      </c>
      <c r="I122" s="62" t="s">
        <v>190</v>
      </c>
      <c r="J122" s="55" t="s">
        <v>7629</v>
      </c>
      <c r="K122" s="55" t="s">
        <v>163</v>
      </c>
      <c r="L122" s="56">
        <v>736.34770000000003</v>
      </c>
      <c r="M122" s="57">
        <v>1250000</v>
      </c>
      <c r="N122" s="57">
        <f t="shared" si="22"/>
        <v>1619964.9400000002</v>
      </c>
      <c r="O122" s="57">
        <f t="shared" si="23"/>
        <v>1620000</v>
      </c>
      <c r="P122" s="53" t="s">
        <v>7588</v>
      </c>
      <c r="Q122" s="10">
        <v>736.34770000000003</v>
      </c>
      <c r="R122" s="11">
        <v>2200</v>
      </c>
      <c r="S122" s="11">
        <f t="shared" si="25"/>
        <v>1619964.9400000002</v>
      </c>
      <c r="T122" s="12">
        <v>0</v>
      </c>
      <c r="U122" s="11">
        <v>800</v>
      </c>
      <c r="V122" s="11">
        <f t="shared" si="17"/>
        <v>0</v>
      </c>
      <c r="W122" s="12">
        <v>0</v>
      </c>
      <c r="X122" s="11">
        <v>180000</v>
      </c>
      <c r="Y122" s="11">
        <f t="shared" si="18"/>
        <v>0</v>
      </c>
      <c r="Z122" s="11">
        <f t="shared" si="19"/>
        <v>1619964.9400000002</v>
      </c>
      <c r="AA122" s="13">
        <v>0</v>
      </c>
      <c r="AB122" s="11">
        <f t="shared" si="20"/>
        <v>0</v>
      </c>
      <c r="AC122" s="13">
        <v>0</v>
      </c>
      <c r="AD122" s="11">
        <f t="shared" si="24"/>
        <v>0</v>
      </c>
    </row>
    <row r="123" spans="1:30" x14ac:dyDescent="0.25">
      <c r="A123" s="53" t="s">
        <v>191</v>
      </c>
      <c r="B123" s="54">
        <v>29</v>
      </c>
      <c r="C123" s="54">
        <v>2</v>
      </c>
      <c r="D123" s="53" t="s">
        <v>4</v>
      </c>
      <c r="E123" s="54"/>
      <c r="F123" s="53" t="s">
        <v>110</v>
      </c>
      <c r="G123" s="53" t="s">
        <v>186</v>
      </c>
      <c r="H123" s="53" t="s">
        <v>104</v>
      </c>
      <c r="I123" s="62" t="s">
        <v>187</v>
      </c>
      <c r="J123" s="55" t="s">
        <v>7629</v>
      </c>
      <c r="K123" s="55" t="s">
        <v>188</v>
      </c>
      <c r="L123" s="56">
        <v>894.77189999999996</v>
      </c>
      <c r="M123" s="57">
        <v>1520000</v>
      </c>
      <c r="N123" s="57">
        <f t="shared" si="22"/>
        <v>1968498.18</v>
      </c>
      <c r="O123" s="57">
        <f t="shared" si="23"/>
        <v>1969000</v>
      </c>
      <c r="P123" s="53" t="s">
        <v>7588</v>
      </c>
      <c r="Q123" s="14">
        <v>894.77189999999996</v>
      </c>
      <c r="R123" s="11">
        <v>2200</v>
      </c>
      <c r="S123" s="11">
        <f t="shared" si="25"/>
        <v>1968498.18</v>
      </c>
      <c r="T123" s="12">
        <v>0</v>
      </c>
      <c r="U123" s="11">
        <v>800</v>
      </c>
      <c r="V123" s="11">
        <f t="shared" si="17"/>
        <v>0</v>
      </c>
      <c r="W123" s="12">
        <v>0</v>
      </c>
      <c r="X123" s="11">
        <v>180000</v>
      </c>
      <c r="Y123" s="11">
        <f t="shared" si="18"/>
        <v>0</v>
      </c>
      <c r="Z123" s="11">
        <f t="shared" si="19"/>
        <v>1968498.18</v>
      </c>
      <c r="AA123" s="13">
        <v>0</v>
      </c>
      <c r="AB123" s="11">
        <f t="shared" si="20"/>
        <v>0</v>
      </c>
      <c r="AC123" s="13">
        <v>0</v>
      </c>
      <c r="AD123" s="11">
        <f t="shared" si="24"/>
        <v>0</v>
      </c>
    </row>
    <row r="124" spans="1:30" x14ac:dyDescent="0.25">
      <c r="A124" s="53" t="s">
        <v>192</v>
      </c>
      <c r="B124" s="54">
        <v>30</v>
      </c>
      <c r="C124" s="54">
        <v>0</v>
      </c>
      <c r="D124" s="53" t="s">
        <v>4</v>
      </c>
      <c r="E124" s="54"/>
      <c r="F124" s="53"/>
      <c r="G124" s="53" t="s">
        <v>193</v>
      </c>
      <c r="H124" s="53" t="s">
        <v>104</v>
      </c>
      <c r="I124" s="62" t="s">
        <v>176</v>
      </c>
      <c r="J124" s="55" t="s">
        <v>7629</v>
      </c>
      <c r="K124" s="55" t="s">
        <v>177</v>
      </c>
      <c r="L124" s="56">
        <v>3887.7073999999998</v>
      </c>
      <c r="M124" s="57">
        <v>6780000</v>
      </c>
      <c r="N124" s="57">
        <f t="shared" si="22"/>
        <v>8552956.2799999993</v>
      </c>
      <c r="O124" s="57">
        <f t="shared" si="23"/>
        <v>8553000</v>
      </c>
      <c r="P124" s="53" t="s">
        <v>7588</v>
      </c>
      <c r="Q124" s="14">
        <v>3887.7073999999998</v>
      </c>
      <c r="R124" s="11">
        <v>2200</v>
      </c>
      <c r="S124" s="11">
        <f t="shared" si="25"/>
        <v>8552956.2799999993</v>
      </c>
      <c r="T124" s="12">
        <v>0</v>
      </c>
      <c r="U124" s="11">
        <v>800</v>
      </c>
      <c r="V124" s="11">
        <f t="shared" si="17"/>
        <v>0</v>
      </c>
      <c r="W124" s="12">
        <v>0</v>
      </c>
      <c r="X124" s="11">
        <v>180000</v>
      </c>
      <c r="Y124" s="11">
        <f t="shared" si="18"/>
        <v>0</v>
      </c>
      <c r="Z124" s="11">
        <f t="shared" si="19"/>
        <v>8552956.2799999993</v>
      </c>
      <c r="AA124" s="13">
        <v>0</v>
      </c>
      <c r="AB124" s="11">
        <f t="shared" si="20"/>
        <v>0</v>
      </c>
      <c r="AC124" s="13">
        <v>0</v>
      </c>
      <c r="AD124" s="11">
        <f t="shared" si="24"/>
        <v>0</v>
      </c>
    </row>
    <row r="125" spans="1:30" x14ac:dyDescent="0.25">
      <c r="A125" s="53" t="s">
        <v>194</v>
      </c>
      <c r="B125" s="54">
        <v>31</v>
      </c>
      <c r="C125" s="54">
        <v>0</v>
      </c>
      <c r="D125" s="53" t="s">
        <v>4</v>
      </c>
      <c r="E125" s="54"/>
      <c r="F125" s="53" t="s">
        <v>110</v>
      </c>
      <c r="G125" s="53" t="s">
        <v>195</v>
      </c>
      <c r="H125" s="53" t="s">
        <v>104</v>
      </c>
      <c r="I125" s="62" t="s">
        <v>196</v>
      </c>
      <c r="J125" s="55" t="s">
        <v>7629</v>
      </c>
      <c r="K125" s="55" t="s">
        <v>130</v>
      </c>
      <c r="L125" s="56">
        <v>2647.6061</v>
      </c>
      <c r="M125" s="57">
        <v>4500000</v>
      </c>
      <c r="N125" s="57">
        <f t="shared" si="22"/>
        <v>5824733.4199999999</v>
      </c>
      <c r="O125" s="57">
        <f t="shared" si="23"/>
        <v>5825000</v>
      </c>
      <c r="P125" s="53" t="s">
        <v>7591</v>
      </c>
      <c r="Q125" s="10">
        <v>2647.6061</v>
      </c>
      <c r="R125" s="11">
        <v>2200</v>
      </c>
      <c r="S125" s="11">
        <f t="shared" si="25"/>
        <v>5824733.4199999999</v>
      </c>
      <c r="T125" s="12">
        <v>0</v>
      </c>
      <c r="U125" s="11">
        <v>800</v>
      </c>
      <c r="V125" s="11">
        <f t="shared" si="17"/>
        <v>0</v>
      </c>
      <c r="W125" s="12">
        <v>0</v>
      </c>
      <c r="X125" s="11">
        <v>180000</v>
      </c>
      <c r="Y125" s="11">
        <f t="shared" si="18"/>
        <v>0</v>
      </c>
      <c r="Z125" s="11">
        <f t="shared" si="19"/>
        <v>5824733.4199999999</v>
      </c>
      <c r="AA125" s="13">
        <v>0</v>
      </c>
      <c r="AB125" s="11">
        <f t="shared" si="20"/>
        <v>0</v>
      </c>
      <c r="AC125" s="13">
        <v>0</v>
      </c>
      <c r="AD125" s="11">
        <f t="shared" si="24"/>
        <v>0</v>
      </c>
    </row>
    <row r="126" spans="1:30" ht="25.5" x14ac:dyDescent="0.25">
      <c r="A126" s="53" t="s">
        <v>197</v>
      </c>
      <c r="B126" s="54">
        <v>32</v>
      </c>
      <c r="C126" s="54">
        <v>0</v>
      </c>
      <c r="D126" s="53" t="s">
        <v>4</v>
      </c>
      <c r="E126" s="54"/>
      <c r="F126" s="53" t="s">
        <v>110</v>
      </c>
      <c r="G126" s="53" t="s">
        <v>198</v>
      </c>
      <c r="H126" s="53" t="s">
        <v>104</v>
      </c>
      <c r="I126" s="62" t="s">
        <v>199</v>
      </c>
      <c r="J126" s="55" t="s">
        <v>7629</v>
      </c>
      <c r="K126" s="55"/>
      <c r="L126" s="56">
        <v>834.74469999999997</v>
      </c>
      <c r="M126" s="57">
        <v>1420000</v>
      </c>
      <c r="N126" s="57">
        <f t="shared" si="22"/>
        <v>1836438.3399999999</v>
      </c>
      <c r="O126" s="57">
        <f t="shared" si="23"/>
        <v>1837000</v>
      </c>
      <c r="P126" s="53" t="s">
        <v>7588</v>
      </c>
      <c r="Q126" s="10">
        <v>834.74469999999997</v>
      </c>
      <c r="R126" s="11">
        <v>2200</v>
      </c>
      <c r="S126" s="11">
        <f t="shared" si="25"/>
        <v>1836438.3399999999</v>
      </c>
      <c r="T126" s="12">
        <v>0</v>
      </c>
      <c r="U126" s="11">
        <v>800</v>
      </c>
      <c r="V126" s="11">
        <f t="shared" si="17"/>
        <v>0</v>
      </c>
      <c r="W126" s="12">
        <v>0</v>
      </c>
      <c r="X126" s="11">
        <v>180000</v>
      </c>
      <c r="Y126" s="11">
        <f t="shared" si="18"/>
        <v>0</v>
      </c>
      <c r="Z126" s="11">
        <f t="shared" si="19"/>
        <v>1836438.3399999999</v>
      </c>
      <c r="AA126" s="13">
        <v>0</v>
      </c>
      <c r="AB126" s="11">
        <f t="shared" si="20"/>
        <v>0</v>
      </c>
      <c r="AC126" s="13">
        <v>0</v>
      </c>
      <c r="AD126" s="11">
        <f t="shared" si="24"/>
        <v>0</v>
      </c>
    </row>
    <row r="127" spans="1:30" x14ac:dyDescent="0.25">
      <c r="A127" s="53" t="s">
        <v>200</v>
      </c>
      <c r="B127" s="54">
        <v>32</v>
      </c>
      <c r="C127" s="54">
        <v>1</v>
      </c>
      <c r="D127" s="53" t="s">
        <v>4</v>
      </c>
      <c r="E127" s="54"/>
      <c r="F127" s="53"/>
      <c r="G127" s="53" t="s">
        <v>198</v>
      </c>
      <c r="H127" s="53" t="s">
        <v>104</v>
      </c>
      <c r="I127" s="62" t="s">
        <v>201</v>
      </c>
      <c r="J127" s="55" t="s">
        <v>7629</v>
      </c>
      <c r="K127" s="55" t="s">
        <v>202</v>
      </c>
      <c r="L127" s="56">
        <v>496.21039999999999</v>
      </c>
      <c r="M127" s="57">
        <v>840000</v>
      </c>
      <c r="N127" s="57">
        <f t="shared" si="22"/>
        <v>1091662.8799999999</v>
      </c>
      <c r="O127" s="57">
        <f t="shared" si="23"/>
        <v>1092000</v>
      </c>
      <c r="P127" s="53" t="s">
        <v>7588</v>
      </c>
      <c r="Q127" s="10">
        <v>496.21039999999999</v>
      </c>
      <c r="R127" s="11">
        <v>2200</v>
      </c>
      <c r="S127" s="11">
        <f t="shared" si="25"/>
        <v>1091662.8799999999</v>
      </c>
      <c r="T127" s="12">
        <v>0</v>
      </c>
      <c r="U127" s="11">
        <v>800</v>
      </c>
      <c r="V127" s="11">
        <f t="shared" si="17"/>
        <v>0</v>
      </c>
      <c r="W127" s="12">
        <v>0</v>
      </c>
      <c r="X127" s="11">
        <v>180000</v>
      </c>
      <c r="Y127" s="11">
        <f t="shared" si="18"/>
        <v>0</v>
      </c>
      <c r="Z127" s="11">
        <f t="shared" si="19"/>
        <v>1091662.8799999999</v>
      </c>
      <c r="AA127" s="13">
        <v>0</v>
      </c>
      <c r="AB127" s="11">
        <f t="shared" si="20"/>
        <v>0</v>
      </c>
      <c r="AC127" s="13">
        <v>0</v>
      </c>
      <c r="AD127" s="11">
        <f t="shared" si="24"/>
        <v>0</v>
      </c>
    </row>
    <row r="128" spans="1:30" ht="25.5" x14ac:dyDescent="0.25">
      <c r="A128" s="53" t="s">
        <v>203</v>
      </c>
      <c r="B128" s="54">
        <v>32</v>
      </c>
      <c r="C128" s="54">
        <v>2</v>
      </c>
      <c r="D128" s="53" t="s">
        <v>4</v>
      </c>
      <c r="E128" s="54"/>
      <c r="F128" s="53"/>
      <c r="G128" s="53" t="s">
        <v>198</v>
      </c>
      <c r="H128" s="53" t="s">
        <v>104</v>
      </c>
      <c r="I128" s="62" t="s">
        <v>199</v>
      </c>
      <c r="J128" s="55" t="s">
        <v>7629</v>
      </c>
      <c r="K128" s="55"/>
      <c r="L128" s="56">
        <v>942.18520000000001</v>
      </c>
      <c r="M128" s="57">
        <v>1600000</v>
      </c>
      <c r="N128" s="57">
        <f t="shared" si="22"/>
        <v>2072807.44</v>
      </c>
      <c r="O128" s="57">
        <f t="shared" si="23"/>
        <v>2073000</v>
      </c>
      <c r="P128" s="53" t="s">
        <v>7588</v>
      </c>
      <c r="Q128" s="10">
        <v>942.18520000000001</v>
      </c>
      <c r="R128" s="11">
        <v>2200</v>
      </c>
      <c r="S128" s="11">
        <f t="shared" si="25"/>
        <v>2072807.44</v>
      </c>
      <c r="T128" s="12">
        <v>0</v>
      </c>
      <c r="U128" s="11">
        <v>800</v>
      </c>
      <c r="V128" s="11">
        <f t="shared" si="17"/>
        <v>0</v>
      </c>
      <c r="W128" s="12">
        <v>0</v>
      </c>
      <c r="X128" s="11">
        <v>180000</v>
      </c>
      <c r="Y128" s="11">
        <f t="shared" si="18"/>
        <v>0</v>
      </c>
      <c r="Z128" s="11">
        <f t="shared" si="19"/>
        <v>2072807.44</v>
      </c>
      <c r="AA128" s="13">
        <v>0</v>
      </c>
      <c r="AB128" s="11">
        <f t="shared" si="20"/>
        <v>0</v>
      </c>
      <c r="AC128" s="13">
        <v>0</v>
      </c>
      <c r="AD128" s="11">
        <f t="shared" si="24"/>
        <v>0</v>
      </c>
    </row>
    <row r="129" spans="1:30" ht="25.5" x14ac:dyDescent="0.25">
      <c r="A129" s="53" t="s">
        <v>204</v>
      </c>
      <c r="B129" s="54">
        <v>32</v>
      </c>
      <c r="C129" s="54">
        <v>3</v>
      </c>
      <c r="D129" s="53" t="s">
        <v>4</v>
      </c>
      <c r="E129" s="54"/>
      <c r="F129" s="53" t="s">
        <v>110</v>
      </c>
      <c r="G129" s="53" t="s">
        <v>198</v>
      </c>
      <c r="H129" s="53" t="s">
        <v>104</v>
      </c>
      <c r="I129" s="62" t="s">
        <v>199</v>
      </c>
      <c r="J129" s="55" t="s">
        <v>7629</v>
      </c>
      <c r="K129" s="55"/>
      <c r="L129" s="56">
        <v>682.3877</v>
      </c>
      <c r="M129" s="57">
        <v>1160000</v>
      </c>
      <c r="N129" s="57">
        <f t="shared" si="22"/>
        <v>1501252.94</v>
      </c>
      <c r="O129" s="57">
        <f t="shared" si="23"/>
        <v>1502000</v>
      </c>
      <c r="P129" s="53" t="s">
        <v>7588</v>
      </c>
      <c r="Q129" s="10">
        <v>682.3877</v>
      </c>
      <c r="R129" s="11">
        <v>2200</v>
      </c>
      <c r="S129" s="11">
        <f t="shared" si="25"/>
        <v>1501252.94</v>
      </c>
      <c r="T129" s="12">
        <v>0</v>
      </c>
      <c r="U129" s="11">
        <v>800</v>
      </c>
      <c r="V129" s="11">
        <f t="shared" si="17"/>
        <v>0</v>
      </c>
      <c r="W129" s="12">
        <v>0</v>
      </c>
      <c r="X129" s="11">
        <v>180000</v>
      </c>
      <c r="Y129" s="11">
        <f t="shared" si="18"/>
        <v>0</v>
      </c>
      <c r="Z129" s="11">
        <f t="shared" si="19"/>
        <v>1501252.94</v>
      </c>
      <c r="AA129" s="13">
        <v>0</v>
      </c>
      <c r="AB129" s="11">
        <f t="shared" si="20"/>
        <v>0</v>
      </c>
      <c r="AC129" s="13">
        <v>0</v>
      </c>
      <c r="AD129" s="11">
        <f t="shared" si="24"/>
        <v>0</v>
      </c>
    </row>
    <row r="130" spans="1:30" x14ac:dyDescent="0.25">
      <c r="A130" s="53" t="s">
        <v>205</v>
      </c>
      <c r="B130" s="54">
        <v>33</v>
      </c>
      <c r="C130" s="54">
        <v>0</v>
      </c>
      <c r="D130" s="53" t="s">
        <v>4</v>
      </c>
      <c r="E130" s="54"/>
      <c r="F130" s="53"/>
      <c r="G130" s="53" t="s">
        <v>206</v>
      </c>
      <c r="H130" s="53" t="s">
        <v>104</v>
      </c>
      <c r="I130" s="62" t="s">
        <v>171</v>
      </c>
      <c r="J130" s="55" t="s">
        <v>7629</v>
      </c>
      <c r="K130" s="55" t="s">
        <v>169</v>
      </c>
      <c r="L130" s="56">
        <v>1706.9055000000001</v>
      </c>
      <c r="M130" s="57">
        <v>2960000</v>
      </c>
      <c r="N130" s="57">
        <f t="shared" si="22"/>
        <v>3755192.1</v>
      </c>
      <c r="O130" s="57">
        <f t="shared" si="23"/>
        <v>3756000</v>
      </c>
      <c r="P130" s="53" t="s">
        <v>7588</v>
      </c>
      <c r="Q130" s="10">
        <v>1706.9055000000001</v>
      </c>
      <c r="R130" s="11">
        <v>2200</v>
      </c>
      <c r="S130" s="11">
        <f t="shared" si="25"/>
        <v>3755192.1</v>
      </c>
      <c r="T130" s="12">
        <v>0</v>
      </c>
      <c r="U130" s="11">
        <v>800</v>
      </c>
      <c r="V130" s="11">
        <f t="shared" si="17"/>
        <v>0</v>
      </c>
      <c r="W130" s="12">
        <v>0</v>
      </c>
      <c r="X130" s="11">
        <v>180000</v>
      </c>
      <c r="Y130" s="11">
        <f t="shared" si="18"/>
        <v>0</v>
      </c>
      <c r="Z130" s="11">
        <f t="shared" si="19"/>
        <v>3755192.1</v>
      </c>
      <c r="AA130" s="13">
        <v>0</v>
      </c>
      <c r="AB130" s="11">
        <f t="shared" si="20"/>
        <v>0</v>
      </c>
      <c r="AC130" s="13">
        <v>0</v>
      </c>
      <c r="AD130" s="11">
        <f t="shared" si="24"/>
        <v>0</v>
      </c>
    </row>
    <row r="131" spans="1:30" x14ac:dyDescent="0.25">
      <c r="A131" s="53" t="s">
        <v>207</v>
      </c>
      <c r="B131" s="54">
        <v>33</v>
      </c>
      <c r="C131" s="54">
        <v>1</v>
      </c>
      <c r="D131" s="53" t="s">
        <v>4</v>
      </c>
      <c r="E131" s="54"/>
      <c r="F131" s="53"/>
      <c r="G131" s="53" t="s">
        <v>206</v>
      </c>
      <c r="H131" s="53" t="s">
        <v>104</v>
      </c>
      <c r="I131" s="62" t="s">
        <v>208</v>
      </c>
      <c r="J131" s="55" t="s">
        <v>7629</v>
      </c>
      <c r="K131" s="55" t="s">
        <v>202</v>
      </c>
      <c r="L131" s="56">
        <v>2545.7573000000002</v>
      </c>
      <c r="M131" s="57">
        <v>4390000</v>
      </c>
      <c r="N131" s="57">
        <f t="shared" si="22"/>
        <v>5600666.0600000005</v>
      </c>
      <c r="O131" s="57">
        <f t="shared" si="23"/>
        <v>5601000</v>
      </c>
      <c r="P131" s="53" t="s">
        <v>7588</v>
      </c>
      <c r="Q131" s="10">
        <v>2545.7573000000002</v>
      </c>
      <c r="R131" s="11">
        <v>2200</v>
      </c>
      <c r="S131" s="11">
        <f t="shared" si="25"/>
        <v>5600666.0600000005</v>
      </c>
      <c r="T131" s="12">
        <v>0</v>
      </c>
      <c r="U131" s="11">
        <v>800</v>
      </c>
      <c r="V131" s="11">
        <f t="shared" si="17"/>
        <v>0</v>
      </c>
      <c r="W131" s="12">
        <v>0</v>
      </c>
      <c r="X131" s="11">
        <v>180000</v>
      </c>
      <c r="Y131" s="11">
        <f t="shared" si="18"/>
        <v>0</v>
      </c>
      <c r="Z131" s="11">
        <f t="shared" si="19"/>
        <v>5600666.0600000005</v>
      </c>
      <c r="AA131" s="13">
        <v>0</v>
      </c>
      <c r="AB131" s="11">
        <f t="shared" si="20"/>
        <v>0</v>
      </c>
      <c r="AC131" s="13">
        <v>0</v>
      </c>
      <c r="AD131" s="11">
        <f t="shared" si="24"/>
        <v>0</v>
      </c>
    </row>
    <row r="132" spans="1:30" x14ac:dyDescent="0.25">
      <c r="A132" s="53" t="s">
        <v>209</v>
      </c>
      <c r="B132" s="54">
        <v>33</v>
      </c>
      <c r="C132" s="54">
        <v>2</v>
      </c>
      <c r="D132" s="53" t="s">
        <v>4</v>
      </c>
      <c r="E132" s="54"/>
      <c r="F132" s="53"/>
      <c r="G132" s="53" t="s">
        <v>206</v>
      </c>
      <c r="H132" s="53" t="s">
        <v>104</v>
      </c>
      <c r="I132" s="62" t="s">
        <v>171</v>
      </c>
      <c r="J132" s="55" t="s">
        <v>7629</v>
      </c>
      <c r="K132" s="55" t="s">
        <v>210</v>
      </c>
      <c r="L132" s="56">
        <v>851.91959999999995</v>
      </c>
      <c r="M132" s="57">
        <v>1450000</v>
      </c>
      <c r="N132" s="57">
        <f t="shared" si="22"/>
        <v>1871600</v>
      </c>
      <c r="O132" s="57">
        <f t="shared" si="23"/>
        <v>1872000</v>
      </c>
      <c r="P132" s="53" t="s">
        <v>7588</v>
      </c>
      <c r="Q132" s="10">
        <v>850</v>
      </c>
      <c r="R132" s="11">
        <v>2200</v>
      </c>
      <c r="S132" s="11">
        <f t="shared" si="25"/>
        <v>1870000</v>
      </c>
      <c r="T132" s="12">
        <v>2</v>
      </c>
      <c r="U132" s="11">
        <v>800</v>
      </c>
      <c r="V132" s="11">
        <f t="shared" si="17"/>
        <v>1600</v>
      </c>
      <c r="W132" s="12">
        <v>0</v>
      </c>
      <c r="X132" s="11">
        <v>180000</v>
      </c>
      <c r="Y132" s="11">
        <f t="shared" si="18"/>
        <v>0</v>
      </c>
      <c r="Z132" s="11">
        <f t="shared" si="19"/>
        <v>1871600</v>
      </c>
      <c r="AA132" s="13">
        <v>0</v>
      </c>
      <c r="AB132" s="11">
        <f t="shared" si="20"/>
        <v>0</v>
      </c>
      <c r="AC132" s="13">
        <v>0</v>
      </c>
      <c r="AD132" s="11">
        <f t="shared" si="24"/>
        <v>0</v>
      </c>
    </row>
    <row r="133" spans="1:30" x14ac:dyDescent="0.25">
      <c r="A133" s="53" t="s">
        <v>211</v>
      </c>
      <c r="B133" s="54">
        <v>34</v>
      </c>
      <c r="C133" s="54">
        <v>0</v>
      </c>
      <c r="D133" s="53" t="s">
        <v>4</v>
      </c>
      <c r="E133" s="54"/>
      <c r="F133" s="53"/>
      <c r="G133" s="53" t="s">
        <v>212</v>
      </c>
      <c r="H133" s="53" t="s">
        <v>104</v>
      </c>
      <c r="I133" s="62" t="s">
        <v>141</v>
      </c>
      <c r="J133" s="55" t="s">
        <v>7629</v>
      </c>
      <c r="K133" s="55" t="s">
        <v>9170</v>
      </c>
      <c r="L133" s="56">
        <v>1969.95</v>
      </c>
      <c r="M133" s="57">
        <v>3420000</v>
      </c>
      <c r="N133" s="57">
        <f t="shared" si="22"/>
        <v>4333890</v>
      </c>
      <c r="O133" s="57">
        <f t="shared" si="23"/>
        <v>4334000</v>
      </c>
      <c r="P133" s="53" t="s">
        <v>7588</v>
      </c>
      <c r="Q133" s="10">
        <v>1969.95</v>
      </c>
      <c r="R133" s="11">
        <v>2200</v>
      </c>
      <c r="S133" s="11">
        <f t="shared" si="25"/>
        <v>4333890</v>
      </c>
      <c r="T133" s="12">
        <v>0</v>
      </c>
      <c r="U133" s="11">
        <v>800</v>
      </c>
      <c r="V133" s="11">
        <f t="shared" si="17"/>
        <v>0</v>
      </c>
      <c r="W133" s="12">
        <v>0</v>
      </c>
      <c r="X133" s="11">
        <v>180000</v>
      </c>
      <c r="Y133" s="11">
        <f t="shared" si="18"/>
        <v>0</v>
      </c>
      <c r="Z133" s="11">
        <f t="shared" si="19"/>
        <v>4333890</v>
      </c>
      <c r="AA133" s="13">
        <v>0</v>
      </c>
      <c r="AB133" s="11">
        <f t="shared" si="20"/>
        <v>0</v>
      </c>
      <c r="AC133" s="13">
        <v>0</v>
      </c>
      <c r="AD133" s="11">
        <f t="shared" si="24"/>
        <v>0</v>
      </c>
    </row>
    <row r="134" spans="1:30" x14ac:dyDescent="0.25">
      <c r="A134" s="53" t="s">
        <v>213</v>
      </c>
      <c r="B134" s="54">
        <v>35</v>
      </c>
      <c r="C134" s="54">
        <v>0</v>
      </c>
      <c r="D134" s="53" t="s">
        <v>4</v>
      </c>
      <c r="E134" s="54"/>
      <c r="F134" s="53"/>
      <c r="G134" s="53" t="s">
        <v>214</v>
      </c>
      <c r="H134" s="53" t="s">
        <v>104</v>
      </c>
      <c r="I134" s="62" t="s">
        <v>141</v>
      </c>
      <c r="J134" s="55" t="s">
        <v>7629</v>
      </c>
      <c r="K134" s="55" t="s">
        <v>9171</v>
      </c>
      <c r="L134" s="56">
        <v>2026.9586999999999</v>
      </c>
      <c r="M134" s="57">
        <v>3450000</v>
      </c>
      <c r="N134" s="57">
        <f t="shared" si="22"/>
        <v>4459309.1399999997</v>
      </c>
      <c r="O134" s="57">
        <f t="shared" si="23"/>
        <v>4460000</v>
      </c>
      <c r="P134" s="53" t="s">
        <v>7588</v>
      </c>
      <c r="Q134" s="10">
        <v>2026.9586999999999</v>
      </c>
      <c r="R134" s="11">
        <v>2200</v>
      </c>
      <c r="S134" s="11">
        <f t="shared" si="25"/>
        <v>4459309.1399999997</v>
      </c>
      <c r="T134" s="12">
        <v>0</v>
      </c>
      <c r="U134" s="11">
        <v>800</v>
      </c>
      <c r="V134" s="11">
        <f t="shared" si="17"/>
        <v>0</v>
      </c>
      <c r="W134" s="12">
        <v>0</v>
      </c>
      <c r="X134" s="11">
        <v>180000</v>
      </c>
      <c r="Y134" s="11">
        <f t="shared" si="18"/>
        <v>0</v>
      </c>
      <c r="Z134" s="11">
        <f t="shared" si="19"/>
        <v>4459309.1399999997</v>
      </c>
      <c r="AA134" s="13">
        <v>0</v>
      </c>
      <c r="AB134" s="11">
        <f t="shared" si="20"/>
        <v>0</v>
      </c>
      <c r="AC134" s="13">
        <v>0</v>
      </c>
      <c r="AD134" s="11">
        <f t="shared" si="24"/>
        <v>0</v>
      </c>
    </row>
    <row r="135" spans="1:30" x14ac:dyDescent="0.25">
      <c r="A135" s="53" t="s">
        <v>215</v>
      </c>
      <c r="B135" s="54">
        <v>36</v>
      </c>
      <c r="C135" s="54">
        <v>0</v>
      </c>
      <c r="D135" s="53" t="s">
        <v>4</v>
      </c>
      <c r="E135" s="54"/>
      <c r="F135" s="53" t="s">
        <v>110</v>
      </c>
      <c r="G135" s="53" t="s">
        <v>216</v>
      </c>
      <c r="H135" s="53" t="s">
        <v>104</v>
      </c>
      <c r="I135" s="62" t="s">
        <v>217</v>
      </c>
      <c r="J135" s="55" t="s">
        <v>7629</v>
      </c>
      <c r="K135" s="55" t="s">
        <v>218</v>
      </c>
      <c r="L135" s="56">
        <v>1200.8936000000001</v>
      </c>
      <c r="M135" s="57">
        <v>2190000</v>
      </c>
      <c r="N135" s="57">
        <f t="shared" si="22"/>
        <v>2641965.9200000004</v>
      </c>
      <c r="O135" s="57">
        <f t="shared" si="23"/>
        <v>2642000</v>
      </c>
      <c r="P135" s="53" t="s">
        <v>7588</v>
      </c>
      <c r="Q135" s="10">
        <v>1200.8936000000001</v>
      </c>
      <c r="R135" s="11">
        <v>2200</v>
      </c>
      <c r="S135" s="11">
        <f t="shared" si="25"/>
        <v>2641965.9200000004</v>
      </c>
      <c r="T135" s="12">
        <v>0</v>
      </c>
      <c r="U135" s="11">
        <v>800</v>
      </c>
      <c r="V135" s="11">
        <f t="shared" si="17"/>
        <v>0</v>
      </c>
      <c r="W135" s="12">
        <v>0</v>
      </c>
      <c r="X135" s="11">
        <v>180000</v>
      </c>
      <c r="Y135" s="11">
        <f t="shared" si="18"/>
        <v>0</v>
      </c>
      <c r="Z135" s="11">
        <f t="shared" si="19"/>
        <v>2641965.9200000004</v>
      </c>
      <c r="AA135" s="13">
        <v>0</v>
      </c>
      <c r="AB135" s="11">
        <f t="shared" si="20"/>
        <v>0</v>
      </c>
      <c r="AC135" s="13">
        <v>0</v>
      </c>
      <c r="AD135" s="11">
        <f t="shared" ref="AD135:AD166" si="26">AC135*1500</f>
        <v>0</v>
      </c>
    </row>
    <row r="136" spans="1:30" x14ac:dyDescent="0.25">
      <c r="A136" s="53" t="s">
        <v>219</v>
      </c>
      <c r="B136" s="54">
        <v>36</v>
      </c>
      <c r="C136" s="54">
        <v>1</v>
      </c>
      <c r="D136" s="53" t="s">
        <v>4</v>
      </c>
      <c r="E136" s="54"/>
      <c r="F136" s="53" t="s">
        <v>110</v>
      </c>
      <c r="G136" s="53" t="s">
        <v>216</v>
      </c>
      <c r="H136" s="53" t="s">
        <v>104</v>
      </c>
      <c r="I136" s="62" t="s">
        <v>220</v>
      </c>
      <c r="J136" s="55" t="s">
        <v>7629</v>
      </c>
      <c r="K136" s="55" t="s">
        <v>169</v>
      </c>
      <c r="L136" s="56">
        <v>235.35220000000001</v>
      </c>
      <c r="M136" s="57">
        <v>400000</v>
      </c>
      <c r="N136" s="57">
        <f t="shared" si="22"/>
        <v>507200</v>
      </c>
      <c r="O136" s="57">
        <f t="shared" si="23"/>
        <v>508000</v>
      </c>
      <c r="P136" s="53" t="s">
        <v>7588</v>
      </c>
      <c r="Q136" s="10">
        <v>228</v>
      </c>
      <c r="R136" s="11">
        <v>2200</v>
      </c>
      <c r="S136" s="11">
        <f t="shared" si="25"/>
        <v>501600</v>
      </c>
      <c r="T136" s="12">
        <v>7</v>
      </c>
      <c r="U136" s="11">
        <v>800</v>
      </c>
      <c r="V136" s="11">
        <f t="shared" si="17"/>
        <v>5600</v>
      </c>
      <c r="W136" s="12">
        <v>0</v>
      </c>
      <c r="X136" s="11">
        <v>180000</v>
      </c>
      <c r="Y136" s="11">
        <f t="shared" si="18"/>
        <v>0</v>
      </c>
      <c r="Z136" s="11">
        <f t="shared" si="19"/>
        <v>507200</v>
      </c>
      <c r="AA136" s="13">
        <v>0</v>
      </c>
      <c r="AB136" s="11">
        <f t="shared" si="20"/>
        <v>0</v>
      </c>
      <c r="AC136" s="13">
        <v>0</v>
      </c>
      <c r="AD136" s="11">
        <f t="shared" si="26"/>
        <v>0</v>
      </c>
    </row>
    <row r="137" spans="1:30" x14ac:dyDescent="0.25">
      <c r="A137" s="53" t="s">
        <v>221</v>
      </c>
      <c r="B137" s="54">
        <v>36</v>
      </c>
      <c r="C137" s="54">
        <v>2</v>
      </c>
      <c r="D137" s="53" t="s">
        <v>4</v>
      </c>
      <c r="E137" s="54"/>
      <c r="F137" s="53"/>
      <c r="G137" s="53" t="s">
        <v>216</v>
      </c>
      <c r="H137" s="53" t="s">
        <v>104</v>
      </c>
      <c r="I137" s="62" t="s">
        <v>141</v>
      </c>
      <c r="J137" s="55" t="s">
        <v>7629</v>
      </c>
      <c r="K137" s="55" t="s">
        <v>148</v>
      </c>
      <c r="L137" s="56">
        <v>545.38250000000005</v>
      </c>
      <c r="M137" s="57">
        <v>1120000</v>
      </c>
      <c r="N137" s="57">
        <f t="shared" si="22"/>
        <v>1199841.5</v>
      </c>
      <c r="O137" s="57">
        <f t="shared" si="23"/>
        <v>1200000</v>
      </c>
      <c r="P137" s="53" t="s">
        <v>7588</v>
      </c>
      <c r="Q137" s="10">
        <v>545.38250000000005</v>
      </c>
      <c r="R137" s="11">
        <v>2200</v>
      </c>
      <c r="S137" s="11">
        <f t="shared" si="25"/>
        <v>1199841.5</v>
      </c>
      <c r="T137" s="12">
        <v>0</v>
      </c>
      <c r="U137" s="11">
        <v>800</v>
      </c>
      <c r="V137" s="11">
        <f t="shared" si="17"/>
        <v>0</v>
      </c>
      <c r="W137" s="12">
        <v>0</v>
      </c>
      <c r="X137" s="11">
        <v>180000</v>
      </c>
      <c r="Y137" s="11">
        <f t="shared" si="18"/>
        <v>0</v>
      </c>
      <c r="Z137" s="11">
        <f t="shared" si="19"/>
        <v>1199841.5</v>
      </c>
      <c r="AA137" s="13">
        <v>0</v>
      </c>
      <c r="AB137" s="11">
        <f t="shared" si="20"/>
        <v>0</v>
      </c>
      <c r="AC137" s="13">
        <v>0</v>
      </c>
      <c r="AD137" s="11">
        <f t="shared" si="26"/>
        <v>0</v>
      </c>
    </row>
    <row r="138" spans="1:30" x14ac:dyDescent="0.25">
      <c r="A138" s="53" t="s">
        <v>222</v>
      </c>
      <c r="B138" s="54">
        <v>36</v>
      </c>
      <c r="C138" s="54">
        <v>3</v>
      </c>
      <c r="D138" s="53" t="s">
        <v>4</v>
      </c>
      <c r="E138" s="54"/>
      <c r="F138" s="53" t="s">
        <v>110</v>
      </c>
      <c r="G138" s="53" t="s">
        <v>216</v>
      </c>
      <c r="H138" s="53" t="s">
        <v>104</v>
      </c>
      <c r="I138" s="62" t="s">
        <v>141</v>
      </c>
      <c r="J138" s="55" t="s">
        <v>7629</v>
      </c>
      <c r="K138" s="55" t="s">
        <v>148</v>
      </c>
      <c r="L138" s="56">
        <v>1510.9223999999999</v>
      </c>
      <c r="M138" s="57">
        <v>2570000</v>
      </c>
      <c r="N138" s="57">
        <f t="shared" si="22"/>
        <v>3324029.28</v>
      </c>
      <c r="O138" s="57">
        <f t="shared" si="23"/>
        <v>3325000</v>
      </c>
      <c r="P138" s="53" t="s">
        <v>7588</v>
      </c>
      <c r="Q138" s="10">
        <v>1510.9223999999999</v>
      </c>
      <c r="R138" s="11">
        <v>2200</v>
      </c>
      <c r="S138" s="11">
        <f t="shared" ref="S138:S153" si="27">Q138*R138</f>
        <v>3324029.28</v>
      </c>
      <c r="T138" s="12">
        <v>0</v>
      </c>
      <c r="U138" s="11">
        <v>800</v>
      </c>
      <c r="V138" s="11">
        <f t="shared" si="17"/>
        <v>0</v>
      </c>
      <c r="W138" s="12">
        <v>0</v>
      </c>
      <c r="X138" s="11">
        <v>180000</v>
      </c>
      <c r="Y138" s="11">
        <f t="shared" si="18"/>
        <v>0</v>
      </c>
      <c r="Z138" s="11">
        <f t="shared" si="19"/>
        <v>3324029.28</v>
      </c>
      <c r="AA138" s="13">
        <v>0</v>
      </c>
      <c r="AB138" s="11">
        <f t="shared" si="20"/>
        <v>0</v>
      </c>
      <c r="AC138" s="13">
        <v>0</v>
      </c>
      <c r="AD138" s="11">
        <f t="shared" si="26"/>
        <v>0</v>
      </c>
    </row>
    <row r="139" spans="1:30" x14ac:dyDescent="0.25">
      <c r="A139" s="53" t="s">
        <v>223</v>
      </c>
      <c r="B139" s="54">
        <v>37</v>
      </c>
      <c r="C139" s="54">
        <v>0</v>
      </c>
      <c r="D139" s="53" t="s">
        <v>4</v>
      </c>
      <c r="E139" s="54"/>
      <c r="F139" s="53" t="s">
        <v>110</v>
      </c>
      <c r="G139" s="53" t="s">
        <v>224</v>
      </c>
      <c r="H139" s="53" t="s">
        <v>104</v>
      </c>
      <c r="I139" s="62" t="s">
        <v>225</v>
      </c>
      <c r="J139" s="55" t="s">
        <v>7629</v>
      </c>
      <c r="K139" s="55" t="s">
        <v>169</v>
      </c>
      <c r="L139" s="56">
        <v>1539.0513000000001</v>
      </c>
      <c r="M139" s="57">
        <v>5640000</v>
      </c>
      <c r="N139" s="57">
        <f t="shared" si="22"/>
        <v>3385912.8600000003</v>
      </c>
      <c r="O139" s="57">
        <f t="shared" si="23"/>
        <v>3386000</v>
      </c>
      <c r="P139" s="53" t="s">
        <v>7588</v>
      </c>
      <c r="Q139" s="10">
        <v>1539.0513000000001</v>
      </c>
      <c r="R139" s="11">
        <v>2200</v>
      </c>
      <c r="S139" s="11">
        <f t="shared" si="27"/>
        <v>3385912.8600000003</v>
      </c>
      <c r="T139" s="12">
        <v>0</v>
      </c>
      <c r="U139" s="11">
        <v>800</v>
      </c>
      <c r="V139" s="11">
        <f t="shared" si="17"/>
        <v>0</v>
      </c>
      <c r="W139" s="12">
        <v>0</v>
      </c>
      <c r="X139" s="11">
        <v>180000</v>
      </c>
      <c r="Y139" s="11">
        <f t="shared" si="18"/>
        <v>0</v>
      </c>
      <c r="Z139" s="11">
        <f t="shared" si="19"/>
        <v>3385912.8600000003</v>
      </c>
      <c r="AA139" s="13">
        <v>0</v>
      </c>
      <c r="AB139" s="11">
        <f t="shared" si="20"/>
        <v>0</v>
      </c>
      <c r="AC139" s="13">
        <v>0</v>
      </c>
      <c r="AD139" s="11">
        <f t="shared" si="26"/>
        <v>0</v>
      </c>
    </row>
    <row r="140" spans="1:30" x14ac:dyDescent="0.25">
      <c r="A140" s="53" t="s">
        <v>226</v>
      </c>
      <c r="B140" s="54">
        <v>37</v>
      </c>
      <c r="C140" s="54">
        <v>1</v>
      </c>
      <c r="D140" s="53" t="s">
        <v>4</v>
      </c>
      <c r="E140" s="54"/>
      <c r="F140" s="53"/>
      <c r="G140" s="53" t="s">
        <v>224</v>
      </c>
      <c r="H140" s="53" t="s">
        <v>104</v>
      </c>
      <c r="I140" s="62" t="s">
        <v>225</v>
      </c>
      <c r="J140" s="55" t="s">
        <v>7629</v>
      </c>
      <c r="K140" s="55" t="s">
        <v>169</v>
      </c>
      <c r="L140" s="56">
        <v>807.49980000000005</v>
      </c>
      <c r="M140" s="57">
        <v>1480000</v>
      </c>
      <c r="N140" s="57">
        <f t="shared" si="22"/>
        <v>1776499.56</v>
      </c>
      <c r="O140" s="57">
        <f t="shared" si="23"/>
        <v>1777000</v>
      </c>
      <c r="P140" s="53" t="s">
        <v>7588</v>
      </c>
      <c r="Q140" s="10">
        <v>807.49980000000005</v>
      </c>
      <c r="R140" s="11">
        <v>2200</v>
      </c>
      <c r="S140" s="11">
        <f t="shared" si="27"/>
        <v>1776499.56</v>
      </c>
      <c r="T140" s="12">
        <v>0</v>
      </c>
      <c r="U140" s="11">
        <v>800</v>
      </c>
      <c r="V140" s="11">
        <f t="shared" ref="V140:V203" si="28">T140*U140</f>
        <v>0</v>
      </c>
      <c r="W140" s="12">
        <v>0</v>
      </c>
      <c r="X140" s="11">
        <v>180000</v>
      </c>
      <c r="Y140" s="11">
        <f t="shared" ref="Y140:Y203" si="29">W140*X140</f>
        <v>0</v>
      </c>
      <c r="Z140" s="11">
        <f t="shared" ref="Z140:Z203" si="30">S140+V140+Y140</f>
        <v>1776499.56</v>
      </c>
      <c r="AA140" s="13">
        <v>0</v>
      </c>
      <c r="AB140" s="11">
        <f t="shared" ref="AB140:AB203" si="31">AA140*1900</f>
        <v>0</v>
      </c>
      <c r="AC140" s="13">
        <v>0</v>
      </c>
      <c r="AD140" s="11">
        <f t="shared" si="26"/>
        <v>0</v>
      </c>
    </row>
    <row r="141" spans="1:30" x14ac:dyDescent="0.25">
      <c r="A141" s="53" t="s">
        <v>227</v>
      </c>
      <c r="B141" s="54">
        <v>37</v>
      </c>
      <c r="C141" s="54">
        <v>2</v>
      </c>
      <c r="D141" s="53" t="s">
        <v>4</v>
      </c>
      <c r="E141" s="54"/>
      <c r="F141" s="53" t="s">
        <v>110</v>
      </c>
      <c r="G141" s="53" t="s">
        <v>224</v>
      </c>
      <c r="H141" s="53" t="s">
        <v>104</v>
      </c>
      <c r="I141" s="62" t="s">
        <v>225</v>
      </c>
      <c r="J141" s="55" t="s">
        <v>7629</v>
      </c>
      <c r="K141" s="55" t="s">
        <v>169</v>
      </c>
      <c r="L141" s="56">
        <v>1124.3624</v>
      </c>
      <c r="M141" s="57">
        <v>7380000</v>
      </c>
      <c r="N141" s="57">
        <f t="shared" si="22"/>
        <v>11435600</v>
      </c>
      <c r="O141" s="57">
        <f t="shared" si="23"/>
        <v>11436000</v>
      </c>
      <c r="P141" s="53" t="s">
        <v>7588</v>
      </c>
      <c r="Q141" s="10">
        <v>870</v>
      </c>
      <c r="R141" s="11">
        <v>2200</v>
      </c>
      <c r="S141" s="11">
        <f t="shared" si="27"/>
        <v>1914000</v>
      </c>
      <c r="T141" s="12">
        <v>202</v>
      </c>
      <c r="U141" s="11">
        <v>800</v>
      </c>
      <c r="V141" s="11">
        <f t="shared" si="28"/>
        <v>161600</v>
      </c>
      <c r="W141" s="12">
        <v>52</v>
      </c>
      <c r="X141" s="11">
        <v>180000</v>
      </c>
      <c r="Y141" s="11">
        <f t="shared" si="29"/>
        <v>9360000</v>
      </c>
      <c r="Z141" s="11">
        <f t="shared" si="30"/>
        <v>11435600</v>
      </c>
      <c r="AA141" s="13">
        <v>0</v>
      </c>
      <c r="AB141" s="11">
        <f t="shared" si="31"/>
        <v>0</v>
      </c>
      <c r="AC141" s="13">
        <v>0</v>
      </c>
      <c r="AD141" s="11">
        <f t="shared" si="26"/>
        <v>0</v>
      </c>
    </row>
    <row r="142" spans="1:30" x14ac:dyDescent="0.25">
      <c r="A142" s="53" t="s">
        <v>228</v>
      </c>
      <c r="B142" s="54">
        <v>37</v>
      </c>
      <c r="C142" s="54">
        <v>3</v>
      </c>
      <c r="D142" s="53" t="s">
        <v>4</v>
      </c>
      <c r="E142" s="54"/>
      <c r="F142" s="53" t="s">
        <v>110</v>
      </c>
      <c r="G142" s="53" t="s">
        <v>224</v>
      </c>
      <c r="H142" s="53" t="s">
        <v>104</v>
      </c>
      <c r="I142" s="62" t="s">
        <v>217</v>
      </c>
      <c r="J142" s="55" t="s">
        <v>7629</v>
      </c>
      <c r="K142" s="55" t="s">
        <v>218</v>
      </c>
      <c r="L142" s="56">
        <v>513.78499999999997</v>
      </c>
      <c r="M142" s="57">
        <v>870000</v>
      </c>
      <c r="N142" s="57">
        <f t="shared" si="22"/>
        <v>1130327</v>
      </c>
      <c r="O142" s="57">
        <f t="shared" si="23"/>
        <v>1131000</v>
      </c>
      <c r="P142" s="53" t="s">
        <v>7588</v>
      </c>
      <c r="Q142" s="10">
        <v>513.78499999999997</v>
      </c>
      <c r="R142" s="11">
        <v>2200</v>
      </c>
      <c r="S142" s="11">
        <f t="shared" si="27"/>
        <v>1130327</v>
      </c>
      <c r="T142" s="12">
        <v>0</v>
      </c>
      <c r="U142" s="11">
        <v>800</v>
      </c>
      <c r="V142" s="11">
        <f t="shared" si="28"/>
        <v>0</v>
      </c>
      <c r="W142" s="12">
        <v>0</v>
      </c>
      <c r="X142" s="11">
        <v>180000</v>
      </c>
      <c r="Y142" s="11">
        <f t="shared" si="29"/>
        <v>0</v>
      </c>
      <c r="Z142" s="11">
        <f t="shared" si="30"/>
        <v>1130327</v>
      </c>
      <c r="AA142" s="13">
        <v>0</v>
      </c>
      <c r="AB142" s="11">
        <f t="shared" si="31"/>
        <v>0</v>
      </c>
      <c r="AC142" s="13">
        <v>0</v>
      </c>
      <c r="AD142" s="11">
        <f t="shared" si="26"/>
        <v>0</v>
      </c>
    </row>
    <row r="143" spans="1:30" x14ac:dyDescent="0.25">
      <c r="A143" s="53" t="s">
        <v>229</v>
      </c>
      <c r="B143" s="54">
        <v>37</v>
      </c>
      <c r="C143" s="54">
        <v>4</v>
      </c>
      <c r="D143" s="53" t="s">
        <v>4</v>
      </c>
      <c r="E143" s="54"/>
      <c r="F143" s="53"/>
      <c r="G143" s="53" t="s">
        <v>224</v>
      </c>
      <c r="H143" s="53" t="s">
        <v>104</v>
      </c>
      <c r="I143" s="62" t="s">
        <v>217</v>
      </c>
      <c r="J143" s="55" t="s">
        <v>7629</v>
      </c>
      <c r="K143" s="55" t="s">
        <v>218</v>
      </c>
      <c r="L143" s="56">
        <v>55.265999999999998</v>
      </c>
      <c r="M143" s="57">
        <v>2110000</v>
      </c>
      <c r="N143" s="57">
        <f t="shared" si="22"/>
        <v>2221585.2000000002</v>
      </c>
      <c r="O143" s="57">
        <f t="shared" si="23"/>
        <v>2222000</v>
      </c>
      <c r="P143" s="53" t="s">
        <v>7588</v>
      </c>
      <c r="Q143" s="10">
        <v>55.265999999999998</v>
      </c>
      <c r="R143" s="11">
        <v>2200</v>
      </c>
      <c r="S143" s="11">
        <f t="shared" si="27"/>
        <v>121585.2</v>
      </c>
      <c r="T143" s="12">
        <v>0</v>
      </c>
      <c r="U143" s="11">
        <v>800</v>
      </c>
      <c r="V143" s="11">
        <f t="shared" si="28"/>
        <v>0</v>
      </c>
      <c r="W143" s="12">
        <v>15</v>
      </c>
      <c r="X143" s="11">
        <v>140000</v>
      </c>
      <c r="Y143" s="11">
        <f t="shared" si="29"/>
        <v>2100000</v>
      </c>
      <c r="Z143" s="11">
        <f t="shared" si="30"/>
        <v>2221585.2000000002</v>
      </c>
      <c r="AA143" s="13">
        <v>0</v>
      </c>
      <c r="AB143" s="11">
        <f t="shared" si="31"/>
        <v>0</v>
      </c>
      <c r="AC143" s="13">
        <v>0</v>
      </c>
      <c r="AD143" s="11">
        <f t="shared" si="26"/>
        <v>0</v>
      </c>
    </row>
    <row r="144" spans="1:30" x14ac:dyDescent="0.25">
      <c r="A144" s="53" t="s">
        <v>230</v>
      </c>
      <c r="B144" s="54">
        <v>38</v>
      </c>
      <c r="C144" s="54">
        <v>0</v>
      </c>
      <c r="D144" s="64" t="s">
        <v>3</v>
      </c>
      <c r="E144" s="54"/>
      <c r="F144" s="53"/>
      <c r="G144" s="53" t="s">
        <v>231</v>
      </c>
      <c r="H144" s="53" t="s">
        <v>104</v>
      </c>
      <c r="I144" s="62" t="s">
        <v>220</v>
      </c>
      <c r="J144" s="55" t="s">
        <v>7587</v>
      </c>
      <c r="K144" s="55" t="s">
        <v>169</v>
      </c>
      <c r="L144" s="56">
        <v>48.7</v>
      </c>
      <c r="M144" s="57">
        <v>240000</v>
      </c>
      <c r="N144" s="57">
        <v>250000</v>
      </c>
      <c r="O144" s="57">
        <f t="shared" si="23"/>
        <v>250000</v>
      </c>
      <c r="P144" s="53" t="s">
        <v>7590</v>
      </c>
      <c r="Q144" s="10">
        <v>48.7</v>
      </c>
      <c r="R144" s="11">
        <v>2200</v>
      </c>
      <c r="S144" s="11">
        <f t="shared" si="27"/>
        <v>107140</v>
      </c>
      <c r="T144" s="12">
        <v>0</v>
      </c>
      <c r="U144" s="11">
        <v>800</v>
      </c>
      <c r="V144" s="11">
        <f t="shared" si="28"/>
        <v>0</v>
      </c>
      <c r="W144" s="12">
        <v>0</v>
      </c>
      <c r="X144" s="11">
        <v>180000</v>
      </c>
      <c r="Y144" s="11">
        <f t="shared" si="29"/>
        <v>0</v>
      </c>
      <c r="Z144" s="11">
        <f t="shared" si="30"/>
        <v>107140</v>
      </c>
      <c r="AA144" s="13">
        <v>0</v>
      </c>
      <c r="AB144" s="11">
        <f t="shared" si="31"/>
        <v>0</v>
      </c>
      <c r="AC144" s="13">
        <v>0</v>
      </c>
      <c r="AD144" s="11">
        <f t="shared" si="26"/>
        <v>0</v>
      </c>
    </row>
    <row r="145" spans="1:30" x14ac:dyDescent="0.25">
      <c r="A145" s="53" t="s">
        <v>232</v>
      </c>
      <c r="B145" s="54">
        <v>38</v>
      </c>
      <c r="C145" s="54">
        <v>0</v>
      </c>
      <c r="D145" s="64" t="s">
        <v>9</v>
      </c>
      <c r="E145" s="54"/>
      <c r="F145" s="53" t="s">
        <v>110</v>
      </c>
      <c r="G145" s="53" t="s">
        <v>231</v>
      </c>
      <c r="H145" s="53" t="s">
        <v>104</v>
      </c>
      <c r="I145" s="62" t="s">
        <v>220</v>
      </c>
      <c r="J145" s="55" t="s">
        <v>7587</v>
      </c>
      <c r="K145" s="55" t="s">
        <v>169</v>
      </c>
      <c r="L145" s="56">
        <v>2063.5522000000001</v>
      </c>
      <c r="M145" s="57">
        <v>3510000</v>
      </c>
      <c r="N145" s="57">
        <f t="shared" ref="N145:N157" si="32">Z145+AD145</f>
        <v>4539814.84</v>
      </c>
      <c r="O145" s="57">
        <f t="shared" si="23"/>
        <v>4540000</v>
      </c>
      <c r="P145" s="53" t="s">
        <v>7588</v>
      </c>
      <c r="Q145" s="10">
        <v>2063.5522000000001</v>
      </c>
      <c r="R145" s="11">
        <v>2200</v>
      </c>
      <c r="S145" s="11">
        <f t="shared" si="27"/>
        <v>4539814.84</v>
      </c>
      <c r="T145" s="12">
        <v>0</v>
      </c>
      <c r="U145" s="11">
        <v>800</v>
      </c>
      <c r="V145" s="11">
        <f t="shared" si="28"/>
        <v>0</v>
      </c>
      <c r="W145" s="12">
        <v>0</v>
      </c>
      <c r="X145" s="11">
        <v>180000</v>
      </c>
      <c r="Y145" s="11">
        <f t="shared" si="29"/>
        <v>0</v>
      </c>
      <c r="Z145" s="11">
        <f t="shared" si="30"/>
        <v>4539814.84</v>
      </c>
      <c r="AA145" s="13">
        <v>0</v>
      </c>
      <c r="AB145" s="11">
        <f t="shared" si="31"/>
        <v>0</v>
      </c>
      <c r="AC145" s="13">
        <v>0</v>
      </c>
      <c r="AD145" s="11">
        <f t="shared" si="26"/>
        <v>0</v>
      </c>
    </row>
    <row r="146" spans="1:30" x14ac:dyDescent="0.25">
      <c r="A146" s="53" t="s">
        <v>233</v>
      </c>
      <c r="B146" s="54">
        <v>38</v>
      </c>
      <c r="C146" s="54">
        <v>1</v>
      </c>
      <c r="D146" s="64" t="s">
        <v>3</v>
      </c>
      <c r="E146" s="54"/>
      <c r="F146" s="53"/>
      <c r="G146" s="53" t="s">
        <v>231</v>
      </c>
      <c r="H146" s="53" t="s">
        <v>104</v>
      </c>
      <c r="I146" s="62" t="s">
        <v>171</v>
      </c>
      <c r="J146" s="55" t="s">
        <v>7587</v>
      </c>
      <c r="K146" s="55" t="s">
        <v>169</v>
      </c>
      <c r="L146" s="56">
        <v>209</v>
      </c>
      <c r="M146" s="57">
        <v>1050000</v>
      </c>
      <c r="N146" s="57">
        <f t="shared" si="32"/>
        <v>459800</v>
      </c>
      <c r="O146" s="57">
        <f t="shared" si="23"/>
        <v>460000</v>
      </c>
      <c r="P146" s="53" t="s">
        <v>7588</v>
      </c>
      <c r="Q146" s="10">
        <v>209</v>
      </c>
      <c r="R146" s="11">
        <v>2200</v>
      </c>
      <c r="S146" s="11">
        <f t="shared" si="27"/>
        <v>459800</v>
      </c>
      <c r="T146" s="12">
        <v>0</v>
      </c>
      <c r="U146" s="11">
        <v>800</v>
      </c>
      <c r="V146" s="11">
        <f t="shared" si="28"/>
        <v>0</v>
      </c>
      <c r="W146" s="12">
        <v>0</v>
      </c>
      <c r="X146" s="11">
        <v>180000</v>
      </c>
      <c r="Y146" s="11">
        <f t="shared" si="29"/>
        <v>0</v>
      </c>
      <c r="Z146" s="11">
        <f t="shared" si="30"/>
        <v>459800</v>
      </c>
      <c r="AA146" s="13">
        <v>0</v>
      </c>
      <c r="AB146" s="11">
        <f t="shared" si="31"/>
        <v>0</v>
      </c>
      <c r="AC146" s="13">
        <v>0</v>
      </c>
      <c r="AD146" s="11">
        <f t="shared" si="26"/>
        <v>0</v>
      </c>
    </row>
    <row r="147" spans="1:30" x14ac:dyDescent="0.25">
      <c r="A147" s="53" t="s">
        <v>234</v>
      </c>
      <c r="B147" s="54">
        <v>38</v>
      </c>
      <c r="C147" s="54">
        <v>1</v>
      </c>
      <c r="D147" s="64" t="s">
        <v>9</v>
      </c>
      <c r="E147" s="54"/>
      <c r="F147" s="53" t="s">
        <v>110</v>
      </c>
      <c r="G147" s="53" t="s">
        <v>231</v>
      </c>
      <c r="H147" s="53" t="s">
        <v>104</v>
      </c>
      <c r="I147" s="62" t="s">
        <v>171</v>
      </c>
      <c r="J147" s="55" t="s">
        <v>7587</v>
      </c>
      <c r="K147" s="55" t="s">
        <v>169</v>
      </c>
      <c r="L147" s="56">
        <v>1469.1946</v>
      </c>
      <c r="M147" s="57">
        <v>8150000</v>
      </c>
      <c r="N147" s="57">
        <f t="shared" si="32"/>
        <v>8676800</v>
      </c>
      <c r="O147" s="57">
        <f t="shared" si="23"/>
        <v>8677000</v>
      </c>
      <c r="P147" s="53" t="s">
        <v>7588</v>
      </c>
      <c r="Q147" s="10">
        <v>1130</v>
      </c>
      <c r="R147" s="11">
        <v>2200</v>
      </c>
      <c r="S147" s="11">
        <f t="shared" si="27"/>
        <v>2486000</v>
      </c>
      <c r="T147" s="12">
        <v>238.5</v>
      </c>
      <c r="U147" s="11">
        <v>800</v>
      </c>
      <c r="V147" s="11">
        <f t="shared" si="28"/>
        <v>190800</v>
      </c>
      <c r="W147" s="12">
        <v>100</v>
      </c>
      <c r="X147" s="11">
        <v>60000</v>
      </c>
      <c r="Y147" s="11">
        <f t="shared" si="29"/>
        <v>6000000</v>
      </c>
      <c r="Z147" s="11">
        <f t="shared" si="30"/>
        <v>8676800</v>
      </c>
      <c r="AA147" s="13">
        <v>0</v>
      </c>
      <c r="AB147" s="11">
        <f t="shared" si="31"/>
        <v>0</v>
      </c>
      <c r="AC147" s="13">
        <v>0</v>
      </c>
      <c r="AD147" s="11">
        <f t="shared" si="26"/>
        <v>0</v>
      </c>
    </row>
    <row r="148" spans="1:30" x14ac:dyDescent="0.25">
      <c r="A148" s="53" t="s">
        <v>235</v>
      </c>
      <c r="B148" s="54">
        <v>39</v>
      </c>
      <c r="C148" s="54">
        <v>0</v>
      </c>
      <c r="D148" s="53" t="s">
        <v>4</v>
      </c>
      <c r="E148" s="54"/>
      <c r="F148" s="53"/>
      <c r="G148" s="53" t="s">
        <v>236</v>
      </c>
      <c r="H148" s="53" t="s">
        <v>104</v>
      </c>
      <c r="I148" s="62" t="s">
        <v>237</v>
      </c>
      <c r="J148" s="55" t="s">
        <v>7629</v>
      </c>
      <c r="K148" s="55" t="s">
        <v>238</v>
      </c>
      <c r="L148" s="56">
        <v>419.63499999999999</v>
      </c>
      <c r="M148" s="57">
        <v>710000</v>
      </c>
      <c r="N148" s="57">
        <f t="shared" si="32"/>
        <v>923197</v>
      </c>
      <c r="O148" s="57">
        <f t="shared" si="23"/>
        <v>924000</v>
      </c>
      <c r="P148" s="53" t="s">
        <v>7588</v>
      </c>
      <c r="Q148" s="10">
        <v>419.63499999999999</v>
      </c>
      <c r="R148" s="11">
        <v>2200</v>
      </c>
      <c r="S148" s="11">
        <f t="shared" si="27"/>
        <v>923197</v>
      </c>
      <c r="T148" s="12">
        <v>0</v>
      </c>
      <c r="U148" s="11">
        <v>800</v>
      </c>
      <c r="V148" s="11">
        <f t="shared" si="28"/>
        <v>0</v>
      </c>
      <c r="W148" s="12">
        <v>0</v>
      </c>
      <c r="X148" s="11">
        <v>180000</v>
      </c>
      <c r="Y148" s="11">
        <f t="shared" si="29"/>
        <v>0</v>
      </c>
      <c r="Z148" s="11">
        <f t="shared" si="30"/>
        <v>923197</v>
      </c>
      <c r="AA148" s="13">
        <v>0</v>
      </c>
      <c r="AB148" s="11">
        <f t="shared" si="31"/>
        <v>0</v>
      </c>
      <c r="AC148" s="13">
        <v>0</v>
      </c>
      <c r="AD148" s="11">
        <f t="shared" si="26"/>
        <v>0</v>
      </c>
    </row>
    <row r="149" spans="1:30" x14ac:dyDescent="0.25">
      <c r="A149" s="53" t="s">
        <v>239</v>
      </c>
      <c r="B149" s="54">
        <v>41</v>
      </c>
      <c r="C149" s="54">
        <v>0</v>
      </c>
      <c r="D149" s="53" t="s">
        <v>4</v>
      </c>
      <c r="E149" s="54"/>
      <c r="F149" s="53"/>
      <c r="G149" s="53" t="s">
        <v>240</v>
      </c>
      <c r="H149" s="53" t="s">
        <v>104</v>
      </c>
      <c r="I149" s="62" t="s">
        <v>241</v>
      </c>
      <c r="J149" s="55" t="s">
        <v>7629</v>
      </c>
      <c r="K149" s="55" t="s">
        <v>242</v>
      </c>
      <c r="L149" s="56">
        <v>1113.8869999999999</v>
      </c>
      <c r="M149" s="57">
        <v>1890000</v>
      </c>
      <c r="N149" s="57">
        <f t="shared" si="32"/>
        <v>2450551.4</v>
      </c>
      <c r="O149" s="57">
        <f t="shared" si="23"/>
        <v>2451000</v>
      </c>
      <c r="P149" s="53" t="s">
        <v>7588</v>
      </c>
      <c r="Q149" s="10">
        <v>1113.8869999999999</v>
      </c>
      <c r="R149" s="11">
        <v>2200</v>
      </c>
      <c r="S149" s="11">
        <f t="shared" si="27"/>
        <v>2450551.4</v>
      </c>
      <c r="T149" s="12">
        <v>0</v>
      </c>
      <c r="U149" s="11">
        <v>800</v>
      </c>
      <c r="V149" s="11">
        <f t="shared" si="28"/>
        <v>0</v>
      </c>
      <c r="W149" s="12">
        <v>0</v>
      </c>
      <c r="X149" s="11">
        <v>180000</v>
      </c>
      <c r="Y149" s="11">
        <f t="shared" si="29"/>
        <v>0</v>
      </c>
      <c r="Z149" s="11">
        <f t="shared" si="30"/>
        <v>2450551.4</v>
      </c>
      <c r="AA149" s="13">
        <v>0</v>
      </c>
      <c r="AB149" s="11">
        <f t="shared" si="31"/>
        <v>0</v>
      </c>
      <c r="AC149" s="13">
        <v>0</v>
      </c>
      <c r="AD149" s="11">
        <f t="shared" si="26"/>
        <v>0</v>
      </c>
    </row>
    <row r="150" spans="1:30" x14ac:dyDescent="0.25">
      <c r="A150" s="53" t="s">
        <v>243</v>
      </c>
      <c r="B150" s="54">
        <v>41</v>
      </c>
      <c r="C150" s="54">
        <v>3</v>
      </c>
      <c r="D150" s="53" t="s">
        <v>4</v>
      </c>
      <c r="E150" s="54"/>
      <c r="F150" s="53"/>
      <c r="G150" s="53" t="s">
        <v>240</v>
      </c>
      <c r="H150" s="53" t="s">
        <v>104</v>
      </c>
      <c r="I150" s="62" t="s">
        <v>244</v>
      </c>
      <c r="J150" s="55" t="s">
        <v>7629</v>
      </c>
      <c r="K150" s="55" t="s">
        <v>245</v>
      </c>
      <c r="L150" s="56">
        <v>1304.7865999999999</v>
      </c>
      <c r="M150" s="57">
        <v>2280000</v>
      </c>
      <c r="N150" s="57">
        <f t="shared" si="32"/>
        <v>2870530.52</v>
      </c>
      <c r="O150" s="57">
        <f t="shared" si="23"/>
        <v>2871000</v>
      </c>
      <c r="P150" s="53" t="s">
        <v>7588</v>
      </c>
      <c r="Q150" s="10">
        <v>1304.7865999999999</v>
      </c>
      <c r="R150" s="11">
        <v>2200</v>
      </c>
      <c r="S150" s="11">
        <f t="shared" si="27"/>
        <v>2870530.52</v>
      </c>
      <c r="T150" s="12">
        <v>0</v>
      </c>
      <c r="U150" s="11">
        <v>800</v>
      </c>
      <c r="V150" s="11">
        <f t="shared" si="28"/>
        <v>0</v>
      </c>
      <c r="W150" s="12">
        <v>0</v>
      </c>
      <c r="X150" s="11">
        <v>180000</v>
      </c>
      <c r="Y150" s="11">
        <f t="shared" si="29"/>
        <v>0</v>
      </c>
      <c r="Z150" s="11">
        <f t="shared" si="30"/>
        <v>2870530.52</v>
      </c>
      <c r="AA150" s="13">
        <v>0</v>
      </c>
      <c r="AB150" s="11">
        <f t="shared" si="31"/>
        <v>0</v>
      </c>
      <c r="AC150" s="13">
        <v>0</v>
      </c>
      <c r="AD150" s="11">
        <f t="shared" si="26"/>
        <v>0</v>
      </c>
    </row>
    <row r="151" spans="1:30" x14ac:dyDescent="0.25">
      <c r="A151" s="53" t="s">
        <v>246</v>
      </c>
      <c r="B151" s="54">
        <v>41</v>
      </c>
      <c r="C151" s="54">
        <v>4</v>
      </c>
      <c r="D151" s="53" t="s">
        <v>4</v>
      </c>
      <c r="E151" s="54"/>
      <c r="F151" s="53"/>
      <c r="G151" s="53" t="s">
        <v>240</v>
      </c>
      <c r="H151" s="53" t="s">
        <v>104</v>
      </c>
      <c r="I151" s="62" t="s">
        <v>244</v>
      </c>
      <c r="J151" s="55" t="s">
        <v>7629</v>
      </c>
      <c r="K151" s="55" t="s">
        <v>245</v>
      </c>
      <c r="L151" s="56">
        <v>315.51220000000001</v>
      </c>
      <c r="M151" s="57">
        <v>540000</v>
      </c>
      <c r="N151" s="57">
        <f t="shared" si="32"/>
        <v>694126.84</v>
      </c>
      <c r="O151" s="57">
        <f t="shared" si="23"/>
        <v>695000</v>
      </c>
      <c r="P151" s="53" t="s">
        <v>7588</v>
      </c>
      <c r="Q151" s="10">
        <v>315.51220000000001</v>
      </c>
      <c r="R151" s="11">
        <v>2200</v>
      </c>
      <c r="S151" s="11">
        <f t="shared" si="27"/>
        <v>694126.84</v>
      </c>
      <c r="T151" s="12">
        <v>0</v>
      </c>
      <c r="U151" s="11">
        <v>800</v>
      </c>
      <c r="V151" s="11">
        <f t="shared" si="28"/>
        <v>0</v>
      </c>
      <c r="W151" s="12">
        <v>0</v>
      </c>
      <c r="X151" s="11">
        <v>180000</v>
      </c>
      <c r="Y151" s="11">
        <f t="shared" si="29"/>
        <v>0</v>
      </c>
      <c r="Z151" s="11">
        <f t="shared" si="30"/>
        <v>694126.84</v>
      </c>
      <c r="AA151" s="13">
        <v>0</v>
      </c>
      <c r="AB151" s="11">
        <f t="shared" si="31"/>
        <v>0</v>
      </c>
      <c r="AC151" s="13">
        <v>0</v>
      </c>
      <c r="AD151" s="11">
        <f t="shared" si="26"/>
        <v>0</v>
      </c>
    </row>
    <row r="152" spans="1:30" x14ac:dyDescent="0.25">
      <c r="A152" s="53" t="s">
        <v>247</v>
      </c>
      <c r="B152" s="54">
        <v>42</v>
      </c>
      <c r="C152" s="54">
        <v>0</v>
      </c>
      <c r="D152" s="53" t="s">
        <v>4</v>
      </c>
      <c r="E152" s="54"/>
      <c r="F152" s="53"/>
      <c r="G152" s="53" t="s">
        <v>240</v>
      </c>
      <c r="H152" s="53" t="s">
        <v>104</v>
      </c>
      <c r="I152" s="62" t="s">
        <v>248</v>
      </c>
      <c r="J152" s="55" t="s">
        <v>7629</v>
      </c>
      <c r="K152" s="55"/>
      <c r="L152" s="56">
        <v>1268.6895</v>
      </c>
      <c r="M152" s="57">
        <v>2230000</v>
      </c>
      <c r="N152" s="57">
        <f t="shared" si="32"/>
        <v>2791116.9</v>
      </c>
      <c r="O152" s="57">
        <f t="shared" si="23"/>
        <v>2792000</v>
      </c>
      <c r="P152" s="53" t="s">
        <v>7588</v>
      </c>
      <c r="Q152" s="10">
        <v>1268.6895</v>
      </c>
      <c r="R152" s="11">
        <v>2200</v>
      </c>
      <c r="S152" s="11">
        <f t="shared" si="27"/>
        <v>2791116.9</v>
      </c>
      <c r="T152" s="12">
        <v>0</v>
      </c>
      <c r="U152" s="11">
        <v>800</v>
      </c>
      <c r="V152" s="11">
        <f t="shared" si="28"/>
        <v>0</v>
      </c>
      <c r="W152" s="12">
        <v>0</v>
      </c>
      <c r="X152" s="11">
        <v>180000</v>
      </c>
      <c r="Y152" s="11">
        <f t="shared" si="29"/>
        <v>0</v>
      </c>
      <c r="Z152" s="11">
        <f t="shared" si="30"/>
        <v>2791116.9</v>
      </c>
      <c r="AA152" s="13">
        <v>0</v>
      </c>
      <c r="AB152" s="11">
        <f t="shared" si="31"/>
        <v>0</v>
      </c>
      <c r="AC152" s="13">
        <v>0</v>
      </c>
      <c r="AD152" s="11">
        <f t="shared" si="26"/>
        <v>0</v>
      </c>
    </row>
    <row r="153" spans="1:30" x14ac:dyDescent="0.25">
      <c r="A153" s="53" t="s">
        <v>249</v>
      </c>
      <c r="B153" s="54">
        <v>42</v>
      </c>
      <c r="C153" s="54">
        <v>1</v>
      </c>
      <c r="D153" s="53" t="s">
        <v>4</v>
      </c>
      <c r="E153" s="54"/>
      <c r="F153" s="53"/>
      <c r="G153" s="53" t="s">
        <v>240</v>
      </c>
      <c r="H153" s="53" t="s">
        <v>104</v>
      </c>
      <c r="I153" s="62" t="s">
        <v>244</v>
      </c>
      <c r="J153" s="55" t="s">
        <v>7629</v>
      </c>
      <c r="K153" s="55" t="s">
        <v>245</v>
      </c>
      <c r="L153" s="56">
        <v>1265.5804000000001</v>
      </c>
      <c r="M153" s="57">
        <v>2150000</v>
      </c>
      <c r="N153" s="57">
        <f t="shared" si="32"/>
        <v>2784276.88</v>
      </c>
      <c r="O153" s="57">
        <f t="shared" si="23"/>
        <v>2785000</v>
      </c>
      <c r="P153" s="53" t="s">
        <v>7588</v>
      </c>
      <c r="Q153" s="10">
        <v>1265.5804000000001</v>
      </c>
      <c r="R153" s="11">
        <v>2200</v>
      </c>
      <c r="S153" s="11">
        <f t="shared" si="27"/>
        <v>2784276.88</v>
      </c>
      <c r="T153" s="12">
        <v>0</v>
      </c>
      <c r="U153" s="11">
        <v>800</v>
      </c>
      <c r="V153" s="11">
        <f t="shared" si="28"/>
        <v>0</v>
      </c>
      <c r="W153" s="12">
        <v>0</v>
      </c>
      <c r="X153" s="11">
        <v>180000</v>
      </c>
      <c r="Y153" s="11">
        <f t="shared" si="29"/>
        <v>0</v>
      </c>
      <c r="Z153" s="11">
        <f t="shared" si="30"/>
        <v>2784276.88</v>
      </c>
      <c r="AA153" s="13">
        <v>0</v>
      </c>
      <c r="AB153" s="11">
        <f t="shared" si="31"/>
        <v>0</v>
      </c>
      <c r="AC153" s="13">
        <v>0</v>
      </c>
      <c r="AD153" s="11">
        <f t="shared" si="26"/>
        <v>0</v>
      </c>
    </row>
    <row r="154" spans="1:30" x14ac:dyDescent="0.25">
      <c r="A154" s="53" t="s">
        <v>250</v>
      </c>
      <c r="B154" s="54">
        <v>45</v>
      </c>
      <c r="C154" s="54">
        <v>1</v>
      </c>
      <c r="D154" s="53" t="s">
        <v>4</v>
      </c>
      <c r="E154" s="54"/>
      <c r="F154" s="53"/>
      <c r="G154" s="53" t="s">
        <v>251</v>
      </c>
      <c r="H154" s="53" t="s">
        <v>104</v>
      </c>
      <c r="I154" s="62" t="s">
        <v>55</v>
      </c>
      <c r="J154" s="55" t="s">
        <v>7630</v>
      </c>
      <c r="K154" s="55"/>
      <c r="L154" s="56">
        <v>0.13869999999999999</v>
      </c>
      <c r="M154" s="57">
        <v>300</v>
      </c>
      <c r="N154" s="57">
        <f t="shared" si="32"/>
        <v>20000</v>
      </c>
      <c r="O154" s="57">
        <f t="shared" si="23"/>
        <v>20000</v>
      </c>
      <c r="P154" s="53" t="s">
        <v>7590</v>
      </c>
      <c r="Q154" s="10">
        <v>0.13869999999999999</v>
      </c>
      <c r="R154" s="11">
        <v>2200</v>
      </c>
      <c r="S154" s="11">
        <v>20000</v>
      </c>
      <c r="T154" s="12">
        <v>0</v>
      </c>
      <c r="U154" s="11">
        <v>800</v>
      </c>
      <c r="V154" s="11">
        <f t="shared" si="28"/>
        <v>0</v>
      </c>
      <c r="W154" s="12">
        <v>0</v>
      </c>
      <c r="X154" s="11">
        <v>180000</v>
      </c>
      <c r="Y154" s="11">
        <f t="shared" si="29"/>
        <v>0</v>
      </c>
      <c r="Z154" s="11">
        <f t="shared" si="30"/>
        <v>20000</v>
      </c>
      <c r="AA154" s="13">
        <v>0</v>
      </c>
      <c r="AB154" s="11">
        <f t="shared" si="31"/>
        <v>0</v>
      </c>
      <c r="AC154" s="13">
        <v>0</v>
      </c>
      <c r="AD154" s="11">
        <f t="shared" si="26"/>
        <v>0</v>
      </c>
    </row>
    <row r="155" spans="1:30" x14ac:dyDescent="0.25">
      <c r="A155" s="53" t="s">
        <v>252</v>
      </c>
      <c r="B155" s="54">
        <v>46</v>
      </c>
      <c r="C155" s="54">
        <v>0</v>
      </c>
      <c r="D155" s="53" t="s">
        <v>4</v>
      </c>
      <c r="E155" s="54"/>
      <c r="F155" s="53"/>
      <c r="G155" s="53" t="s">
        <v>253</v>
      </c>
      <c r="H155" s="53" t="s">
        <v>104</v>
      </c>
      <c r="I155" s="62" t="s">
        <v>254</v>
      </c>
      <c r="J155" s="55" t="s">
        <v>7629</v>
      </c>
      <c r="K155" s="55" t="s">
        <v>255</v>
      </c>
      <c r="L155" s="56">
        <v>1297.8601000000001</v>
      </c>
      <c r="M155" s="57">
        <v>2260000</v>
      </c>
      <c r="N155" s="57">
        <f t="shared" si="32"/>
        <v>2855292.22</v>
      </c>
      <c r="O155" s="57">
        <f t="shared" si="23"/>
        <v>2856000</v>
      </c>
      <c r="P155" s="53" t="s">
        <v>7588</v>
      </c>
      <c r="Q155" s="10">
        <v>1297.8601000000001</v>
      </c>
      <c r="R155" s="11">
        <v>2200</v>
      </c>
      <c r="S155" s="11">
        <f t="shared" ref="S155:S186" si="33">Q155*R155</f>
        <v>2855292.22</v>
      </c>
      <c r="T155" s="12">
        <v>0</v>
      </c>
      <c r="U155" s="11">
        <v>800</v>
      </c>
      <c r="V155" s="11">
        <f t="shared" si="28"/>
        <v>0</v>
      </c>
      <c r="W155" s="12">
        <v>0</v>
      </c>
      <c r="X155" s="11">
        <v>180000</v>
      </c>
      <c r="Y155" s="11">
        <f t="shared" si="29"/>
        <v>0</v>
      </c>
      <c r="Z155" s="11">
        <f t="shared" si="30"/>
        <v>2855292.22</v>
      </c>
      <c r="AA155" s="13">
        <v>0</v>
      </c>
      <c r="AB155" s="11">
        <f t="shared" si="31"/>
        <v>0</v>
      </c>
      <c r="AC155" s="13">
        <v>0</v>
      </c>
      <c r="AD155" s="11">
        <f t="shared" si="26"/>
        <v>0</v>
      </c>
    </row>
    <row r="156" spans="1:30" x14ac:dyDescent="0.25">
      <c r="A156" s="53" t="s">
        <v>256</v>
      </c>
      <c r="B156" s="54">
        <v>46</v>
      </c>
      <c r="C156" s="54">
        <v>1</v>
      </c>
      <c r="D156" s="53" t="s">
        <v>4</v>
      </c>
      <c r="E156" s="54"/>
      <c r="F156" s="53" t="s">
        <v>110</v>
      </c>
      <c r="G156" s="53" t="s">
        <v>253</v>
      </c>
      <c r="H156" s="53" t="s">
        <v>104</v>
      </c>
      <c r="I156" s="62" t="s">
        <v>257</v>
      </c>
      <c r="J156" s="55" t="s">
        <v>7629</v>
      </c>
      <c r="K156" s="55" t="s">
        <v>258</v>
      </c>
      <c r="L156" s="56">
        <v>1613.5633</v>
      </c>
      <c r="M156" s="57">
        <v>4200000</v>
      </c>
      <c r="N156" s="57">
        <f t="shared" si="32"/>
        <v>3549839.2600000002</v>
      </c>
      <c r="O156" s="57">
        <f t="shared" si="23"/>
        <v>3550000</v>
      </c>
      <c r="P156" s="53" t="s">
        <v>7588</v>
      </c>
      <c r="Q156" s="10">
        <v>1613.5633</v>
      </c>
      <c r="R156" s="11">
        <v>2200</v>
      </c>
      <c r="S156" s="11">
        <f t="shared" si="33"/>
        <v>3549839.2600000002</v>
      </c>
      <c r="T156" s="12">
        <v>0</v>
      </c>
      <c r="U156" s="11">
        <v>800</v>
      </c>
      <c r="V156" s="11">
        <f t="shared" si="28"/>
        <v>0</v>
      </c>
      <c r="W156" s="12">
        <v>0</v>
      </c>
      <c r="X156" s="11">
        <v>180000</v>
      </c>
      <c r="Y156" s="11">
        <f t="shared" si="29"/>
        <v>0</v>
      </c>
      <c r="Z156" s="11">
        <f t="shared" si="30"/>
        <v>3549839.2600000002</v>
      </c>
      <c r="AA156" s="13">
        <v>0</v>
      </c>
      <c r="AB156" s="11">
        <f t="shared" si="31"/>
        <v>0</v>
      </c>
      <c r="AC156" s="13">
        <v>0</v>
      </c>
      <c r="AD156" s="11">
        <f t="shared" si="26"/>
        <v>0</v>
      </c>
    </row>
    <row r="157" spans="1:30" x14ac:dyDescent="0.25">
      <c r="A157" s="53" t="s">
        <v>259</v>
      </c>
      <c r="B157" s="54">
        <v>46</v>
      </c>
      <c r="C157" s="54">
        <v>2</v>
      </c>
      <c r="D157" s="53" t="s">
        <v>4</v>
      </c>
      <c r="E157" s="54"/>
      <c r="F157" s="53" t="s">
        <v>110</v>
      </c>
      <c r="G157" s="53" t="s">
        <v>253</v>
      </c>
      <c r="H157" s="53" t="s">
        <v>104</v>
      </c>
      <c r="I157" s="62" t="s">
        <v>254</v>
      </c>
      <c r="J157" s="55" t="s">
        <v>7629</v>
      </c>
      <c r="K157" s="55" t="s">
        <v>255</v>
      </c>
      <c r="L157" s="56">
        <v>979.30409999999995</v>
      </c>
      <c r="M157" s="57">
        <v>1740000</v>
      </c>
      <c r="N157" s="57">
        <f t="shared" si="32"/>
        <v>2154469.02</v>
      </c>
      <c r="O157" s="57">
        <f t="shared" si="23"/>
        <v>2155000</v>
      </c>
      <c r="P157" s="53" t="s">
        <v>7588</v>
      </c>
      <c r="Q157" s="10">
        <v>979.30409999999995</v>
      </c>
      <c r="R157" s="11">
        <v>2200</v>
      </c>
      <c r="S157" s="11">
        <f t="shared" si="33"/>
        <v>2154469.02</v>
      </c>
      <c r="T157" s="12">
        <v>0</v>
      </c>
      <c r="U157" s="11">
        <v>800</v>
      </c>
      <c r="V157" s="11">
        <f t="shared" si="28"/>
        <v>0</v>
      </c>
      <c r="W157" s="12">
        <v>0</v>
      </c>
      <c r="X157" s="11">
        <v>180000</v>
      </c>
      <c r="Y157" s="11">
        <f t="shared" si="29"/>
        <v>0</v>
      </c>
      <c r="Z157" s="11">
        <f t="shared" si="30"/>
        <v>2154469.02</v>
      </c>
      <c r="AA157" s="13">
        <v>0</v>
      </c>
      <c r="AB157" s="11">
        <f t="shared" si="31"/>
        <v>0</v>
      </c>
      <c r="AC157" s="13">
        <v>0</v>
      </c>
      <c r="AD157" s="11">
        <f t="shared" si="26"/>
        <v>0</v>
      </c>
    </row>
    <row r="158" spans="1:30" x14ac:dyDescent="0.25">
      <c r="A158" s="53" t="s">
        <v>260</v>
      </c>
      <c r="B158" s="54">
        <v>46</v>
      </c>
      <c r="C158" s="54">
        <v>4</v>
      </c>
      <c r="D158" s="53" t="s">
        <v>4</v>
      </c>
      <c r="E158" s="54"/>
      <c r="F158" s="53"/>
      <c r="G158" s="53" t="s">
        <v>253</v>
      </c>
      <c r="H158" s="53" t="s">
        <v>104</v>
      </c>
      <c r="I158" s="62" t="s">
        <v>257</v>
      </c>
      <c r="J158" s="55" t="s">
        <v>7629</v>
      </c>
      <c r="K158" s="55" t="s">
        <v>258</v>
      </c>
      <c r="L158" s="56">
        <v>2.2972999999999999</v>
      </c>
      <c r="M158" s="57">
        <v>10000</v>
      </c>
      <c r="N158" s="57">
        <v>11200</v>
      </c>
      <c r="O158" s="57">
        <f t="shared" si="23"/>
        <v>12000</v>
      </c>
      <c r="P158" s="53" t="s">
        <v>7590</v>
      </c>
      <c r="Q158" s="10">
        <v>2.2972999999999999</v>
      </c>
      <c r="R158" s="11">
        <v>2200</v>
      </c>
      <c r="S158" s="11">
        <f t="shared" si="33"/>
        <v>5054.0599999999995</v>
      </c>
      <c r="T158" s="12">
        <v>0</v>
      </c>
      <c r="U158" s="11">
        <v>800</v>
      </c>
      <c r="V158" s="11">
        <f t="shared" si="28"/>
        <v>0</v>
      </c>
      <c r="W158" s="12">
        <v>0</v>
      </c>
      <c r="X158" s="11">
        <v>180000</v>
      </c>
      <c r="Y158" s="11">
        <f t="shared" si="29"/>
        <v>0</v>
      </c>
      <c r="Z158" s="11">
        <f t="shared" si="30"/>
        <v>5054.0599999999995</v>
      </c>
      <c r="AA158" s="13">
        <v>0</v>
      </c>
      <c r="AB158" s="11">
        <f t="shared" si="31"/>
        <v>0</v>
      </c>
      <c r="AC158" s="13">
        <v>0</v>
      </c>
      <c r="AD158" s="11">
        <f t="shared" si="26"/>
        <v>0</v>
      </c>
    </row>
    <row r="159" spans="1:30" x14ac:dyDescent="0.25">
      <c r="A159" s="53" t="s">
        <v>261</v>
      </c>
      <c r="B159" s="54">
        <v>47</v>
      </c>
      <c r="C159" s="54">
        <v>0</v>
      </c>
      <c r="D159" s="53" t="s">
        <v>4</v>
      </c>
      <c r="E159" s="54"/>
      <c r="F159" s="53"/>
      <c r="G159" s="53" t="s">
        <v>262</v>
      </c>
      <c r="H159" s="53" t="s">
        <v>104</v>
      </c>
      <c r="I159" s="62" t="s">
        <v>263</v>
      </c>
      <c r="J159" s="55" t="s">
        <v>7629</v>
      </c>
      <c r="K159" s="55" t="s">
        <v>9183</v>
      </c>
      <c r="L159" s="56">
        <v>2586.2469999999998</v>
      </c>
      <c r="M159" s="57">
        <v>4400000</v>
      </c>
      <c r="N159" s="57">
        <f t="shared" ref="N159:N190" si="34">Z159+AD159</f>
        <v>5689743.3999999994</v>
      </c>
      <c r="O159" s="57">
        <f t="shared" si="23"/>
        <v>5690000</v>
      </c>
      <c r="P159" s="53" t="s">
        <v>7588</v>
      </c>
      <c r="Q159" s="10">
        <v>2586.2469999999998</v>
      </c>
      <c r="R159" s="11">
        <v>2200</v>
      </c>
      <c r="S159" s="11">
        <f t="shared" si="33"/>
        <v>5689743.3999999994</v>
      </c>
      <c r="T159" s="12">
        <v>0</v>
      </c>
      <c r="U159" s="11">
        <v>800</v>
      </c>
      <c r="V159" s="11">
        <f t="shared" si="28"/>
        <v>0</v>
      </c>
      <c r="W159" s="12">
        <v>0</v>
      </c>
      <c r="X159" s="11">
        <v>180000</v>
      </c>
      <c r="Y159" s="11">
        <f t="shared" si="29"/>
        <v>0</v>
      </c>
      <c r="Z159" s="11">
        <f t="shared" si="30"/>
        <v>5689743.3999999994</v>
      </c>
      <c r="AA159" s="13">
        <v>0</v>
      </c>
      <c r="AB159" s="11">
        <f t="shared" si="31"/>
        <v>0</v>
      </c>
      <c r="AC159" s="13">
        <v>0</v>
      </c>
      <c r="AD159" s="11">
        <f t="shared" si="26"/>
        <v>0</v>
      </c>
    </row>
    <row r="160" spans="1:30" x14ac:dyDescent="0.25">
      <c r="A160" s="53" t="s">
        <v>264</v>
      </c>
      <c r="B160" s="54">
        <v>48</v>
      </c>
      <c r="C160" s="54">
        <v>0</v>
      </c>
      <c r="D160" s="53" t="s">
        <v>4</v>
      </c>
      <c r="E160" s="54"/>
      <c r="F160" s="53"/>
      <c r="G160" s="53" t="s">
        <v>265</v>
      </c>
      <c r="H160" s="53" t="s">
        <v>104</v>
      </c>
      <c r="I160" s="62" t="s">
        <v>220</v>
      </c>
      <c r="J160" s="55" t="s">
        <v>7629</v>
      </c>
      <c r="K160" s="55" t="s">
        <v>169</v>
      </c>
      <c r="L160" s="56">
        <v>1957.0927999999999</v>
      </c>
      <c r="M160" s="57">
        <v>3330000</v>
      </c>
      <c r="N160" s="57">
        <f t="shared" si="34"/>
        <v>4305604.16</v>
      </c>
      <c r="O160" s="57">
        <f t="shared" si="23"/>
        <v>4306000</v>
      </c>
      <c r="P160" s="53" t="s">
        <v>7588</v>
      </c>
      <c r="Q160" s="10">
        <v>1957.0927999999999</v>
      </c>
      <c r="R160" s="11">
        <v>2200</v>
      </c>
      <c r="S160" s="11">
        <f t="shared" si="33"/>
        <v>4305604.16</v>
      </c>
      <c r="T160" s="12">
        <v>0</v>
      </c>
      <c r="U160" s="11">
        <v>800</v>
      </c>
      <c r="V160" s="11">
        <f t="shared" si="28"/>
        <v>0</v>
      </c>
      <c r="W160" s="12">
        <v>0</v>
      </c>
      <c r="X160" s="11">
        <v>180000</v>
      </c>
      <c r="Y160" s="11">
        <f t="shared" si="29"/>
        <v>0</v>
      </c>
      <c r="Z160" s="11">
        <f t="shared" si="30"/>
        <v>4305604.16</v>
      </c>
      <c r="AA160" s="13">
        <v>0</v>
      </c>
      <c r="AB160" s="11">
        <f t="shared" si="31"/>
        <v>0</v>
      </c>
      <c r="AC160" s="13">
        <v>0</v>
      </c>
      <c r="AD160" s="11">
        <f t="shared" si="26"/>
        <v>0</v>
      </c>
    </row>
    <row r="161" spans="1:30" x14ac:dyDescent="0.25">
      <c r="A161" s="53" t="s">
        <v>266</v>
      </c>
      <c r="B161" s="54">
        <v>48</v>
      </c>
      <c r="C161" s="54">
        <v>1</v>
      </c>
      <c r="D161" s="53" t="s">
        <v>4</v>
      </c>
      <c r="E161" s="54"/>
      <c r="F161" s="53"/>
      <c r="G161" s="53" t="s">
        <v>265</v>
      </c>
      <c r="H161" s="53" t="s">
        <v>104</v>
      </c>
      <c r="I161" s="62" t="s">
        <v>141</v>
      </c>
      <c r="J161" s="55" t="s">
        <v>7629</v>
      </c>
      <c r="K161" s="55" t="s">
        <v>148</v>
      </c>
      <c r="L161" s="56">
        <v>709.33979999999997</v>
      </c>
      <c r="M161" s="57">
        <v>1210000</v>
      </c>
      <c r="N161" s="57">
        <f t="shared" si="34"/>
        <v>1560547.5599999998</v>
      </c>
      <c r="O161" s="57">
        <f t="shared" si="23"/>
        <v>1561000</v>
      </c>
      <c r="P161" s="53" t="s">
        <v>7590</v>
      </c>
      <c r="Q161" s="10">
        <v>709.33979999999997</v>
      </c>
      <c r="R161" s="11">
        <v>2200</v>
      </c>
      <c r="S161" s="11">
        <f t="shared" si="33"/>
        <v>1560547.5599999998</v>
      </c>
      <c r="T161" s="12">
        <v>0</v>
      </c>
      <c r="U161" s="11">
        <v>800</v>
      </c>
      <c r="V161" s="11">
        <f t="shared" si="28"/>
        <v>0</v>
      </c>
      <c r="W161" s="12">
        <v>0</v>
      </c>
      <c r="X161" s="11">
        <v>180000</v>
      </c>
      <c r="Y161" s="11">
        <f t="shared" si="29"/>
        <v>0</v>
      </c>
      <c r="Z161" s="11">
        <f t="shared" si="30"/>
        <v>1560547.5599999998</v>
      </c>
      <c r="AA161" s="13">
        <v>0</v>
      </c>
      <c r="AB161" s="11">
        <f t="shared" si="31"/>
        <v>0</v>
      </c>
      <c r="AC161" s="13">
        <v>0</v>
      </c>
      <c r="AD161" s="11">
        <f t="shared" si="26"/>
        <v>0</v>
      </c>
    </row>
    <row r="162" spans="1:30" x14ac:dyDescent="0.25">
      <c r="A162" s="53" t="s">
        <v>267</v>
      </c>
      <c r="B162" s="54">
        <v>49</v>
      </c>
      <c r="C162" s="54">
        <v>0</v>
      </c>
      <c r="D162" s="53" t="s">
        <v>4</v>
      </c>
      <c r="E162" s="54"/>
      <c r="F162" s="53"/>
      <c r="G162" s="53" t="s">
        <v>268</v>
      </c>
      <c r="H162" s="53" t="s">
        <v>104</v>
      </c>
      <c r="I162" s="62" t="s">
        <v>220</v>
      </c>
      <c r="J162" s="55" t="s">
        <v>7629</v>
      </c>
      <c r="K162" s="55" t="s">
        <v>169</v>
      </c>
      <c r="L162" s="56">
        <v>302.31439999999998</v>
      </c>
      <c r="M162" s="57">
        <v>510000</v>
      </c>
      <c r="N162" s="57">
        <f t="shared" si="34"/>
        <v>665091.67999999993</v>
      </c>
      <c r="O162" s="57">
        <f t="shared" si="23"/>
        <v>666000</v>
      </c>
      <c r="P162" s="53" t="s">
        <v>7590</v>
      </c>
      <c r="Q162" s="10">
        <v>302.31439999999998</v>
      </c>
      <c r="R162" s="11">
        <v>2200</v>
      </c>
      <c r="S162" s="11">
        <f t="shared" si="33"/>
        <v>665091.67999999993</v>
      </c>
      <c r="T162" s="12">
        <v>0</v>
      </c>
      <c r="U162" s="11">
        <v>800</v>
      </c>
      <c r="V162" s="11">
        <f t="shared" si="28"/>
        <v>0</v>
      </c>
      <c r="W162" s="12">
        <v>0</v>
      </c>
      <c r="X162" s="11">
        <v>180000</v>
      </c>
      <c r="Y162" s="11">
        <f t="shared" si="29"/>
        <v>0</v>
      </c>
      <c r="Z162" s="11">
        <f t="shared" si="30"/>
        <v>665091.67999999993</v>
      </c>
      <c r="AA162" s="13">
        <v>0</v>
      </c>
      <c r="AB162" s="11">
        <f t="shared" si="31"/>
        <v>0</v>
      </c>
      <c r="AC162" s="13">
        <v>0</v>
      </c>
      <c r="AD162" s="11">
        <f t="shared" si="26"/>
        <v>0</v>
      </c>
    </row>
    <row r="163" spans="1:30" x14ac:dyDescent="0.25">
      <c r="A163" s="53" t="s">
        <v>269</v>
      </c>
      <c r="B163" s="54">
        <v>49</v>
      </c>
      <c r="C163" s="54">
        <v>1</v>
      </c>
      <c r="D163" s="53" t="s">
        <v>4</v>
      </c>
      <c r="E163" s="54"/>
      <c r="F163" s="53" t="s">
        <v>110</v>
      </c>
      <c r="G163" s="53" t="s">
        <v>268</v>
      </c>
      <c r="H163" s="53" t="s">
        <v>104</v>
      </c>
      <c r="I163" s="62" t="s">
        <v>141</v>
      </c>
      <c r="J163" s="55" t="s">
        <v>7629</v>
      </c>
      <c r="K163" s="55" t="s">
        <v>148</v>
      </c>
      <c r="L163" s="56">
        <v>1038.1053999999999</v>
      </c>
      <c r="M163" s="57">
        <v>1760000</v>
      </c>
      <c r="N163" s="57">
        <f t="shared" si="34"/>
        <v>2283831.88</v>
      </c>
      <c r="O163" s="57">
        <f t="shared" si="23"/>
        <v>2284000</v>
      </c>
      <c r="P163" s="53" t="s">
        <v>7588</v>
      </c>
      <c r="Q163" s="10">
        <v>1038.1053999999999</v>
      </c>
      <c r="R163" s="11">
        <v>2200</v>
      </c>
      <c r="S163" s="11">
        <f t="shared" si="33"/>
        <v>2283831.88</v>
      </c>
      <c r="T163" s="12">
        <v>0</v>
      </c>
      <c r="U163" s="11">
        <v>800</v>
      </c>
      <c r="V163" s="11">
        <f t="shared" si="28"/>
        <v>0</v>
      </c>
      <c r="W163" s="12">
        <v>0</v>
      </c>
      <c r="X163" s="11">
        <v>180000</v>
      </c>
      <c r="Y163" s="11">
        <f t="shared" si="29"/>
        <v>0</v>
      </c>
      <c r="Z163" s="11">
        <f t="shared" si="30"/>
        <v>2283831.88</v>
      </c>
      <c r="AA163" s="13">
        <v>0</v>
      </c>
      <c r="AB163" s="11">
        <f t="shared" si="31"/>
        <v>0</v>
      </c>
      <c r="AC163" s="13">
        <v>0</v>
      </c>
      <c r="AD163" s="11">
        <f t="shared" si="26"/>
        <v>0</v>
      </c>
    </row>
    <row r="164" spans="1:30" x14ac:dyDescent="0.25">
      <c r="A164" s="53" t="s">
        <v>270</v>
      </c>
      <c r="B164" s="54">
        <v>50</v>
      </c>
      <c r="C164" s="54">
        <v>0</v>
      </c>
      <c r="D164" s="53" t="s">
        <v>4</v>
      </c>
      <c r="E164" s="54"/>
      <c r="F164" s="53"/>
      <c r="G164" s="53" t="s">
        <v>271</v>
      </c>
      <c r="H164" s="53" t="s">
        <v>104</v>
      </c>
      <c r="I164" s="62" t="s">
        <v>263</v>
      </c>
      <c r="J164" s="55" t="s">
        <v>7629</v>
      </c>
      <c r="K164" s="55" t="s">
        <v>9184</v>
      </c>
      <c r="L164" s="56">
        <v>438.8356</v>
      </c>
      <c r="M164" s="57">
        <v>750000</v>
      </c>
      <c r="N164" s="57">
        <f t="shared" si="34"/>
        <v>965438.32</v>
      </c>
      <c r="O164" s="57">
        <f t="shared" si="23"/>
        <v>966000</v>
      </c>
      <c r="P164" s="53" t="s">
        <v>7590</v>
      </c>
      <c r="Q164" s="10">
        <v>438.8356</v>
      </c>
      <c r="R164" s="11">
        <v>2200</v>
      </c>
      <c r="S164" s="11">
        <f t="shared" si="33"/>
        <v>965438.32</v>
      </c>
      <c r="T164" s="12">
        <v>0</v>
      </c>
      <c r="U164" s="11">
        <v>800</v>
      </c>
      <c r="V164" s="11">
        <f t="shared" si="28"/>
        <v>0</v>
      </c>
      <c r="W164" s="12">
        <v>0</v>
      </c>
      <c r="X164" s="11">
        <v>180000</v>
      </c>
      <c r="Y164" s="11">
        <f t="shared" si="29"/>
        <v>0</v>
      </c>
      <c r="Z164" s="11">
        <f t="shared" si="30"/>
        <v>965438.32</v>
      </c>
      <c r="AA164" s="13">
        <v>0</v>
      </c>
      <c r="AB164" s="11">
        <f t="shared" si="31"/>
        <v>0</v>
      </c>
      <c r="AC164" s="13">
        <v>0</v>
      </c>
      <c r="AD164" s="11">
        <f t="shared" si="26"/>
        <v>0</v>
      </c>
    </row>
    <row r="165" spans="1:30" x14ac:dyDescent="0.25">
      <c r="A165" s="53" t="s">
        <v>272</v>
      </c>
      <c r="B165" s="54">
        <v>50</v>
      </c>
      <c r="C165" s="54">
        <v>1</v>
      </c>
      <c r="D165" s="53" t="s">
        <v>4</v>
      </c>
      <c r="E165" s="54"/>
      <c r="F165" s="53"/>
      <c r="G165" s="53" t="s">
        <v>271</v>
      </c>
      <c r="H165" s="53" t="s">
        <v>104</v>
      </c>
      <c r="I165" s="62" t="s">
        <v>273</v>
      </c>
      <c r="J165" s="55" t="s">
        <v>7629</v>
      </c>
      <c r="K165" s="55" t="s">
        <v>169</v>
      </c>
      <c r="L165" s="56">
        <v>1932.4360999999999</v>
      </c>
      <c r="M165" s="57">
        <v>3290000</v>
      </c>
      <c r="N165" s="57">
        <f t="shared" si="34"/>
        <v>4251359.42</v>
      </c>
      <c r="O165" s="57">
        <f t="shared" si="23"/>
        <v>4252000</v>
      </c>
      <c r="P165" s="53" t="s">
        <v>7588</v>
      </c>
      <c r="Q165" s="10">
        <v>1932.4360999999999</v>
      </c>
      <c r="R165" s="11">
        <v>2200</v>
      </c>
      <c r="S165" s="11">
        <f t="shared" si="33"/>
        <v>4251359.42</v>
      </c>
      <c r="T165" s="12">
        <v>0</v>
      </c>
      <c r="U165" s="11">
        <v>800</v>
      </c>
      <c r="V165" s="11">
        <f t="shared" si="28"/>
        <v>0</v>
      </c>
      <c r="W165" s="12">
        <v>0</v>
      </c>
      <c r="X165" s="11">
        <v>180000</v>
      </c>
      <c r="Y165" s="11">
        <f t="shared" si="29"/>
        <v>0</v>
      </c>
      <c r="Z165" s="11">
        <f t="shared" si="30"/>
        <v>4251359.42</v>
      </c>
      <c r="AA165" s="13">
        <v>0</v>
      </c>
      <c r="AB165" s="11">
        <f t="shared" si="31"/>
        <v>0</v>
      </c>
      <c r="AC165" s="13">
        <v>0</v>
      </c>
      <c r="AD165" s="11">
        <f t="shared" si="26"/>
        <v>0</v>
      </c>
    </row>
    <row r="166" spans="1:30" x14ac:dyDescent="0.25">
      <c r="A166" s="53" t="s">
        <v>274</v>
      </c>
      <c r="B166" s="54">
        <v>50</v>
      </c>
      <c r="C166" s="54">
        <v>2</v>
      </c>
      <c r="D166" s="53" t="s">
        <v>4</v>
      </c>
      <c r="E166" s="54"/>
      <c r="F166" s="53"/>
      <c r="G166" s="53" t="s">
        <v>271</v>
      </c>
      <c r="H166" s="53" t="s">
        <v>104</v>
      </c>
      <c r="I166" s="62" t="s">
        <v>171</v>
      </c>
      <c r="J166" s="55" t="s">
        <v>7629</v>
      </c>
      <c r="K166" s="55" t="s">
        <v>275</v>
      </c>
      <c r="L166" s="56">
        <v>851.94240000000002</v>
      </c>
      <c r="M166" s="57">
        <v>1450000</v>
      </c>
      <c r="N166" s="57">
        <f t="shared" si="34"/>
        <v>1874273.28</v>
      </c>
      <c r="O166" s="57">
        <f t="shared" si="23"/>
        <v>1875000</v>
      </c>
      <c r="P166" s="53" t="s">
        <v>7588</v>
      </c>
      <c r="Q166" s="10">
        <v>851.94240000000002</v>
      </c>
      <c r="R166" s="11">
        <v>2200</v>
      </c>
      <c r="S166" s="11">
        <f t="shared" si="33"/>
        <v>1874273.28</v>
      </c>
      <c r="T166" s="12">
        <v>0</v>
      </c>
      <c r="U166" s="11">
        <v>800</v>
      </c>
      <c r="V166" s="11">
        <f t="shared" si="28"/>
        <v>0</v>
      </c>
      <c r="W166" s="12">
        <v>0</v>
      </c>
      <c r="X166" s="11">
        <v>180000</v>
      </c>
      <c r="Y166" s="11">
        <f t="shared" si="29"/>
        <v>0</v>
      </c>
      <c r="Z166" s="11">
        <f t="shared" si="30"/>
        <v>1874273.28</v>
      </c>
      <c r="AA166" s="13">
        <v>0</v>
      </c>
      <c r="AB166" s="11">
        <f t="shared" si="31"/>
        <v>0</v>
      </c>
      <c r="AC166" s="13">
        <v>0</v>
      </c>
      <c r="AD166" s="11">
        <f t="shared" si="26"/>
        <v>0</v>
      </c>
    </row>
    <row r="167" spans="1:30" x14ac:dyDescent="0.25">
      <c r="A167" s="53" t="s">
        <v>276</v>
      </c>
      <c r="B167" s="54">
        <v>51</v>
      </c>
      <c r="C167" s="54">
        <v>0</v>
      </c>
      <c r="D167" s="53" t="s">
        <v>4</v>
      </c>
      <c r="E167" s="54"/>
      <c r="F167" s="53"/>
      <c r="G167" s="53" t="s">
        <v>277</v>
      </c>
      <c r="H167" s="53" t="s">
        <v>104</v>
      </c>
      <c r="I167" s="62" t="s">
        <v>263</v>
      </c>
      <c r="J167" s="55" t="s">
        <v>7629</v>
      </c>
      <c r="K167" s="55" t="s">
        <v>278</v>
      </c>
      <c r="L167" s="56">
        <v>807.81679999999994</v>
      </c>
      <c r="M167" s="57">
        <v>1370000</v>
      </c>
      <c r="N167" s="57">
        <f t="shared" si="34"/>
        <v>1777196.96</v>
      </c>
      <c r="O167" s="57">
        <f t="shared" ref="O167:O230" si="35">CEILING(N167,1000)</f>
        <v>1778000</v>
      </c>
      <c r="P167" s="53" t="s">
        <v>7588</v>
      </c>
      <c r="Q167" s="10">
        <v>807.81679999999994</v>
      </c>
      <c r="R167" s="11">
        <v>2200</v>
      </c>
      <c r="S167" s="11">
        <f t="shared" si="33"/>
        <v>1777196.96</v>
      </c>
      <c r="T167" s="12">
        <v>0</v>
      </c>
      <c r="U167" s="11">
        <v>800</v>
      </c>
      <c r="V167" s="11">
        <f t="shared" si="28"/>
        <v>0</v>
      </c>
      <c r="W167" s="12">
        <v>0</v>
      </c>
      <c r="X167" s="11">
        <v>180000</v>
      </c>
      <c r="Y167" s="11">
        <f t="shared" si="29"/>
        <v>0</v>
      </c>
      <c r="Z167" s="11">
        <f t="shared" si="30"/>
        <v>1777196.96</v>
      </c>
      <c r="AA167" s="13">
        <v>0</v>
      </c>
      <c r="AB167" s="11">
        <f t="shared" si="31"/>
        <v>0</v>
      </c>
      <c r="AC167" s="13">
        <v>0</v>
      </c>
      <c r="AD167" s="11">
        <f t="shared" ref="AD167:AD198" si="36">AC167*1500</f>
        <v>0</v>
      </c>
    </row>
    <row r="168" spans="1:30" x14ac:dyDescent="0.25">
      <c r="A168" s="53" t="s">
        <v>279</v>
      </c>
      <c r="B168" s="54">
        <v>51</v>
      </c>
      <c r="C168" s="54">
        <v>1</v>
      </c>
      <c r="D168" s="53" t="s">
        <v>4</v>
      </c>
      <c r="E168" s="54"/>
      <c r="F168" s="53"/>
      <c r="G168" s="53" t="s">
        <v>277</v>
      </c>
      <c r="H168" s="53" t="s">
        <v>104</v>
      </c>
      <c r="I168" s="62" t="s">
        <v>280</v>
      </c>
      <c r="J168" s="55" t="s">
        <v>7629</v>
      </c>
      <c r="K168" s="55" t="s">
        <v>281</v>
      </c>
      <c r="L168" s="56">
        <v>1305.1034999999999</v>
      </c>
      <c r="M168" s="57">
        <v>3500000</v>
      </c>
      <c r="N168" s="57">
        <f t="shared" si="34"/>
        <v>2871227.6999999997</v>
      </c>
      <c r="O168" s="57">
        <f t="shared" si="35"/>
        <v>2872000</v>
      </c>
      <c r="P168" s="53" t="s">
        <v>7588</v>
      </c>
      <c r="Q168" s="10">
        <v>1305.1034999999999</v>
      </c>
      <c r="R168" s="11">
        <v>2200</v>
      </c>
      <c r="S168" s="11">
        <f t="shared" si="33"/>
        <v>2871227.6999999997</v>
      </c>
      <c r="T168" s="12">
        <v>0</v>
      </c>
      <c r="U168" s="11">
        <v>800</v>
      </c>
      <c r="V168" s="11">
        <f t="shared" si="28"/>
        <v>0</v>
      </c>
      <c r="W168" s="12">
        <v>0</v>
      </c>
      <c r="X168" s="11">
        <v>180000</v>
      </c>
      <c r="Y168" s="11">
        <f t="shared" si="29"/>
        <v>0</v>
      </c>
      <c r="Z168" s="11">
        <f t="shared" si="30"/>
        <v>2871227.6999999997</v>
      </c>
      <c r="AA168" s="13">
        <v>0</v>
      </c>
      <c r="AB168" s="11">
        <f t="shared" si="31"/>
        <v>0</v>
      </c>
      <c r="AC168" s="13">
        <v>0</v>
      </c>
      <c r="AD168" s="11">
        <f t="shared" si="36"/>
        <v>0</v>
      </c>
    </row>
    <row r="169" spans="1:30" x14ac:dyDescent="0.25">
      <c r="A169" s="53" t="s">
        <v>282</v>
      </c>
      <c r="B169" s="54">
        <v>51</v>
      </c>
      <c r="C169" s="54">
        <v>2</v>
      </c>
      <c r="D169" s="53" t="s">
        <v>4</v>
      </c>
      <c r="E169" s="54"/>
      <c r="F169" s="53"/>
      <c r="G169" s="53" t="s">
        <v>277</v>
      </c>
      <c r="H169" s="53" t="s">
        <v>104</v>
      </c>
      <c r="I169" s="62" t="s">
        <v>283</v>
      </c>
      <c r="J169" s="55" t="s">
        <v>7629</v>
      </c>
      <c r="K169" s="55" t="s">
        <v>284</v>
      </c>
      <c r="L169" s="56">
        <v>1282.8936000000001</v>
      </c>
      <c r="M169" s="57">
        <v>2180000</v>
      </c>
      <c r="N169" s="57">
        <f t="shared" si="34"/>
        <v>2822365.9200000004</v>
      </c>
      <c r="O169" s="57">
        <f t="shared" si="35"/>
        <v>2823000</v>
      </c>
      <c r="P169" s="53" t="s">
        <v>7588</v>
      </c>
      <c r="Q169" s="10">
        <v>1282.8936000000001</v>
      </c>
      <c r="R169" s="11">
        <v>2200</v>
      </c>
      <c r="S169" s="11">
        <f t="shared" si="33"/>
        <v>2822365.9200000004</v>
      </c>
      <c r="T169" s="12">
        <v>0</v>
      </c>
      <c r="U169" s="11">
        <v>800</v>
      </c>
      <c r="V169" s="11">
        <f t="shared" si="28"/>
        <v>0</v>
      </c>
      <c r="W169" s="12">
        <v>0</v>
      </c>
      <c r="X169" s="11">
        <v>180000</v>
      </c>
      <c r="Y169" s="11">
        <f t="shared" si="29"/>
        <v>0</v>
      </c>
      <c r="Z169" s="11">
        <f t="shared" si="30"/>
        <v>2822365.9200000004</v>
      </c>
      <c r="AA169" s="13">
        <v>0</v>
      </c>
      <c r="AB169" s="11">
        <f t="shared" si="31"/>
        <v>0</v>
      </c>
      <c r="AC169" s="13">
        <v>0</v>
      </c>
      <c r="AD169" s="11">
        <f t="shared" si="36"/>
        <v>0</v>
      </c>
    </row>
    <row r="170" spans="1:30" x14ac:dyDescent="0.25">
      <c r="A170" s="53" t="s">
        <v>285</v>
      </c>
      <c r="B170" s="54">
        <v>51</v>
      </c>
      <c r="C170" s="54">
        <v>3</v>
      </c>
      <c r="D170" s="53" t="s">
        <v>4</v>
      </c>
      <c r="E170" s="54"/>
      <c r="F170" s="53" t="s">
        <v>110</v>
      </c>
      <c r="G170" s="53" t="s">
        <v>277</v>
      </c>
      <c r="H170" s="53" t="s">
        <v>104</v>
      </c>
      <c r="I170" s="62" t="s">
        <v>283</v>
      </c>
      <c r="J170" s="55" t="s">
        <v>7629</v>
      </c>
      <c r="K170" s="55" t="s">
        <v>284</v>
      </c>
      <c r="L170" s="56">
        <v>1280.1098999999999</v>
      </c>
      <c r="M170" s="57">
        <v>2180000</v>
      </c>
      <c r="N170" s="57">
        <f t="shared" si="34"/>
        <v>2816241.78</v>
      </c>
      <c r="O170" s="57">
        <f t="shared" si="35"/>
        <v>2817000</v>
      </c>
      <c r="P170" s="53" t="s">
        <v>7588</v>
      </c>
      <c r="Q170" s="10">
        <v>1280.1098999999999</v>
      </c>
      <c r="R170" s="11">
        <v>2200</v>
      </c>
      <c r="S170" s="11">
        <f t="shared" si="33"/>
        <v>2816241.78</v>
      </c>
      <c r="T170" s="12">
        <v>0</v>
      </c>
      <c r="U170" s="11">
        <v>800</v>
      </c>
      <c r="V170" s="11">
        <f t="shared" si="28"/>
        <v>0</v>
      </c>
      <c r="W170" s="12">
        <v>0</v>
      </c>
      <c r="X170" s="11">
        <v>180000</v>
      </c>
      <c r="Y170" s="11">
        <f t="shared" si="29"/>
        <v>0</v>
      </c>
      <c r="Z170" s="11">
        <f t="shared" si="30"/>
        <v>2816241.78</v>
      </c>
      <c r="AA170" s="13">
        <v>0</v>
      </c>
      <c r="AB170" s="11">
        <f t="shared" si="31"/>
        <v>0</v>
      </c>
      <c r="AC170" s="13">
        <v>0</v>
      </c>
      <c r="AD170" s="11">
        <f t="shared" si="36"/>
        <v>0</v>
      </c>
    </row>
    <row r="171" spans="1:30" x14ac:dyDescent="0.25">
      <c r="A171" s="53" t="s">
        <v>286</v>
      </c>
      <c r="B171" s="54">
        <v>51</v>
      </c>
      <c r="C171" s="54">
        <v>4</v>
      </c>
      <c r="D171" s="53" t="s">
        <v>4</v>
      </c>
      <c r="E171" s="54"/>
      <c r="F171" s="53" t="s">
        <v>110</v>
      </c>
      <c r="G171" s="53" t="s">
        <v>277</v>
      </c>
      <c r="H171" s="53" t="s">
        <v>104</v>
      </c>
      <c r="I171" s="62" t="s">
        <v>287</v>
      </c>
      <c r="J171" s="55" t="s">
        <v>7629</v>
      </c>
      <c r="K171" s="55" t="s">
        <v>288</v>
      </c>
      <c r="L171" s="56">
        <v>1284.7709</v>
      </c>
      <c r="M171" s="57">
        <v>2180000</v>
      </c>
      <c r="N171" s="57">
        <f t="shared" si="34"/>
        <v>2826495.98</v>
      </c>
      <c r="O171" s="57">
        <f t="shared" si="35"/>
        <v>2827000</v>
      </c>
      <c r="P171" s="53" t="s">
        <v>7588</v>
      </c>
      <c r="Q171" s="10">
        <v>1284.7709</v>
      </c>
      <c r="R171" s="11">
        <v>2200</v>
      </c>
      <c r="S171" s="11">
        <f t="shared" si="33"/>
        <v>2826495.98</v>
      </c>
      <c r="T171" s="12">
        <v>0</v>
      </c>
      <c r="U171" s="11">
        <v>800</v>
      </c>
      <c r="V171" s="11">
        <f t="shared" si="28"/>
        <v>0</v>
      </c>
      <c r="W171" s="12">
        <v>0</v>
      </c>
      <c r="X171" s="11">
        <v>180000</v>
      </c>
      <c r="Y171" s="11">
        <f t="shared" si="29"/>
        <v>0</v>
      </c>
      <c r="Z171" s="11">
        <f t="shared" si="30"/>
        <v>2826495.98</v>
      </c>
      <c r="AA171" s="13">
        <v>0</v>
      </c>
      <c r="AB171" s="11">
        <f t="shared" si="31"/>
        <v>0</v>
      </c>
      <c r="AC171" s="13">
        <v>0</v>
      </c>
      <c r="AD171" s="11">
        <f t="shared" si="36"/>
        <v>0</v>
      </c>
    </row>
    <row r="172" spans="1:30" x14ac:dyDescent="0.25">
      <c r="A172" s="53" t="s">
        <v>289</v>
      </c>
      <c r="B172" s="54">
        <v>51</v>
      </c>
      <c r="C172" s="54">
        <v>5</v>
      </c>
      <c r="D172" s="53" t="s">
        <v>4</v>
      </c>
      <c r="E172" s="54"/>
      <c r="F172" s="53"/>
      <c r="G172" s="53" t="s">
        <v>277</v>
      </c>
      <c r="H172" s="53" t="s">
        <v>104</v>
      </c>
      <c r="I172" s="62" t="s">
        <v>283</v>
      </c>
      <c r="J172" s="55" t="s">
        <v>7629</v>
      </c>
      <c r="K172" s="55" t="s">
        <v>284</v>
      </c>
      <c r="L172" s="56">
        <v>1284.0015000000001</v>
      </c>
      <c r="M172" s="57">
        <v>2190000</v>
      </c>
      <c r="N172" s="57">
        <f t="shared" si="34"/>
        <v>2824803.3000000003</v>
      </c>
      <c r="O172" s="57">
        <f t="shared" si="35"/>
        <v>2825000</v>
      </c>
      <c r="P172" s="53" t="s">
        <v>7588</v>
      </c>
      <c r="Q172" s="10">
        <v>1284.0015000000001</v>
      </c>
      <c r="R172" s="11">
        <v>2200</v>
      </c>
      <c r="S172" s="11">
        <f t="shared" si="33"/>
        <v>2824803.3000000003</v>
      </c>
      <c r="T172" s="12">
        <v>0</v>
      </c>
      <c r="U172" s="11">
        <v>800</v>
      </c>
      <c r="V172" s="11">
        <f t="shared" si="28"/>
        <v>0</v>
      </c>
      <c r="W172" s="12">
        <v>0</v>
      </c>
      <c r="X172" s="11">
        <v>180000</v>
      </c>
      <c r="Y172" s="11">
        <f t="shared" si="29"/>
        <v>0</v>
      </c>
      <c r="Z172" s="11">
        <f t="shared" si="30"/>
        <v>2824803.3000000003</v>
      </c>
      <c r="AA172" s="13">
        <v>0</v>
      </c>
      <c r="AB172" s="11">
        <f t="shared" si="31"/>
        <v>0</v>
      </c>
      <c r="AC172" s="13">
        <v>0</v>
      </c>
      <c r="AD172" s="11">
        <f t="shared" si="36"/>
        <v>0</v>
      </c>
    </row>
    <row r="173" spans="1:30" x14ac:dyDescent="0.25">
      <c r="A173" s="53" t="s">
        <v>290</v>
      </c>
      <c r="B173" s="54">
        <v>51</v>
      </c>
      <c r="C173" s="54">
        <v>6</v>
      </c>
      <c r="D173" s="53" t="s">
        <v>4</v>
      </c>
      <c r="E173" s="54"/>
      <c r="F173" s="53"/>
      <c r="G173" s="53" t="s">
        <v>277</v>
      </c>
      <c r="H173" s="53" t="s">
        <v>104</v>
      </c>
      <c r="I173" s="62" t="s">
        <v>280</v>
      </c>
      <c r="J173" s="55" t="s">
        <v>7629</v>
      </c>
      <c r="K173" s="55" t="s">
        <v>281</v>
      </c>
      <c r="L173" s="56">
        <v>1308.4639999999999</v>
      </c>
      <c r="M173" s="57">
        <v>3400000</v>
      </c>
      <c r="N173" s="57">
        <f t="shared" si="34"/>
        <v>2878620.8</v>
      </c>
      <c r="O173" s="57">
        <f t="shared" si="35"/>
        <v>2879000</v>
      </c>
      <c r="P173" s="53" t="s">
        <v>7588</v>
      </c>
      <c r="Q173" s="10">
        <v>1308.4639999999999</v>
      </c>
      <c r="R173" s="11">
        <v>2200</v>
      </c>
      <c r="S173" s="11">
        <f t="shared" si="33"/>
        <v>2878620.8</v>
      </c>
      <c r="T173" s="12">
        <v>0</v>
      </c>
      <c r="U173" s="11">
        <v>800</v>
      </c>
      <c r="V173" s="11">
        <f t="shared" si="28"/>
        <v>0</v>
      </c>
      <c r="W173" s="12">
        <v>0</v>
      </c>
      <c r="X173" s="11">
        <v>180000</v>
      </c>
      <c r="Y173" s="11">
        <f t="shared" si="29"/>
        <v>0</v>
      </c>
      <c r="Z173" s="11">
        <f t="shared" si="30"/>
        <v>2878620.8</v>
      </c>
      <c r="AA173" s="13">
        <v>0</v>
      </c>
      <c r="AB173" s="11">
        <f t="shared" si="31"/>
        <v>0</v>
      </c>
      <c r="AC173" s="13">
        <v>0</v>
      </c>
      <c r="AD173" s="11">
        <f t="shared" si="36"/>
        <v>0</v>
      </c>
    </row>
    <row r="174" spans="1:30" x14ac:dyDescent="0.25">
      <c r="A174" s="53" t="s">
        <v>291</v>
      </c>
      <c r="B174" s="54">
        <v>52</v>
      </c>
      <c r="C174" s="54">
        <v>0</v>
      </c>
      <c r="D174" s="53" t="s">
        <v>4</v>
      </c>
      <c r="E174" s="54"/>
      <c r="F174" s="53"/>
      <c r="G174" s="53" t="s">
        <v>292</v>
      </c>
      <c r="H174" s="53" t="s">
        <v>104</v>
      </c>
      <c r="I174" s="62" t="s">
        <v>293</v>
      </c>
      <c r="J174" s="55" t="s">
        <v>7629</v>
      </c>
      <c r="K174" s="55" t="s">
        <v>294</v>
      </c>
      <c r="L174" s="56">
        <v>473.08550000000002</v>
      </c>
      <c r="M174" s="57">
        <v>800000</v>
      </c>
      <c r="N174" s="57">
        <f t="shared" si="34"/>
        <v>1040788.1000000001</v>
      </c>
      <c r="O174" s="57">
        <f t="shared" si="35"/>
        <v>1041000</v>
      </c>
      <c r="P174" s="53" t="s">
        <v>7588</v>
      </c>
      <c r="Q174" s="10">
        <v>473.08550000000002</v>
      </c>
      <c r="R174" s="11">
        <v>2200</v>
      </c>
      <c r="S174" s="11">
        <f t="shared" si="33"/>
        <v>1040788.1000000001</v>
      </c>
      <c r="T174" s="12">
        <v>0</v>
      </c>
      <c r="U174" s="11">
        <v>800</v>
      </c>
      <c r="V174" s="11">
        <f t="shared" si="28"/>
        <v>0</v>
      </c>
      <c r="W174" s="12">
        <v>0</v>
      </c>
      <c r="X174" s="11">
        <v>180000</v>
      </c>
      <c r="Y174" s="11">
        <f t="shared" si="29"/>
        <v>0</v>
      </c>
      <c r="Z174" s="11">
        <f t="shared" si="30"/>
        <v>1040788.1000000001</v>
      </c>
      <c r="AA174" s="13">
        <v>0</v>
      </c>
      <c r="AB174" s="11">
        <f t="shared" si="31"/>
        <v>0</v>
      </c>
      <c r="AC174" s="13">
        <v>0</v>
      </c>
      <c r="AD174" s="11">
        <f t="shared" si="36"/>
        <v>0</v>
      </c>
    </row>
    <row r="175" spans="1:30" x14ac:dyDescent="0.25">
      <c r="A175" s="53" t="s">
        <v>295</v>
      </c>
      <c r="B175" s="54">
        <v>52</v>
      </c>
      <c r="C175" s="54">
        <v>1</v>
      </c>
      <c r="D175" s="53" t="s">
        <v>4</v>
      </c>
      <c r="E175" s="54"/>
      <c r="F175" s="53" t="s">
        <v>110</v>
      </c>
      <c r="G175" s="53" t="s">
        <v>292</v>
      </c>
      <c r="H175" s="53" t="s">
        <v>104</v>
      </c>
      <c r="I175" s="62" t="s">
        <v>287</v>
      </c>
      <c r="J175" s="55" t="s">
        <v>7629</v>
      </c>
      <c r="K175" s="55" t="s">
        <v>288</v>
      </c>
      <c r="L175" s="56">
        <v>1936.2577000000001</v>
      </c>
      <c r="M175" s="57">
        <v>3290000</v>
      </c>
      <c r="N175" s="57">
        <f t="shared" si="34"/>
        <v>4259766.9400000004</v>
      </c>
      <c r="O175" s="57">
        <f t="shared" si="35"/>
        <v>4260000</v>
      </c>
      <c r="P175" s="53" t="s">
        <v>7588</v>
      </c>
      <c r="Q175" s="10">
        <v>1936.2577000000001</v>
      </c>
      <c r="R175" s="11">
        <v>2200</v>
      </c>
      <c r="S175" s="11">
        <f t="shared" si="33"/>
        <v>4259766.9400000004</v>
      </c>
      <c r="T175" s="12">
        <v>0</v>
      </c>
      <c r="U175" s="11">
        <v>800</v>
      </c>
      <c r="V175" s="11">
        <f t="shared" si="28"/>
        <v>0</v>
      </c>
      <c r="W175" s="12">
        <v>0</v>
      </c>
      <c r="X175" s="11">
        <v>180000</v>
      </c>
      <c r="Y175" s="11">
        <f t="shared" si="29"/>
        <v>0</v>
      </c>
      <c r="Z175" s="11">
        <f t="shared" si="30"/>
        <v>4259766.9400000004</v>
      </c>
      <c r="AA175" s="13">
        <v>0</v>
      </c>
      <c r="AB175" s="11">
        <f t="shared" si="31"/>
        <v>0</v>
      </c>
      <c r="AC175" s="13">
        <v>0</v>
      </c>
      <c r="AD175" s="11">
        <f t="shared" si="36"/>
        <v>0</v>
      </c>
    </row>
    <row r="176" spans="1:30" x14ac:dyDescent="0.25">
      <c r="A176" s="53" t="s">
        <v>296</v>
      </c>
      <c r="B176" s="54">
        <v>52</v>
      </c>
      <c r="C176" s="54">
        <v>2</v>
      </c>
      <c r="D176" s="53" t="s">
        <v>4</v>
      </c>
      <c r="E176" s="54"/>
      <c r="F176" s="53" t="s">
        <v>110</v>
      </c>
      <c r="G176" s="53" t="s">
        <v>292</v>
      </c>
      <c r="H176" s="53" t="s">
        <v>104</v>
      </c>
      <c r="I176" s="62" t="s">
        <v>297</v>
      </c>
      <c r="J176" s="55" t="s">
        <v>7629</v>
      </c>
      <c r="K176" s="55" t="s">
        <v>9163</v>
      </c>
      <c r="L176" s="56">
        <v>1075.1641</v>
      </c>
      <c r="M176" s="57">
        <v>1830000</v>
      </c>
      <c r="N176" s="57">
        <f t="shared" si="34"/>
        <v>2365361.02</v>
      </c>
      <c r="O176" s="57">
        <f t="shared" si="35"/>
        <v>2366000</v>
      </c>
      <c r="P176" s="53" t="s">
        <v>7588</v>
      </c>
      <c r="Q176" s="10">
        <v>1075.1641</v>
      </c>
      <c r="R176" s="11">
        <v>2200</v>
      </c>
      <c r="S176" s="11">
        <f t="shared" si="33"/>
        <v>2365361.02</v>
      </c>
      <c r="T176" s="12">
        <v>0</v>
      </c>
      <c r="U176" s="11">
        <v>800</v>
      </c>
      <c r="V176" s="11">
        <f t="shared" si="28"/>
        <v>0</v>
      </c>
      <c r="W176" s="12">
        <v>0</v>
      </c>
      <c r="X176" s="11">
        <v>180000</v>
      </c>
      <c r="Y176" s="11">
        <f t="shared" si="29"/>
        <v>0</v>
      </c>
      <c r="Z176" s="11">
        <f t="shared" si="30"/>
        <v>2365361.02</v>
      </c>
      <c r="AA176" s="13">
        <v>0</v>
      </c>
      <c r="AB176" s="11">
        <f t="shared" si="31"/>
        <v>0</v>
      </c>
      <c r="AC176" s="13">
        <v>0</v>
      </c>
      <c r="AD176" s="11">
        <f t="shared" si="36"/>
        <v>0</v>
      </c>
    </row>
    <row r="177" spans="1:30" x14ac:dyDescent="0.25">
      <c r="A177" s="53" t="s">
        <v>298</v>
      </c>
      <c r="B177" s="54">
        <v>52</v>
      </c>
      <c r="C177" s="54">
        <v>3</v>
      </c>
      <c r="D177" s="53" t="s">
        <v>4</v>
      </c>
      <c r="E177" s="54"/>
      <c r="F177" s="53"/>
      <c r="G177" s="53" t="s">
        <v>292</v>
      </c>
      <c r="H177" s="53" t="s">
        <v>104</v>
      </c>
      <c r="I177" s="62" t="s">
        <v>299</v>
      </c>
      <c r="J177" s="55" t="s">
        <v>7629</v>
      </c>
      <c r="K177" s="55" t="s">
        <v>300</v>
      </c>
      <c r="L177" s="56">
        <v>1483.729</v>
      </c>
      <c r="M177" s="57">
        <v>2520000</v>
      </c>
      <c r="N177" s="57">
        <f t="shared" si="34"/>
        <v>3264203.8000000003</v>
      </c>
      <c r="O177" s="57">
        <f t="shared" si="35"/>
        <v>3265000</v>
      </c>
      <c r="P177" s="53" t="s">
        <v>7588</v>
      </c>
      <c r="Q177" s="10">
        <v>1483.729</v>
      </c>
      <c r="R177" s="11">
        <v>2200</v>
      </c>
      <c r="S177" s="11">
        <f t="shared" si="33"/>
        <v>3264203.8000000003</v>
      </c>
      <c r="T177" s="12">
        <v>0</v>
      </c>
      <c r="U177" s="11">
        <v>800</v>
      </c>
      <c r="V177" s="11">
        <f t="shared" si="28"/>
        <v>0</v>
      </c>
      <c r="W177" s="12">
        <v>0</v>
      </c>
      <c r="X177" s="11">
        <v>180000</v>
      </c>
      <c r="Y177" s="11">
        <f t="shared" si="29"/>
        <v>0</v>
      </c>
      <c r="Z177" s="11">
        <f t="shared" si="30"/>
        <v>3264203.8000000003</v>
      </c>
      <c r="AA177" s="13">
        <v>0</v>
      </c>
      <c r="AB177" s="11">
        <f t="shared" si="31"/>
        <v>0</v>
      </c>
      <c r="AC177" s="13">
        <v>0</v>
      </c>
      <c r="AD177" s="11">
        <f t="shared" si="36"/>
        <v>0</v>
      </c>
    </row>
    <row r="178" spans="1:30" x14ac:dyDescent="0.25">
      <c r="A178" s="53" t="s">
        <v>301</v>
      </c>
      <c r="B178" s="54">
        <v>52</v>
      </c>
      <c r="C178" s="54">
        <v>4</v>
      </c>
      <c r="D178" s="53" t="s">
        <v>4</v>
      </c>
      <c r="E178" s="54"/>
      <c r="F178" s="53"/>
      <c r="G178" s="53" t="s">
        <v>292</v>
      </c>
      <c r="H178" s="53" t="s">
        <v>104</v>
      </c>
      <c r="I178" s="62" t="s">
        <v>287</v>
      </c>
      <c r="J178" s="55" t="s">
        <v>7629</v>
      </c>
      <c r="K178" s="55" t="s">
        <v>288</v>
      </c>
      <c r="L178" s="56">
        <v>20.556799999999999</v>
      </c>
      <c r="M178" s="57">
        <v>80000</v>
      </c>
      <c r="N178" s="57">
        <f t="shared" si="34"/>
        <v>225224.95999999999</v>
      </c>
      <c r="O178" s="57">
        <f t="shared" si="35"/>
        <v>226000</v>
      </c>
      <c r="P178" s="53" t="s">
        <v>7588</v>
      </c>
      <c r="Q178" s="10">
        <v>20.556799999999999</v>
      </c>
      <c r="R178" s="11">
        <v>2200</v>
      </c>
      <c r="S178" s="11">
        <f t="shared" si="33"/>
        <v>45224.959999999999</v>
      </c>
      <c r="T178" s="12">
        <v>0</v>
      </c>
      <c r="U178" s="11">
        <v>800</v>
      </c>
      <c r="V178" s="11">
        <f t="shared" si="28"/>
        <v>0</v>
      </c>
      <c r="W178" s="12">
        <v>0</v>
      </c>
      <c r="X178" s="11">
        <v>180000</v>
      </c>
      <c r="Y178" s="11">
        <f t="shared" si="29"/>
        <v>0</v>
      </c>
      <c r="Z178" s="11">
        <f t="shared" si="30"/>
        <v>45224.959999999999</v>
      </c>
      <c r="AA178" s="13">
        <v>0</v>
      </c>
      <c r="AB178" s="11">
        <f t="shared" si="31"/>
        <v>0</v>
      </c>
      <c r="AC178" s="13">
        <v>120</v>
      </c>
      <c r="AD178" s="11">
        <f t="shared" si="36"/>
        <v>180000</v>
      </c>
    </row>
    <row r="179" spans="1:30" x14ac:dyDescent="0.25">
      <c r="A179" s="53" t="s">
        <v>302</v>
      </c>
      <c r="B179" s="54">
        <v>52</v>
      </c>
      <c r="C179" s="54">
        <v>5</v>
      </c>
      <c r="D179" s="53" t="s">
        <v>4</v>
      </c>
      <c r="E179" s="54"/>
      <c r="F179" s="53"/>
      <c r="G179" s="53" t="s">
        <v>292</v>
      </c>
      <c r="H179" s="53" t="s">
        <v>104</v>
      </c>
      <c r="I179" s="62" t="s">
        <v>293</v>
      </c>
      <c r="J179" s="55" t="s">
        <v>7629</v>
      </c>
      <c r="K179" s="55"/>
      <c r="L179" s="56">
        <v>881.65039999999999</v>
      </c>
      <c r="M179" s="57">
        <v>1500000</v>
      </c>
      <c r="N179" s="57">
        <f t="shared" si="34"/>
        <v>1939630.88</v>
      </c>
      <c r="O179" s="57">
        <f t="shared" si="35"/>
        <v>1940000</v>
      </c>
      <c r="P179" s="53" t="s">
        <v>7588</v>
      </c>
      <c r="Q179" s="10">
        <v>881.65039999999999</v>
      </c>
      <c r="R179" s="11">
        <v>2200</v>
      </c>
      <c r="S179" s="11">
        <f t="shared" si="33"/>
        <v>1939630.88</v>
      </c>
      <c r="T179" s="12">
        <v>0</v>
      </c>
      <c r="U179" s="11">
        <v>800</v>
      </c>
      <c r="V179" s="11">
        <f t="shared" si="28"/>
        <v>0</v>
      </c>
      <c r="W179" s="12">
        <v>0</v>
      </c>
      <c r="X179" s="11">
        <v>180000</v>
      </c>
      <c r="Y179" s="11">
        <f t="shared" si="29"/>
        <v>0</v>
      </c>
      <c r="Z179" s="11">
        <f t="shared" si="30"/>
        <v>1939630.88</v>
      </c>
      <c r="AA179" s="13">
        <v>0</v>
      </c>
      <c r="AB179" s="11">
        <f t="shared" si="31"/>
        <v>0</v>
      </c>
      <c r="AC179" s="13">
        <v>0</v>
      </c>
      <c r="AD179" s="11">
        <f t="shared" si="36"/>
        <v>0</v>
      </c>
    </row>
    <row r="180" spans="1:30" x14ac:dyDescent="0.25">
      <c r="A180" s="53" t="s">
        <v>303</v>
      </c>
      <c r="B180" s="54">
        <v>53</v>
      </c>
      <c r="C180" s="54">
        <v>0</v>
      </c>
      <c r="D180" s="53" t="s">
        <v>4</v>
      </c>
      <c r="E180" s="54"/>
      <c r="F180" s="53"/>
      <c r="G180" s="53" t="s">
        <v>304</v>
      </c>
      <c r="H180" s="53" t="s">
        <v>104</v>
      </c>
      <c r="I180" s="62" t="s">
        <v>293</v>
      </c>
      <c r="J180" s="55" t="s">
        <v>7629</v>
      </c>
      <c r="K180" s="55" t="s">
        <v>305</v>
      </c>
      <c r="L180" s="56">
        <v>1661.6434999999999</v>
      </c>
      <c r="M180" s="57">
        <v>2820000</v>
      </c>
      <c r="N180" s="57">
        <f t="shared" si="34"/>
        <v>3655615.6999999997</v>
      </c>
      <c r="O180" s="57">
        <f t="shared" si="35"/>
        <v>3656000</v>
      </c>
      <c r="P180" s="53" t="s">
        <v>7588</v>
      </c>
      <c r="Q180" s="10">
        <v>1661.6434999999999</v>
      </c>
      <c r="R180" s="11">
        <v>2200</v>
      </c>
      <c r="S180" s="11">
        <f t="shared" si="33"/>
        <v>3655615.6999999997</v>
      </c>
      <c r="T180" s="12">
        <v>0</v>
      </c>
      <c r="U180" s="11">
        <v>800</v>
      </c>
      <c r="V180" s="11">
        <f t="shared" si="28"/>
        <v>0</v>
      </c>
      <c r="W180" s="12">
        <v>0</v>
      </c>
      <c r="X180" s="11">
        <v>180000</v>
      </c>
      <c r="Y180" s="11">
        <f t="shared" si="29"/>
        <v>0</v>
      </c>
      <c r="Z180" s="11">
        <f t="shared" si="30"/>
        <v>3655615.6999999997</v>
      </c>
      <c r="AA180" s="13">
        <v>0</v>
      </c>
      <c r="AB180" s="11">
        <f t="shared" si="31"/>
        <v>0</v>
      </c>
      <c r="AC180" s="13">
        <v>0</v>
      </c>
      <c r="AD180" s="11">
        <f t="shared" si="36"/>
        <v>0</v>
      </c>
    </row>
    <row r="181" spans="1:30" x14ac:dyDescent="0.25">
      <c r="A181" s="53" t="s">
        <v>306</v>
      </c>
      <c r="B181" s="54">
        <v>53</v>
      </c>
      <c r="C181" s="54">
        <v>1</v>
      </c>
      <c r="D181" s="53" t="s">
        <v>4</v>
      </c>
      <c r="E181" s="54"/>
      <c r="F181" s="53" t="s">
        <v>110</v>
      </c>
      <c r="G181" s="53" t="s">
        <v>304</v>
      </c>
      <c r="H181" s="53" t="s">
        <v>104</v>
      </c>
      <c r="I181" s="62" t="s">
        <v>299</v>
      </c>
      <c r="J181" s="55" t="s">
        <v>7629</v>
      </c>
      <c r="K181" s="55" t="s">
        <v>300</v>
      </c>
      <c r="L181" s="56">
        <v>234.03729999999999</v>
      </c>
      <c r="M181" s="57">
        <v>610000</v>
      </c>
      <c r="N181" s="57">
        <f t="shared" si="34"/>
        <v>514882.06</v>
      </c>
      <c r="O181" s="57">
        <f t="shared" si="35"/>
        <v>515000</v>
      </c>
      <c r="P181" s="53" t="s">
        <v>7588</v>
      </c>
      <c r="Q181" s="10">
        <v>234.03729999999999</v>
      </c>
      <c r="R181" s="11">
        <v>2200</v>
      </c>
      <c r="S181" s="11">
        <f t="shared" si="33"/>
        <v>514882.06</v>
      </c>
      <c r="T181" s="12">
        <v>0</v>
      </c>
      <c r="U181" s="11">
        <v>800</v>
      </c>
      <c r="V181" s="11">
        <f t="shared" si="28"/>
        <v>0</v>
      </c>
      <c r="W181" s="12">
        <v>0</v>
      </c>
      <c r="X181" s="11">
        <v>180000</v>
      </c>
      <c r="Y181" s="11">
        <f t="shared" si="29"/>
        <v>0</v>
      </c>
      <c r="Z181" s="11">
        <f t="shared" si="30"/>
        <v>514882.06</v>
      </c>
      <c r="AA181" s="13">
        <v>0</v>
      </c>
      <c r="AB181" s="11">
        <f t="shared" si="31"/>
        <v>0</v>
      </c>
      <c r="AC181" s="13">
        <v>0</v>
      </c>
      <c r="AD181" s="11">
        <f t="shared" si="36"/>
        <v>0</v>
      </c>
    </row>
    <row r="182" spans="1:30" x14ac:dyDescent="0.25">
      <c r="A182" s="53" t="s">
        <v>307</v>
      </c>
      <c r="B182" s="54">
        <v>53</v>
      </c>
      <c r="C182" s="54">
        <v>2</v>
      </c>
      <c r="D182" s="53" t="s">
        <v>4</v>
      </c>
      <c r="E182" s="54"/>
      <c r="F182" s="53"/>
      <c r="G182" s="53" t="s">
        <v>304</v>
      </c>
      <c r="H182" s="53" t="s">
        <v>104</v>
      </c>
      <c r="I182" s="62" t="s">
        <v>299</v>
      </c>
      <c r="J182" s="55" t="s">
        <v>7629</v>
      </c>
      <c r="K182" s="55" t="s">
        <v>300</v>
      </c>
      <c r="L182" s="56">
        <v>1606.2959000000001</v>
      </c>
      <c r="M182" s="57">
        <v>4180000</v>
      </c>
      <c r="N182" s="57">
        <f t="shared" si="34"/>
        <v>3533850.98</v>
      </c>
      <c r="O182" s="57">
        <f t="shared" si="35"/>
        <v>3534000</v>
      </c>
      <c r="P182" s="53" t="s">
        <v>7588</v>
      </c>
      <c r="Q182" s="10">
        <v>1606.2959000000001</v>
      </c>
      <c r="R182" s="11">
        <v>2200</v>
      </c>
      <c r="S182" s="11">
        <f t="shared" si="33"/>
        <v>3533850.98</v>
      </c>
      <c r="T182" s="12">
        <v>0</v>
      </c>
      <c r="U182" s="11">
        <v>800</v>
      </c>
      <c r="V182" s="11">
        <f t="shared" si="28"/>
        <v>0</v>
      </c>
      <c r="W182" s="12">
        <v>0</v>
      </c>
      <c r="X182" s="11">
        <v>180000</v>
      </c>
      <c r="Y182" s="11">
        <f t="shared" si="29"/>
        <v>0</v>
      </c>
      <c r="Z182" s="11">
        <f t="shared" si="30"/>
        <v>3533850.98</v>
      </c>
      <c r="AA182" s="13">
        <v>0</v>
      </c>
      <c r="AB182" s="11">
        <f t="shared" si="31"/>
        <v>0</v>
      </c>
      <c r="AC182" s="13">
        <v>0</v>
      </c>
      <c r="AD182" s="11">
        <f t="shared" si="36"/>
        <v>0</v>
      </c>
    </row>
    <row r="183" spans="1:30" x14ac:dyDescent="0.25">
      <c r="A183" s="53" t="s">
        <v>308</v>
      </c>
      <c r="B183" s="54">
        <v>53</v>
      </c>
      <c r="C183" s="54">
        <v>4</v>
      </c>
      <c r="D183" s="53" t="s">
        <v>4</v>
      </c>
      <c r="E183" s="54"/>
      <c r="F183" s="53"/>
      <c r="G183" s="53" t="s">
        <v>304</v>
      </c>
      <c r="H183" s="53" t="s">
        <v>104</v>
      </c>
      <c r="I183" s="62" t="s">
        <v>299</v>
      </c>
      <c r="J183" s="55" t="s">
        <v>7629</v>
      </c>
      <c r="K183" s="55" t="s">
        <v>300</v>
      </c>
      <c r="L183" s="56">
        <v>655.52250000000004</v>
      </c>
      <c r="M183" s="57">
        <v>1110000</v>
      </c>
      <c r="N183" s="57">
        <f t="shared" si="34"/>
        <v>1442149.5</v>
      </c>
      <c r="O183" s="57">
        <f t="shared" si="35"/>
        <v>1443000</v>
      </c>
      <c r="P183" s="53" t="s">
        <v>7588</v>
      </c>
      <c r="Q183" s="10">
        <v>655.52250000000004</v>
      </c>
      <c r="R183" s="11">
        <v>2200</v>
      </c>
      <c r="S183" s="11">
        <f t="shared" si="33"/>
        <v>1442149.5</v>
      </c>
      <c r="T183" s="12">
        <v>0</v>
      </c>
      <c r="U183" s="11">
        <v>800</v>
      </c>
      <c r="V183" s="11">
        <f t="shared" si="28"/>
        <v>0</v>
      </c>
      <c r="W183" s="12">
        <v>0</v>
      </c>
      <c r="X183" s="11">
        <v>180000</v>
      </c>
      <c r="Y183" s="11">
        <f t="shared" si="29"/>
        <v>0</v>
      </c>
      <c r="Z183" s="11">
        <f t="shared" si="30"/>
        <v>1442149.5</v>
      </c>
      <c r="AA183" s="13">
        <v>0</v>
      </c>
      <c r="AB183" s="11">
        <f t="shared" si="31"/>
        <v>0</v>
      </c>
      <c r="AC183" s="13">
        <v>0</v>
      </c>
      <c r="AD183" s="11">
        <f t="shared" si="36"/>
        <v>0</v>
      </c>
    </row>
    <row r="184" spans="1:30" x14ac:dyDescent="0.25">
      <c r="A184" s="53" t="s">
        <v>309</v>
      </c>
      <c r="B184" s="54">
        <v>54</v>
      </c>
      <c r="C184" s="54">
        <v>0</v>
      </c>
      <c r="D184" s="53" t="s">
        <v>4</v>
      </c>
      <c r="E184" s="54"/>
      <c r="F184" s="53"/>
      <c r="G184" s="53" t="s">
        <v>310</v>
      </c>
      <c r="H184" s="53" t="s">
        <v>104</v>
      </c>
      <c r="I184" s="62" t="s">
        <v>311</v>
      </c>
      <c r="J184" s="55" t="s">
        <v>7629</v>
      </c>
      <c r="K184" s="55" t="s">
        <v>312</v>
      </c>
      <c r="L184" s="56">
        <v>1885.0359000000001</v>
      </c>
      <c r="M184" s="57">
        <v>4150000</v>
      </c>
      <c r="N184" s="57">
        <f t="shared" si="34"/>
        <v>4147078.98</v>
      </c>
      <c r="O184" s="57">
        <f t="shared" si="35"/>
        <v>4148000</v>
      </c>
      <c r="P184" s="53" t="s">
        <v>7588</v>
      </c>
      <c r="Q184" s="10">
        <v>1885.0359000000001</v>
      </c>
      <c r="R184" s="11">
        <v>2200</v>
      </c>
      <c r="S184" s="11">
        <f t="shared" si="33"/>
        <v>4147078.98</v>
      </c>
      <c r="T184" s="12">
        <v>0</v>
      </c>
      <c r="U184" s="11">
        <v>800</v>
      </c>
      <c r="V184" s="11">
        <f t="shared" si="28"/>
        <v>0</v>
      </c>
      <c r="W184" s="12">
        <v>0</v>
      </c>
      <c r="X184" s="11">
        <v>180000</v>
      </c>
      <c r="Y184" s="11">
        <f t="shared" si="29"/>
        <v>0</v>
      </c>
      <c r="Z184" s="11">
        <f t="shared" si="30"/>
        <v>4147078.98</v>
      </c>
      <c r="AA184" s="13">
        <v>0</v>
      </c>
      <c r="AB184" s="11">
        <f t="shared" si="31"/>
        <v>0</v>
      </c>
      <c r="AC184" s="13">
        <v>0</v>
      </c>
      <c r="AD184" s="11">
        <f t="shared" si="36"/>
        <v>0</v>
      </c>
    </row>
    <row r="185" spans="1:30" x14ac:dyDescent="0.25">
      <c r="A185" s="53" t="s">
        <v>313</v>
      </c>
      <c r="B185" s="54">
        <v>54</v>
      </c>
      <c r="C185" s="54">
        <v>1</v>
      </c>
      <c r="D185" s="53" t="s">
        <v>4</v>
      </c>
      <c r="E185" s="54"/>
      <c r="F185" s="53"/>
      <c r="G185" s="53" t="s">
        <v>310</v>
      </c>
      <c r="H185" s="53" t="s">
        <v>104</v>
      </c>
      <c r="I185" s="62" t="s">
        <v>297</v>
      </c>
      <c r="J185" s="55" t="s">
        <v>7629</v>
      </c>
      <c r="K185" s="55" t="s">
        <v>9164</v>
      </c>
      <c r="L185" s="56">
        <v>2570.8168999999998</v>
      </c>
      <c r="M185" s="57">
        <v>5760000</v>
      </c>
      <c r="N185" s="57">
        <f t="shared" si="34"/>
        <v>5655797.1799999997</v>
      </c>
      <c r="O185" s="57">
        <f t="shared" si="35"/>
        <v>5656000</v>
      </c>
      <c r="P185" s="53" t="s">
        <v>7588</v>
      </c>
      <c r="Q185" s="10">
        <v>2570.8168999999998</v>
      </c>
      <c r="R185" s="11">
        <v>2200</v>
      </c>
      <c r="S185" s="11">
        <f t="shared" si="33"/>
        <v>5655797.1799999997</v>
      </c>
      <c r="T185" s="12">
        <v>0</v>
      </c>
      <c r="U185" s="11">
        <v>800</v>
      </c>
      <c r="V185" s="11">
        <f t="shared" si="28"/>
        <v>0</v>
      </c>
      <c r="W185" s="12">
        <v>0</v>
      </c>
      <c r="X185" s="11">
        <v>180000</v>
      </c>
      <c r="Y185" s="11">
        <f t="shared" si="29"/>
        <v>0</v>
      </c>
      <c r="Z185" s="11">
        <f t="shared" si="30"/>
        <v>5655797.1799999997</v>
      </c>
      <c r="AA185" s="13">
        <v>0</v>
      </c>
      <c r="AB185" s="11">
        <f t="shared" si="31"/>
        <v>0</v>
      </c>
      <c r="AC185" s="13">
        <v>0</v>
      </c>
      <c r="AD185" s="11">
        <f t="shared" si="36"/>
        <v>0</v>
      </c>
    </row>
    <row r="186" spans="1:30" x14ac:dyDescent="0.25">
      <c r="A186" s="53" t="s">
        <v>314</v>
      </c>
      <c r="B186" s="54">
        <v>54</v>
      </c>
      <c r="C186" s="54">
        <v>2</v>
      </c>
      <c r="D186" s="53" t="s">
        <v>4</v>
      </c>
      <c r="E186" s="54"/>
      <c r="F186" s="53" t="s">
        <v>110</v>
      </c>
      <c r="G186" s="53" t="s">
        <v>310</v>
      </c>
      <c r="H186" s="53" t="s">
        <v>104</v>
      </c>
      <c r="I186" s="62" t="s">
        <v>176</v>
      </c>
      <c r="J186" s="55" t="s">
        <v>7629</v>
      </c>
      <c r="K186" s="55" t="s">
        <v>315</v>
      </c>
      <c r="L186" s="56">
        <v>3596.1496000000002</v>
      </c>
      <c r="M186" s="57">
        <v>6110000</v>
      </c>
      <c r="N186" s="57">
        <f t="shared" si="34"/>
        <v>7911529.1200000001</v>
      </c>
      <c r="O186" s="57">
        <f t="shared" si="35"/>
        <v>7912000</v>
      </c>
      <c r="P186" s="53" t="s">
        <v>7588</v>
      </c>
      <c r="Q186" s="10">
        <v>3596.1496000000002</v>
      </c>
      <c r="R186" s="11">
        <v>2200</v>
      </c>
      <c r="S186" s="11">
        <f t="shared" si="33"/>
        <v>7911529.1200000001</v>
      </c>
      <c r="T186" s="12">
        <v>0</v>
      </c>
      <c r="U186" s="11">
        <v>800</v>
      </c>
      <c r="V186" s="11">
        <f t="shared" si="28"/>
        <v>0</v>
      </c>
      <c r="W186" s="12">
        <v>0</v>
      </c>
      <c r="X186" s="11">
        <v>180000</v>
      </c>
      <c r="Y186" s="11">
        <f t="shared" si="29"/>
        <v>0</v>
      </c>
      <c r="Z186" s="11">
        <f t="shared" si="30"/>
        <v>7911529.1200000001</v>
      </c>
      <c r="AA186" s="13">
        <v>0</v>
      </c>
      <c r="AB186" s="11">
        <f t="shared" si="31"/>
        <v>0</v>
      </c>
      <c r="AC186" s="13">
        <v>0</v>
      </c>
      <c r="AD186" s="11">
        <f t="shared" si="36"/>
        <v>0</v>
      </c>
    </row>
    <row r="187" spans="1:30" x14ac:dyDescent="0.25">
      <c r="A187" s="53" t="s">
        <v>316</v>
      </c>
      <c r="B187" s="54">
        <v>54</v>
      </c>
      <c r="C187" s="54">
        <v>3</v>
      </c>
      <c r="D187" s="53" t="s">
        <v>4</v>
      </c>
      <c r="E187" s="54"/>
      <c r="F187" s="53"/>
      <c r="G187" s="53" t="s">
        <v>310</v>
      </c>
      <c r="H187" s="53" t="s">
        <v>104</v>
      </c>
      <c r="I187" s="62" t="s">
        <v>201</v>
      </c>
      <c r="J187" s="55" t="s">
        <v>7629</v>
      </c>
      <c r="K187" s="55" t="s">
        <v>317</v>
      </c>
      <c r="L187" s="56">
        <v>856.53160000000003</v>
      </c>
      <c r="M187" s="57">
        <v>1880000</v>
      </c>
      <c r="N187" s="57">
        <f t="shared" si="34"/>
        <v>1884369.52</v>
      </c>
      <c r="O187" s="57">
        <f t="shared" si="35"/>
        <v>1885000</v>
      </c>
      <c r="P187" s="53" t="s">
        <v>7588</v>
      </c>
      <c r="Q187" s="10">
        <v>856.53160000000003</v>
      </c>
      <c r="R187" s="11">
        <v>2200</v>
      </c>
      <c r="S187" s="11">
        <f t="shared" ref="S187:S218" si="37">Q187*R187</f>
        <v>1884369.52</v>
      </c>
      <c r="T187" s="12">
        <v>0</v>
      </c>
      <c r="U187" s="11">
        <v>800</v>
      </c>
      <c r="V187" s="11">
        <f t="shared" si="28"/>
        <v>0</v>
      </c>
      <c r="W187" s="12">
        <v>0</v>
      </c>
      <c r="X187" s="11">
        <v>180000</v>
      </c>
      <c r="Y187" s="11">
        <f t="shared" si="29"/>
        <v>0</v>
      </c>
      <c r="Z187" s="11">
        <f t="shared" si="30"/>
        <v>1884369.52</v>
      </c>
      <c r="AA187" s="13">
        <v>0</v>
      </c>
      <c r="AB187" s="11">
        <f t="shared" si="31"/>
        <v>0</v>
      </c>
      <c r="AC187" s="13">
        <v>0</v>
      </c>
      <c r="AD187" s="11">
        <f t="shared" si="36"/>
        <v>0</v>
      </c>
    </row>
    <row r="188" spans="1:30" x14ac:dyDescent="0.25">
      <c r="A188" s="53" t="s">
        <v>318</v>
      </c>
      <c r="B188" s="54">
        <v>54</v>
      </c>
      <c r="C188" s="54">
        <v>4</v>
      </c>
      <c r="D188" s="53" t="s">
        <v>4</v>
      </c>
      <c r="E188" s="54"/>
      <c r="F188" s="53"/>
      <c r="G188" s="53" t="s">
        <v>310</v>
      </c>
      <c r="H188" s="53" t="s">
        <v>104</v>
      </c>
      <c r="I188" s="62" t="s">
        <v>273</v>
      </c>
      <c r="J188" s="55" t="s">
        <v>7629</v>
      </c>
      <c r="K188" s="55" t="s">
        <v>317</v>
      </c>
      <c r="L188" s="56">
        <v>518.20090000000005</v>
      </c>
      <c r="M188" s="57">
        <v>1140000</v>
      </c>
      <c r="N188" s="57">
        <f t="shared" si="34"/>
        <v>1140041.9800000002</v>
      </c>
      <c r="O188" s="57">
        <f t="shared" si="35"/>
        <v>1141000</v>
      </c>
      <c r="P188" s="53" t="s">
        <v>7588</v>
      </c>
      <c r="Q188" s="10">
        <v>518.20090000000005</v>
      </c>
      <c r="R188" s="11">
        <v>2200</v>
      </c>
      <c r="S188" s="11">
        <f t="shared" si="37"/>
        <v>1140041.9800000002</v>
      </c>
      <c r="T188" s="12">
        <v>0</v>
      </c>
      <c r="U188" s="11">
        <v>800</v>
      </c>
      <c r="V188" s="11">
        <f t="shared" si="28"/>
        <v>0</v>
      </c>
      <c r="W188" s="12">
        <v>0</v>
      </c>
      <c r="X188" s="11">
        <v>180000</v>
      </c>
      <c r="Y188" s="11">
        <f t="shared" si="29"/>
        <v>0</v>
      </c>
      <c r="Z188" s="11">
        <f t="shared" si="30"/>
        <v>1140041.9800000002</v>
      </c>
      <c r="AA188" s="13">
        <v>0</v>
      </c>
      <c r="AB188" s="11">
        <f t="shared" si="31"/>
        <v>0</v>
      </c>
      <c r="AC188" s="13">
        <v>0</v>
      </c>
      <c r="AD188" s="11">
        <f t="shared" si="36"/>
        <v>0</v>
      </c>
    </row>
    <row r="189" spans="1:30" x14ac:dyDescent="0.25">
      <c r="A189" s="53" t="s">
        <v>319</v>
      </c>
      <c r="B189" s="54">
        <v>54</v>
      </c>
      <c r="C189" s="54">
        <v>5</v>
      </c>
      <c r="D189" s="53" t="s">
        <v>4</v>
      </c>
      <c r="E189" s="54"/>
      <c r="F189" s="53"/>
      <c r="G189" s="53" t="s">
        <v>310</v>
      </c>
      <c r="H189" s="53" t="s">
        <v>104</v>
      </c>
      <c r="I189" s="62" t="s">
        <v>273</v>
      </c>
      <c r="J189" s="55" t="s">
        <v>7629</v>
      </c>
      <c r="K189" s="55" t="s">
        <v>317</v>
      </c>
      <c r="L189" s="56">
        <v>856.53279999999995</v>
      </c>
      <c r="M189" s="57">
        <v>1880000</v>
      </c>
      <c r="N189" s="57">
        <f t="shared" si="34"/>
        <v>1884372.16</v>
      </c>
      <c r="O189" s="57">
        <f t="shared" si="35"/>
        <v>1885000</v>
      </c>
      <c r="P189" s="53" t="s">
        <v>7588</v>
      </c>
      <c r="Q189" s="10">
        <v>856.53279999999995</v>
      </c>
      <c r="R189" s="11">
        <v>2200</v>
      </c>
      <c r="S189" s="11">
        <f t="shared" si="37"/>
        <v>1884372.16</v>
      </c>
      <c r="T189" s="12">
        <v>0</v>
      </c>
      <c r="U189" s="11">
        <v>800</v>
      </c>
      <c r="V189" s="11">
        <f t="shared" si="28"/>
        <v>0</v>
      </c>
      <c r="W189" s="12">
        <v>0</v>
      </c>
      <c r="X189" s="11">
        <v>180000</v>
      </c>
      <c r="Y189" s="11">
        <f t="shared" si="29"/>
        <v>0</v>
      </c>
      <c r="Z189" s="11">
        <f t="shared" si="30"/>
        <v>1884372.16</v>
      </c>
      <c r="AA189" s="13">
        <v>0</v>
      </c>
      <c r="AB189" s="11">
        <f t="shared" si="31"/>
        <v>0</v>
      </c>
      <c r="AC189" s="13">
        <v>0</v>
      </c>
      <c r="AD189" s="11">
        <f t="shared" si="36"/>
        <v>0</v>
      </c>
    </row>
    <row r="190" spans="1:30" x14ac:dyDescent="0.25">
      <c r="A190" s="53" t="s">
        <v>320</v>
      </c>
      <c r="B190" s="54">
        <v>55</v>
      </c>
      <c r="C190" s="54">
        <v>0</v>
      </c>
      <c r="D190" s="53" t="s">
        <v>4</v>
      </c>
      <c r="E190" s="54"/>
      <c r="F190" s="53"/>
      <c r="G190" s="53" t="s">
        <v>321</v>
      </c>
      <c r="H190" s="53" t="s">
        <v>104</v>
      </c>
      <c r="I190" s="62" t="s">
        <v>322</v>
      </c>
      <c r="J190" s="55" t="s">
        <v>7629</v>
      </c>
      <c r="K190" s="55" t="s">
        <v>323</v>
      </c>
      <c r="L190" s="56">
        <v>1178.9287999999999</v>
      </c>
      <c r="M190" s="57">
        <v>2590000</v>
      </c>
      <c r="N190" s="57">
        <f t="shared" si="34"/>
        <v>2593643.36</v>
      </c>
      <c r="O190" s="57">
        <f t="shared" si="35"/>
        <v>2594000</v>
      </c>
      <c r="P190" s="53" t="s">
        <v>7588</v>
      </c>
      <c r="Q190" s="10">
        <v>1178.9287999999999</v>
      </c>
      <c r="R190" s="11">
        <v>2200</v>
      </c>
      <c r="S190" s="11">
        <f t="shared" si="37"/>
        <v>2593643.36</v>
      </c>
      <c r="T190" s="12">
        <v>0</v>
      </c>
      <c r="U190" s="11">
        <v>800</v>
      </c>
      <c r="V190" s="11">
        <f t="shared" si="28"/>
        <v>0</v>
      </c>
      <c r="W190" s="12">
        <v>0</v>
      </c>
      <c r="X190" s="11">
        <v>180000</v>
      </c>
      <c r="Y190" s="11">
        <f t="shared" si="29"/>
        <v>0</v>
      </c>
      <c r="Z190" s="11">
        <f t="shared" si="30"/>
        <v>2593643.36</v>
      </c>
      <c r="AA190" s="13">
        <v>0</v>
      </c>
      <c r="AB190" s="11">
        <f t="shared" si="31"/>
        <v>0</v>
      </c>
      <c r="AC190" s="13">
        <v>0</v>
      </c>
      <c r="AD190" s="11">
        <f t="shared" si="36"/>
        <v>0</v>
      </c>
    </row>
    <row r="191" spans="1:30" x14ac:dyDescent="0.25">
      <c r="A191" s="53" t="s">
        <v>324</v>
      </c>
      <c r="B191" s="54">
        <v>55</v>
      </c>
      <c r="C191" s="54">
        <v>1</v>
      </c>
      <c r="D191" s="53" t="s">
        <v>4</v>
      </c>
      <c r="E191" s="54"/>
      <c r="F191" s="53"/>
      <c r="G191" s="53" t="s">
        <v>321</v>
      </c>
      <c r="H191" s="53" t="s">
        <v>104</v>
      </c>
      <c r="I191" s="62" t="s">
        <v>174</v>
      </c>
      <c r="J191" s="55" t="s">
        <v>7629</v>
      </c>
      <c r="K191" s="55"/>
      <c r="L191" s="56">
        <v>599.57240000000002</v>
      </c>
      <c r="M191" s="57">
        <v>1020000</v>
      </c>
      <c r="N191" s="57">
        <f t="shared" ref="N191:N222" si="38">Z191+AD191</f>
        <v>1319059.28</v>
      </c>
      <c r="O191" s="57">
        <f t="shared" si="35"/>
        <v>1320000</v>
      </c>
      <c r="P191" s="53" t="s">
        <v>7588</v>
      </c>
      <c r="Q191" s="10">
        <v>599.57240000000002</v>
      </c>
      <c r="R191" s="11">
        <v>2200</v>
      </c>
      <c r="S191" s="11">
        <f t="shared" si="37"/>
        <v>1319059.28</v>
      </c>
      <c r="T191" s="12">
        <v>0</v>
      </c>
      <c r="U191" s="11">
        <v>800</v>
      </c>
      <c r="V191" s="11">
        <f t="shared" si="28"/>
        <v>0</v>
      </c>
      <c r="W191" s="12">
        <v>0</v>
      </c>
      <c r="X191" s="11">
        <v>180000</v>
      </c>
      <c r="Y191" s="11">
        <f t="shared" si="29"/>
        <v>0</v>
      </c>
      <c r="Z191" s="11">
        <f t="shared" si="30"/>
        <v>1319059.28</v>
      </c>
      <c r="AA191" s="13">
        <v>0</v>
      </c>
      <c r="AB191" s="11">
        <f t="shared" si="31"/>
        <v>0</v>
      </c>
      <c r="AC191" s="13">
        <v>0</v>
      </c>
      <c r="AD191" s="11">
        <f t="shared" si="36"/>
        <v>0</v>
      </c>
    </row>
    <row r="192" spans="1:30" x14ac:dyDescent="0.25">
      <c r="A192" s="53" t="s">
        <v>325</v>
      </c>
      <c r="B192" s="54">
        <v>55</v>
      </c>
      <c r="C192" s="54">
        <v>2</v>
      </c>
      <c r="D192" s="53" t="s">
        <v>4</v>
      </c>
      <c r="E192" s="54"/>
      <c r="F192" s="53" t="s">
        <v>110</v>
      </c>
      <c r="G192" s="53" t="s">
        <v>321</v>
      </c>
      <c r="H192" s="53" t="s">
        <v>104</v>
      </c>
      <c r="I192" s="62" t="s">
        <v>311</v>
      </c>
      <c r="J192" s="55" t="s">
        <v>7629</v>
      </c>
      <c r="K192" s="55" t="s">
        <v>312</v>
      </c>
      <c r="L192" s="56">
        <v>1006.5195</v>
      </c>
      <c r="M192" s="57">
        <v>2210000</v>
      </c>
      <c r="N192" s="57">
        <f t="shared" si="38"/>
        <v>2214342.9</v>
      </c>
      <c r="O192" s="57">
        <f t="shared" si="35"/>
        <v>2215000</v>
      </c>
      <c r="P192" s="53" t="s">
        <v>7588</v>
      </c>
      <c r="Q192" s="10">
        <v>1006.5195</v>
      </c>
      <c r="R192" s="11">
        <v>2200</v>
      </c>
      <c r="S192" s="11">
        <f t="shared" si="37"/>
        <v>2214342.9</v>
      </c>
      <c r="T192" s="12">
        <v>0</v>
      </c>
      <c r="U192" s="11">
        <v>800</v>
      </c>
      <c r="V192" s="11">
        <f t="shared" si="28"/>
        <v>0</v>
      </c>
      <c r="W192" s="12">
        <v>0</v>
      </c>
      <c r="X192" s="11">
        <v>180000</v>
      </c>
      <c r="Y192" s="11">
        <f t="shared" si="29"/>
        <v>0</v>
      </c>
      <c r="Z192" s="11">
        <f t="shared" si="30"/>
        <v>2214342.9</v>
      </c>
      <c r="AA192" s="13">
        <v>0</v>
      </c>
      <c r="AB192" s="11">
        <f t="shared" si="31"/>
        <v>0</v>
      </c>
      <c r="AC192" s="13">
        <v>0</v>
      </c>
      <c r="AD192" s="11">
        <f t="shared" si="36"/>
        <v>0</v>
      </c>
    </row>
    <row r="193" spans="1:30" x14ac:dyDescent="0.25">
      <c r="A193" s="53" t="s">
        <v>326</v>
      </c>
      <c r="B193" s="54">
        <v>55</v>
      </c>
      <c r="C193" s="54">
        <v>3</v>
      </c>
      <c r="D193" s="53" t="s">
        <v>4</v>
      </c>
      <c r="E193" s="54"/>
      <c r="F193" s="53" t="s">
        <v>110</v>
      </c>
      <c r="G193" s="53" t="s">
        <v>321</v>
      </c>
      <c r="H193" s="53" t="s">
        <v>104</v>
      </c>
      <c r="I193" s="62" t="s">
        <v>327</v>
      </c>
      <c r="J193" s="55" t="s">
        <v>7629</v>
      </c>
      <c r="K193" s="55" t="s">
        <v>328</v>
      </c>
      <c r="L193" s="56">
        <v>1220.4648999999999</v>
      </c>
      <c r="M193" s="57">
        <v>2690000</v>
      </c>
      <c r="N193" s="57">
        <f t="shared" si="38"/>
        <v>2685022.78</v>
      </c>
      <c r="O193" s="57">
        <f t="shared" si="35"/>
        <v>2686000</v>
      </c>
      <c r="P193" s="53" t="s">
        <v>7588</v>
      </c>
      <c r="Q193" s="10">
        <v>1220.4648999999999</v>
      </c>
      <c r="R193" s="11">
        <v>2200</v>
      </c>
      <c r="S193" s="11">
        <f t="shared" si="37"/>
        <v>2685022.78</v>
      </c>
      <c r="T193" s="12">
        <v>0</v>
      </c>
      <c r="U193" s="11">
        <v>800</v>
      </c>
      <c r="V193" s="11">
        <f t="shared" si="28"/>
        <v>0</v>
      </c>
      <c r="W193" s="12">
        <v>0</v>
      </c>
      <c r="X193" s="11">
        <v>180000</v>
      </c>
      <c r="Y193" s="11">
        <f t="shared" si="29"/>
        <v>0</v>
      </c>
      <c r="Z193" s="11">
        <f t="shared" si="30"/>
        <v>2685022.78</v>
      </c>
      <c r="AA193" s="13">
        <v>0</v>
      </c>
      <c r="AB193" s="11">
        <f t="shared" si="31"/>
        <v>0</v>
      </c>
      <c r="AC193" s="13">
        <v>0</v>
      </c>
      <c r="AD193" s="11">
        <f t="shared" si="36"/>
        <v>0</v>
      </c>
    </row>
    <row r="194" spans="1:30" x14ac:dyDescent="0.25">
      <c r="A194" s="53" t="s">
        <v>329</v>
      </c>
      <c r="B194" s="54">
        <v>55</v>
      </c>
      <c r="C194" s="54">
        <v>4</v>
      </c>
      <c r="D194" s="53" t="s">
        <v>4</v>
      </c>
      <c r="E194" s="54"/>
      <c r="F194" s="53"/>
      <c r="G194" s="53" t="s">
        <v>321</v>
      </c>
      <c r="H194" s="53" t="s">
        <v>104</v>
      </c>
      <c r="I194" s="62" t="s">
        <v>330</v>
      </c>
      <c r="J194" s="55" t="s">
        <v>7629</v>
      </c>
      <c r="K194" s="55"/>
      <c r="L194" s="56">
        <v>926.303</v>
      </c>
      <c r="M194" s="57">
        <v>2040000</v>
      </c>
      <c r="N194" s="57">
        <f t="shared" si="38"/>
        <v>2037866.6</v>
      </c>
      <c r="O194" s="57">
        <f t="shared" si="35"/>
        <v>2038000</v>
      </c>
      <c r="P194" s="53" t="s">
        <v>7588</v>
      </c>
      <c r="Q194" s="10">
        <v>926.303</v>
      </c>
      <c r="R194" s="11">
        <v>2200</v>
      </c>
      <c r="S194" s="11">
        <f t="shared" si="37"/>
        <v>2037866.6</v>
      </c>
      <c r="T194" s="12">
        <v>0</v>
      </c>
      <c r="U194" s="11">
        <v>800</v>
      </c>
      <c r="V194" s="11">
        <f t="shared" si="28"/>
        <v>0</v>
      </c>
      <c r="W194" s="12">
        <v>0</v>
      </c>
      <c r="X194" s="11">
        <v>180000</v>
      </c>
      <c r="Y194" s="11">
        <f t="shared" si="29"/>
        <v>0</v>
      </c>
      <c r="Z194" s="11">
        <f t="shared" si="30"/>
        <v>2037866.6</v>
      </c>
      <c r="AA194" s="13">
        <v>0</v>
      </c>
      <c r="AB194" s="11">
        <f t="shared" si="31"/>
        <v>0</v>
      </c>
      <c r="AC194" s="13">
        <v>0</v>
      </c>
      <c r="AD194" s="11">
        <f t="shared" si="36"/>
        <v>0</v>
      </c>
    </row>
    <row r="195" spans="1:30" x14ac:dyDescent="0.25">
      <c r="A195" s="53" t="s">
        <v>331</v>
      </c>
      <c r="B195" s="54">
        <v>56</v>
      </c>
      <c r="C195" s="54">
        <v>0</v>
      </c>
      <c r="D195" s="53" t="s">
        <v>4</v>
      </c>
      <c r="E195" s="54"/>
      <c r="F195" s="53"/>
      <c r="G195" s="53" t="s">
        <v>332</v>
      </c>
      <c r="H195" s="53" t="s">
        <v>104</v>
      </c>
      <c r="I195" s="62" t="s">
        <v>322</v>
      </c>
      <c r="J195" s="55" t="s">
        <v>7629</v>
      </c>
      <c r="K195" s="55" t="s">
        <v>323</v>
      </c>
      <c r="L195" s="56">
        <v>3121.4852999999998</v>
      </c>
      <c r="M195" s="57">
        <v>6870000</v>
      </c>
      <c r="N195" s="57">
        <f t="shared" si="38"/>
        <v>6867267.6599999992</v>
      </c>
      <c r="O195" s="57">
        <f t="shared" si="35"/>
        <v>6868000</v>
      </c>
      <c r="P195" s="53" t="s">
        <v>7588</v>
      </c>
      <c r="Q195" s="10">
        <v>3121.4852999999998</v>
      </c>
      <c r="R195" s="11">
        <v>2200</v>
      </c>
      <c r="S195" s="11">
        <f t="shared" si="37"/>
        <v>6867267.6599999992</v>
      </c>
      <c r="T195" s="12">
        <v>0</v>
      </c>
      <c r="U195" s="11">
        <v>800</v>
      </c>
      <c r="V195" s="11">
        <f t="shared" si="28"/>
        <v>0</v>
      </c>
      <c r="W195" s="12">
        <v>0</v>
      </c>
      <c r="X195" s="11">
        <v>180000</v>
      </c>
      <c r="Y195" s="11">
        <f t="shared" si="29"/>
        <v>0</v>
      </c>
      <c r="Z195" s="11">
        <f t="shared" si="30"/>
        <v>6867267.6599999992</v>
      </c>
      <c r="AA195" s="13">
        <v>0</v>
      </c>
      <c r="AB195" s="11">
        <f t="shared" si="31"/>
        <v>0</v>
      </c>
      <c r="AC195" s="13">
        <v>0</v>
      </c>
      <c r="AD195" s="11">
        <f t="shared" si="36"/>
        <v>0</v>
      </c>
    </row>
    <row r="196" spans="1:30" x14ac:dyDescent="0.25">
      <c r="A196" s="53" t="s">
        <v>333</v>
      </c>
      <c r="B196" s="54">
        <v>56</v>
      </c>
      <c r="C196" s="54">
        <v>1</v>
      </c>
      <c r="D196" s="53" t="s">
        <v>4</v>
      </c>
      <c r="E196" s="54"/>
      <c r="F196" s="53" t="s">
        <v>110</v>
      </c>
      <c r="G196" s="53" t="s">
        <v>332</v>
      </c>
      <c r="H196" s="53" t="s">
        <v>104</v>
      </c>
      <c r="I196" s="62" t="s">
        <v>297</v>
      </c>
      <c r="J196" s="55" t="s">
        <v>7629</v>
      </c>
      <c r="K196" s="55" t="s">
        <v>334</v>
      </c>
      <c r="L196" s="56">
        <v>663.60530000000006</v>
      </c>
      <c r="M196" s="57">
        <v>1460000</v>
      </c>
      <c r="N196" s="57">
        <f t="shared" si="38"/>
        <v>1459931.6600000001</v>
      </c>
      <c r="O196" s="57">
        <f t="shared" si="35"/>
        <v>1460000</v>
      </c>
      <c r="P196" s="53" t="s">
        <v>7588</v>
      </c>
      <c r="Q196" s="10">
        <v>663.60530000000006</v>
      </c>
      <c r="R196" s="11">
        <v>2200</v>
      </c>
      <c r="S196" s="11">
        <f t="shared" si="37"/>
        <v>1459931.6600000001</v>
      </c>
      <c r="T196" s="12">
        <v>0</v>
      </c>
      <c r="U196" s="11">
        <v>800</v>
      </c>
      <c r="V196" s="11">
        <f t="shared" si="28"/>
        <v>0</v>
      </c>
      <c r="W196" s="12">
        <v>0</v>
      </c>
      <c r="X196" s="11">
        <v>180000</v>
      </c>
      <c r="Y196" s="11">
        <f t="shared" si="29"/>
        <v>0</v>
      </c>
      <c r="Z196" s="11">
        <f t="shared" si="30"/>
        <v>1459931.6600000001</v>
      </c>
      <c r="AA196" s="13">
        <v>0</v>
      </c>
      <c r="AB196" s="11">
        <f t="shared" si="31"/>
        <v>0</v>
      </c>
      <c r="AC196" s="13">
        <v>0</v>
      </c>
      <c r="AD196" s="11">
        <f t="shared" si="36"/>
        <v>0</v>
      </c>
    </row>
    <row r="197" spans="1:30" x14ac:dyDescent="0.25">
      <c r="A197" s="53" t="s">
        <v>335</v>
      </c>
      <c r="B197" s="54">
        <v>60</v>
      </c>
      <c r="C197" s="54">
        <v>0</v>
      </c>
      <c r="D197" s="53" t="s">
        <v>4</v>
      </c>
      <c r="E197" s="54"/>
      <c r="F197" s="53"/>
      <c r="G197" s="53" t="s">
        <v>336</v>
      </c>
      <c r="H197" s="53" t="s">
        <v>104</v>
      </c>
      <c r="I197" s="62" t="s">
        <v>330</v>
      </c>
      <c r="J197" s="55" t="s">
        <v>7629</v>
      </c>
      <c r="K197" s="55"/>
      <c r="L197" s="56">
        <v>2195.3742999999999</v>
      </c>
      <c r="M197" s="57">
        <v>3070000</v>
      </c>
      <c r="N197" s="57">
        <f t="shared" si="38"/>
        <v>4829823.46</v>
      </c>
      <c r="O197" s="57">
        <f t="shared" si="35"/>
        <v>4830000</v>
      </c>
      <c r="P197" s="53" t="s">
        <v>7588</v>
      </c>
      <c r="Q197" s="10">
        <v>2195.3742999999999</v>
      </c>
      <c r="R197" s="11">
        <v>2200</v>
      </c>
      <c r="S197" s="11">
        <f t="shared" si="37"/>
        <v>4829823.46</v>
      </c>
      <c r="T197" s="12">
        <v>0</v>
      </c>
      <c r="U197" s="11">
        <v>800</v>
      </c>
      <c r="V197" s="11">
        <f t="shared" si="28"/>
        <v>0</v>
      </c>
      <c r="W197" s="12">
        <v>0</v>
      </c>
      <c r="X197" s="11">
        <v>180000</v>
      </c>
      <c r="Y197" s="11">
        <f t="shared" si="29"/>
        <v>0</v>
      </c>
      <c r="Z197" s="11">
        <f t="shared" si="30"/>
        <v>4829823.46</v>
      </c>
      <c r="AA197" s="13">
        <v>0</v>
      </c>
      <c r="AB197" s="11">
        <f t="shared" si="31"/>
        <v>0</v>
      </c>
      <c r="AC197" s="13">
        <v>0</v>
      </c>
      <c r="AD197" s="11">
        <f t="shared" si="36"/>
        <v>0</v>
      </c>
    </row>
    <row r="198" spans="1:30" x14ac:dyDescent="0.25">
      <c r="A198" s="53" t="s">
        <v>337</v>
      </c>
      <c r="B198" s="54">
        <v>60</v>
      </c>
      <c r="C198" s="54">
        <v>1</v>
      </c>
      <c r="D198" s="53" t="s">
        <v>4</v>
      </c>
      <c r="E198" s="54"/>
      <c r="F198" s="53" t="s">
        <v>110</v>
      </c>
      <c r="G198" s="53" t="s">
        <v>336</v>
      </c>
      <c r="H198" s="53" t="s">
        <v>104</v>
      </c>
      <c r="I198" s="62" t="s">
        <v>338</v>
      </c>
      <c r="J198" s="55" t="s">
        <v>7629</v>
      </c>
      <c r="K198" s="55" t="s">
        <v>339</v>
      </c>
      <c r="L198" s="56">
        <v>3262.5351999999998</v>
      </c>
      <c r="M198" s="57">
        <v>4610000</v>
      </c>
      <c r="N198" s="57">
        <f t="shared" si="38"/>
        <v>7177577.4399999995</v>
      </c>
      <c r="O198" s="57">
        <f t="shared" si="35"/>
        <v>7178000</v>
      </c>
      <c r="P198" s="53" t="s">
        <v>7588</v>
      </c>
      <c r="Q198" s="10">
        <v>3262.5351999999998</v>
      </c>
      <c r="R198" s="11">
        <v>2200</v>
      </c>
      <c r="S198" s="11">
        <f t="shared" si="37"/>
        <v>7177577.4399999995</v>
      </c>
      <c r="T198" s="12">
        <v>0</v>
      </c>
      <c r="U198" s="11">
        <v>800</v>
      </c>
      <c r="V198" s="11">
        <f t="shared" si="28"/>
        <v>0</v>
      </c>
      <c r="W198" s="12">
        <v>0</v>
      </c>
      <c r="X198" s="11">
        <v>180000</v>
      </c>
      <c r="Y198" s="11">
        <f t="shared" si="29"/>
        <v>0</v>
      </c>
      <c r="Z198" s="11">
        <f t="shared" si="30"/>
        <v>7177577.4399999995</v>
      </c>
      <c r="AA198" s="13">
        <v>0</v>
      </c>
      <c r="AB198" s="11">
        <f t="shared" si="31"/>
        <v>0</v>
      </c>
      <c r="AC198" s="13">
        <v>0</v>
      </c>
      <c r="AD198" s="11">
        <f t="shared" si="36"/>
        <v>0</v>
      </c>
    </row>
    <row r="199" spans="1:30" x14ac:dyDescent="0.25">
      <c r="A199" s="53" t="s">
        <v>340</v>
      </c>
      <c r="B199" s="54">
        <v>61</v>
      </c>
      <c r="C199" s="54">
        <v>0</v>
      </c>
      <c r="D199" s="53" t="s">
        <v>4</v>
      </c>
      <c r="E199" s="54"/>
      <c r="F199" s="53" t="s">
        <v>110</v>
      </c>
      <c r="G199" s="53" t="s">
        <v>341</v>
      </c>
      <c r="H199" s="53" t="s">
        <v>104</v>
      </c>
      <c r="I199" s="62" t="s">
        <v>297</v>
      </c>
      <c r="J199" s="55" t="s">
        <v>7629</v>
      </c>
      <c r="K199" s="55" t="s">
        <v>334</v>
      </c>
      <c r="L199" s="56">
        <v>1196.8954000000001</v>
      </c>
      <c r="M199" s="57">
        <v>1680000</v>
      </c>
      <c r="N199" s="57">
        <f t="shared" si="38"/>
        <v>2633169.8800000004</v>
      </c>
      <c r="O199" s="57">
        <f t="shared" si="35"/>
        <v>2634000</v>
      </c>
      <c r="P199" s="53" t="s">
        <v>7588</v>
      </c>
      <c r="Q199" s="10">
        <v>1196.8954000000001</v>
      </c>
      <c r="R199" s="11">
        <v>2200</v>
      </c>
      <c r="S199" s="11">
        <f t="shared" si="37"/>
        <v>2633169.8800000004</v>
      </c>
      <c r="T199" s="12">
        <v>0</v>
      </c>
      <c r="U199" s="11">
        <v>800</v>
      </c>
      <c r="V199" s="11">
        <f t="shared" si="28"/>
        <v>0</v>
      </c>
      <c r="W199" s="12">
        <v>0</v>
      </c>
      <c r="X199" s="11">
        <v>180000</v>
      </c>
      <c r="Y199" s="11">
        <f t="shared" si="29"/>
        <v>0</v>
      </c>
      <c r="Z199" s="11">
        <f t="shared" si="30"/>
        <v>2633169.8800000004</v>
      </c>
      <c r="AA199" s="13">
        <v>0</v>
      </c>
      <c r="AB199" s="11">
        <f t="shared" si="31"/>
        <v>0</v>
      </c>
      <c r="AC199" s="13">
        <v>0</v>
      </c>
      <c r="AD199" s="11">
        <f t="shared" ref="AD199:AD204" si="39">AC199*1500</f>
        <v>0</v>
      </c>
    </row>
    <row r="200" spans="1:30" x14ac:dyDescent="0.25">
      <c r="A200" s="53" t="s">
        <v>342</v>
      </c>
      <c r="B200" s="54">
        <v>61</v>
      </c>
      <c r="C200" s="54">
        <v>2</v>
      </c>
      <c r="D200" s="53" t="s">
        <v>4</v>
      </c>
      <c r="E200" s="54"/>
      <c r="F200" s="53"/>
      <c r="G200" s="53" t="s">
        <v>341</v>
      </c>
      <c r="H200" s="53" t="s">
        <v>104</v>
      </c>
      <c r="I200" s="62" t="s">
        <v>297</v>
      </c>
      <c r="J200" s="55" t="s">
        <v>7629</v>
      </c>
      <c r="K200" s="55" t="s">
        <v>334</v>
      </c>
      <c r="L200" s="56">
        <v>518.95709999999997</v>
      </c>
      <c r="M200" s="57">
        <v>1140000</v>
      </c>
      <c r="N200" s="57">
        <f t="shared" si="38"/>
        <v>1141705.6199999999</v>
      </c>
      <c r="O200" s="57">
        <f t="shared" si="35"/>
        <v>1142000</v>
      </c>
      <c r="P200" s="53" t="s">
        <v>7588</v>
      </c>
      <c r="Q200" s="10">
        <v>518.95709999999997</v>
      </c>
      <c r="R200" s="11">
        <v>2200</v>
      </c>
      <c r="S200" s="11">
        <f t="shared" si="37"/>
        <v>1141705.6199999999</v>
      </c>
      <c r="T200" s="12">
        <v>0</v>
      </c>
      <c r="U200" s="11">
        <v>800</v>
      </c>
      <c r="V200" s="11">
        <f t="shared" si="28"/>
        <v>0</v>
      </c>
      <c r="W200" s="12">
        <v>0</v>
      </c>
      <c r="X200" s="11">
        <v>180000</v>
      </c>
      <c r="Y200" s="11">
        <f t="shared" si="29"/>
        <v>0</v>
      </c>
      <c r="Z200" s="11">
        <f t="shared" si="30"/>
        <v>1141705.6199999999</v>
      </c>
      <c r="AA200" s="13">
        <v>0</v>
      </c>
      <c r="AB200" s="11">
        <f t="shared" si="31"/>
        <v>0</v>
      </c>
      <c r="AC200" s="13">
        <v>0</v>
      </c>
      <c r="AD200" s="11">
        <f t="shared" si="39"/>
        <v>0</v>
      </c>
    </row>
    <row r="201" spans="1:30" x14ac:dyDescent="0.25">
      <c r="A201" s="53" t="s">
        <v>343</v>
      </c>
      <c r="B201" s="54">
        <v>61</v>
      </c>
      <c r="C201" s="54">
        <v>3</v>
      </c>
      <c r="D201" s="53" t="s">
        <v>4</v>
      </c>
      <c r="E201" s="54"/>
      <c r="F201" s="53"/>
      <c r="G201" s="53" t="s">
        <v>341</v>
      </c>
      <c r="H201" s="53" t="s">
        <v>104</v>
      </c>
      <c r="I201" s="62" t="s">
        <v>297</v>
      </c>
      <c r="J201" s="55" t="s">
        <v>7629</v>
      </c>
      <c r="K201" s="55" t="s">
        <v>334</v>
      </c>
      <c r="L201" s="56">
        <v>2211.4513999999999</v>
      </c>
      <c r="M201" s="57">
        <v>3100000</v>
      </c>
      <c r="N201" s="57">
        <f t="shared" si="38"/>
        <v>4865193.08</v>
      </c>
      <c r="O201" s="57">
        <f t="shared" si="35"/>
        <v>4866000</v>
      </c>
      <c r="P201" s="53" t="s">
        <v>7591</v>
      </c>
      <c r="Q201" s="10">
        <v>2211.4513999999999</v>
      </c>
      <c r="R201" s="11">
        <v>2200</v>
      </c>
      <c r="S201" s="11">
        <f t="shared" si="37"/>
        <v>4865193.08</v>
      </c>
      <c r="T201" s="12">
        <v>0</v>
      </c>
      <c r="U201" s="11">
        <v>800</v>
      </c>
      <c r="V201" s="11">
        <f t="shared" si="28"/>
        <v>0</v>
      </c>
      <c r="W201" s="12">
        <v>0</v>
      </c>
      <c r="X201" s="11">
        <v>180000</v>
      </c>
      <c r="Y201" s="11">
        <f t="shared" si="29"/>
        <v>0</v>
      </c>
      <c r="Z201" s="11">
        <f t="shared" si="30"/>
        <v>4865193.08</v>
      </c>
      <c r="AA201" s="13">
        <v>0</v>
      </c>
      <c r="AB201" s="11">
        <f t="shared" si="31"/>
        <v>0</v>
      </c>
      <c r="AC201" s="13">
        <v>0</v>
      </c>
      <c r="AD201" s="11">
        <f t="shared" si="39"/>
        <v>0</v>
      </c>
    </row>
    <row r="202" spans="1:30" x14ac:dyDescent="0.25">
      <c r="A202" s="53" t="s">
        <v>344</v>
      </c>
      <c r="B202" s="54">
        <v>61</v>
      </c>
      <c r="C202" s="54">
        <v>4</v>
      </c>
      <c r="D202" s="53" t="s">
        <v>4</v>
      </c>
      <c r="E202" s="54"/>
      <c r="F202" s="53"/>
      <c r="G202" s="53" t="s">
        <v>341</v>
      </c>
      <c r="H202" s="53" t="s">
        <v>104</v>
      </c>
      <c r="I202" s="62" t="s">
        <v>345</v>
      </c>
      <c r="J202" s="55" t="s">
        <v>7629</v>
      </c>
      <c r="K202" s="55" t="s">
        <v>346</v>
      </c>
      <c r="L202" s="56">
        <v>2504.0356000000002</v>
      </c>
      <c r="M202" s="57">
        <v>3510000</v>
      </c>
      <c r="N202" s="57">
        <f t="shared" si="38"/>
        <v>5508878.3200000003</v>
      </c>
      <c r="O202" s="57">
        <f t="shared" si="35"/>
        <v>5509000</v>
      </c>
      <c r="P202" s="53" t="s">
        <v>7588</v>
      </c>
      <c r="Q202" s="10">
        <v>2504.0356000000002</v>
      </c>
      <c r="R202" s="11">
        <v>2200</v>
      </c>
      <c r="S202" s="11">
        <f t="shared" si="37"/>
        <v>5508878.3200000003</v>
      </c>
      <c r="T202" s="12">
        <v>0</v>
      </c>
      <c r="U202" s="11">
        <v>800</v>
      </c>
      <c r="V202" s="11">
        <f t="shared" si="28"/>
        <v>0</v>
      </c>
      <c r="W202" s="12">
        <v>0</v>
      </c>
      <c r="X202" s="11">
        <v>180000</v>
      </c>
      <c r="Y202" s="11">
        <f t="shared" si="29"/>
        <v>0</v>
      </c>
      <c r="Z202" s="11">
        <f t="shared" si="30"/>
        <v>5508878.3200000003</v>
      </c>
      <c r="AA202" s="13">
        <v>0</v>
      </c>
      <c r="AB202" s="11">
        <f t="shared" si="31"/>
        <v>0</v>
      </c>
      <c r="AC202" s="13">
        <v>0</v>
      </c>
      <c r="AD202" s="11">
        <f t="shared" si="39"/>
        <v>0</v>
      </c>
    </row>
    <row r="203" spans="1:30" x14ac:dyDescent="0.25">
      <c r="A203" s="53" t="s">
        <v>347</v>
      </c>
      <c r="B203" s="54">
        <v>61</v>
      </c>
      <c r="C203" s="54">
        <v>5</v>
      </c>
      <c r="D203" s="53" t="s">
        <v>4</v>
      </c>
      <c r="E203" s="54"/>
      <c r="F203" s="53" t="s">
        <v>110</v>
      </c>
      <c r="G203" s="53" t="s">
        <v>341</v>
      </c>
      <c r="H203" s="53" t="s">
        <v>104</v>
      </c>
      <c r="I203" s="62" t="s">
        <v>345</v>
      </c>
      <c r="J203" s="55" t="s">
        <v>7629</v>
      </c>
      <c r="K203" s="55" t="s">
        <v>346</v>
      </c>
      <c r="L203" s="56">
        <v>44.392099999999999</v>
      </c>
      <c r="M203" s="57">
        <v>100000</v>
      </c>
      <c r="N203" s="57">
        <f t="shared" si="38"/>
        <v>97662.62</v>
      </c>
      <c r="O203" s="57">
        <f t="shared" si="35"/>
        <v>98000</v>
      </c>
      <c r="P203" s="53" t="s">
        <v>7588</v>
      </c>
      <c r="Q203" s="10">
        <v>44.392099999999999</v>
      </c>
      <c r="R203" s="11">
        <v>2200</v>
      </c>
      <c r="S203" s="11">
        <f t="shared" si="37"/>
        <v>97662.62</v>
      </c>
      <c r="T203" s="12">
        <v>0</v>
      </c>
      <c r="U203" s="11">
        <v>800</v>
      </c>
      <c r="V203" s="11">
        <f t="shared" si="28"/>
        <v>0</v>
      </c>
      <c r="W203" s="12">
        <v>0</v>
      </c>
      <c r="X203" s="11">
        <v>180000</v>
      </c>
      <c r="Y203" s="11">
        <f t="shared" si="29"/>
        <v>0</v>
      </c>
      <c r="Z203" s="11">
        <f t="shared" si="30"/>
        <v>97662.62</v>
      </c>
      <c r="AA203" s="13">
        <v>0</v>
      </c>
      <c r="AB203" s="11">
        <f t="shared" si="31"/>
        <v>0</v>
      </c>
      <c r="AC203" s="13">
        <v>0</v>
      </c>
      <c r="AD203" s="11">
        <f t="shared" si="39"/>
        <v>0</v>
      </c>
    </row>
    <row r="204" spans="1:30" x14ac:dyDescent="0.25">
      <c r="A204" s="53" t="s">
        <v>348</v>
      </c>
      <c r="B204" s="54">
        <v>61</v>
      </c>
      <c r="C204" s="54">
        <v>6</v>
      </c>
      <c r="D204" s="53" t="s">
        <v>4</v>
      </c>
      <c r="E204" s="54"/>
      <c r="F204" s="53"/>
      <c r="G204" s="53" t="s">
        <v>341</v>
      </c>
      <c r="H204" s="53" t="s">
        <v>104</v>
      </c>
      <c r="I204" s="62" t="s">
        <v>327</v>
      </c>
      <c r="J204" s="55" t="s">
        <v>7629</v>
      </c>
      <c r="K204" s="55" t="s">
        <v>328</v>
      </c>
      <c r="L204" s="56">
        <v>1196.8964000000001</v>
      </c>
      <c r="M204" s="57">
        <v>1680000</v>
      </c>
      <c r="N204" s="57">
        <f t="shared" si="38"/>
        <v>2633172.08</v>
      </c>
      <c r="O204" s="57">
        <f t="shared" si="35"/>
        <v>2634000</v>
      </c>
      <c r="P204" s="53" t="s">
        <v>7588</v>
      </c>
      <c r="Q204" s="10">
        <v>1196.8964000000001</v>
      </c>
      <c r="R204" s="11">
        <v>2200</v>
      </c>
      <c r="S204" s="11">
        <f t="shared" si="37"/>
        <v>2633172.08</v>
      </c>
      <c r="T204" s="12">
        <v>0</v>
      </c>
      <c r="U204" s="11">
        <v>800</v>
      </c>
      <c r="V204" s="11">
        <f t="shared" ref="V204:V267" si="40">T204*U204</f>
        <v>0</v>
      </c>
      <c r="W204" s="12">
        <v>0</v>
      </c>
      <c r="X204" s="11">
        <v>180000</v>
      </c>
      <c r="Y204" s="11">
        <f t="shared" ref="Y204:Y267" si="41">W204*X204</f>
        <v>0</v>
      </c>
      <c r="Z204" s="11">
        <f t="shared" ref="Z204:Z262" si="42">S204+V204+Y204</f>
        <v>2633172.08</v>
      </c>
      <c r="AA204" s="13">
        <v>0</v>
      </c>
      <c r="AB204" s="11">
        <f t="shared" ref="AB204:AB267" si="43">AA204*1900</f>
        <v>0</v>
      </c>
      <c r="AC204" s="13">
        <v>0</v>
      </c>
      <c r="AD204" s="11">
        <f t="shared" si="39"/>
        <v>0</v>
      </c>
    </row>
    <row r="205" spans="1:30" x14ac:dyDescent="0.25">
      <c r="A205" s="53" t="s">
        <v>349</v>
      </c>
      <c r="B205" s="54">
        <v>62</v>
      </c>
      <c r="C205" s="54">
        <v>0</v>
      </c>
      <c r="D205" s="64" t="s">
        <v>3</v>
      </c>
      <c r="E205" s="54"/>
      <c r="F205" s="53" t="s">
        <v>110</v>
      </c>
      <c r="G205" s="53" t="s">
        <v>350</v>
      </c>
      <c r="H205" s="53" t="s">
        <v>104</v>
      </c>
      <c r="I205" s="62" t="s">
        <v>351</v>
      </c>
      <c r="J205" s="55" t="s">
        <v>7587</v>
      </c>
      <c r="K205" s="55" t="s">
        <v>328</v>
      </c>
      <c r="L205" s="56">
        <v>28</v>
      </c>
      <c r="M205" s="57">
        <v>140000</v>
      </c>
      <c r="N205" s="57">
        <f t="shared" si="38"/>
        <v>502600</v>
      </c>
      <c r="O205" s="57">
        <f t="shared" si="35"/>
        <v>503000</v>
      </c>
      <c r="P205" s="53" t="s">
        <v>7588</v>
      </c>
      <c r="Q205" s="10">
        <v>28</v>
      </c>
      <c r="R205" s="11">
        <v>2200</v>
      </c>
      <c r="S205" s="11">
        <f t="shared" si="37"/>
        <v>61600</v>
      </c>
      <c r="T205" s="12">
        <v>0</v>
      </c>
      <c r="U205" s="11">
        <v>800</v>
      </c>
      <c r="V205" s="11">
        <f t="shared" si="40"/>
        <v>0</v>
      </c>
      <c r="W205" s="12">
        <v>0</v>
      </c>
      <c r="X205" s="11">
        <v>180000</v>
      </c>
      <c r="Y205" s="11">
        <f t="shared" si="41"/>
        <v>0</v>
      </c>
      <c r="Z205" s="11">
        <f t="shared" si="42"/>
        <v>61600</v>
      </c>
      <c r="AA205" s="13">
        <v>0</v>
      </c>
      <c r="AB205" s="11">
        <f t="shared" si="43"/>
        <v>0</v>
      </c>
      <c r="AC205" s="13">
        <v>882</v>
      </c>
      <c r="AD205" s="11">
        <f>AC205*500</f>
        <v>441000</v>
      </c>
    </row>
    <row r="206" spans="1:30" x14ac:dyDescent="0.25">
      <c r="A206" s="53" t="s">
        <v>352</v>
      </c>
      <c r="B206" s="54">
        <v>62</v>
      </c>
      <c r="C206" s="54">
        <v>0</v>
      </c>
      <c r="D206" s="64" t="s">
        <v>9</v>
      </c>
      <c r="E206" s="54"/>
      <c r="F206" s="53" t="s">
        <v>110</v>
      </c>
      <c r="G206" s="53" t="s">
        <v>350</v>
      </c>
      <c r="H206" s="53" t="s">
        <v>104</v>
      </c>
      <c r="I206" s="62" t="s">
        <v>351</v>
      </c>
      <c r="J206" s="55" t="s">
        <v>7587</v>
      </c>
      <c r="K206" s="55" t="s">
        <v>328</v>
      </c>
      <c r="L206" s="56">
        <v>4641.3642</v>
      </c>
      <c r="M206" s="57">
        <v>12240000</v>
      </c>
      <c r="N206" s="57">
        <f t="shared" si="38"/>
        <v>10211001.24</v>
      </c>
      <c r="O206" s="57">
        <f t="shared" si="35"/>
        <v>10212000</v>
      </c>
      <c r="P206" s="53" t="s">
        <v>7588</v>
      </c>
      <c r="Q206" s="10">
        <v>4641.3642</v>
      </c>
      <c r="R206" s="11">
        <v>2200</v>
      </c>
      <c r="S206" s="11">
        <f t="shared" si="37"/>
        <v>10211001.24</v>
      </c>
      <c r="T206" s="12">
        <v>0</v>
      </c>
      <c r="U206" s="11">
        <v>800</v>
      </c>
      <c r="V206" s="11">
        <f t="shared" si="40"/>
        <v>0</v>
      </c>
      <c r="W206" s="12">
        <v>0</v>
      </c>
      <c r="X206" s="11">
        <v>180000</v>
      </c>
      <c r="Y206" s="11">
        <f t="shared" si="41"/>
        <v>0</v>
      </c>
      <c r="Z206" s="11">
        <f t="shared" si="42"/>
        <v>10211001.24</v>
      </c>
      <c r="AA206" s="13">
        <v>0</v>
      </c>
      <c r="AB206" s="11">
        <f t="shared" si="43"/>
        <v>0</v>
      </c>
      <c r="AC206" s="13">
        <v>0</v>
      </c>
      <c r="AD206" s="11">
        <f t="shared" ref="AD206:AD237" si="44">AC206*1500</f>
        <v>0</v>
      </c>
    </row>
    <row r="207" spans="1:30" x14ac:dyDescent="0.25">
      <c r="A207" s="53" t="s">
        <v>353</v>
      </c>
      <c r="B207" s="54">
        <v>63</v>
      </c>
      <c r="C207" s="54">
        <v>0</v>
      </c>
      <c r="D207" s="53" t="s">
        <v>4</v>
      </c>
      <c r="E207" s="54"/>
      <c r="F207" s="53"/>
      <c r="G207" s="53" t="s">
        <v>354</v>
      </c>
      <c r="H207" s="53" t="s">
        <v>104</v>
      </c>
      <c r="I207" s="62" t="s">
        <v>273</v>
      </c>
      <c r="J207" s="55" t="s">
        <v>7629</v>
      </c>
      <c r="K207" s="55" t="s">
        <v>317</v>
      </c>
      <c r="L207" s="56">
        <v>1588.7281</v>
      </c>
      <c r="M207" s="57">
        <v>4230000</v>
      </c>
      <c r="N207" s="57">
        <f t="shared" si="38"/>
        <v>3495201.8200000003</v>
      </c>
      <c r="O207" s="57">
        <f t="shared" si="35"/>
        <v>3496000</v>
      </c>
      <c r="P207" s="53" t="s">
        <v>7588</v>
      </c>
      <c r="Q207" s="10">
        <v>1588.7281</v>
      </c>
      <c r="R207" s="11">
        <v>2200</v>
      </c>
      <c r="S207" s="11">
        <f t="shared" si="37"/>
        <v>3495201.8200000003</v>
      </c>
      <c r="T207" s="12">
        <v>0</v>
      </c>
      <c r="U207" s="11">
        <v>800</v>
      </c>
      <c r="V207" s="11">
        <f t="shared" si="40"/>
        <v>0</v>
      </c>
      <c r="W207" s="12">
        <v>0</v>
      </c>
      <c r="X207" s="11">
        <v>180000</v>
      </c>
      <c r="Y207" s="11">
        <f t="shared" si="41"/>
        <v>0</v>
      </c>
      <c r="Z207" s="11">
        <f t="shared" si="42"/>
        <v>3495201.8200000003</v>
      </c>
      <c r="AA207" s="13">
        <v>0</v>
      </c>
      <c r="AB207" s="11">
        <f t="shared" si="43"/>
        <v>0</v>
      </c>
      <c r="AC207" s="13">
        <v>0</v>
      </c>
      <c r="AD207" s="11">
        <f t="shared" si="44"/>
        <v>0</v>
      </c>
    </row>
    <row r="208" spans="1:30" x14ac:dyDescent="0.25">
      <c r="A208" s="53" t="s">
        <v>355</v>
      </c>
      <c r="B208" s="54">
        <v>63</v>
      </c>
      <c r="C208" s="54">
        <v>5</v>
      </c>
      <c r="D208" s="53" t="s">
        <v>4</v>
      </c>
      <c r="E208" s="54"/>
      <c r="F208" s="53"/>
      <c r="G208" s="53" t="s">
        <v>354</v>
      </c>
      <c r="H208" s="53" t="s">
        <v>104</v>
      </c>
      <c r="I208" s="62" t="s">
        <v>273</v>
      </c>
      <c r="J208" s="55" t="s">
        <v>7629</v>
      </c>
      <c r="K208" s="55" t="s">
        <v>317</v>
      </c>
      <c r="L208" s="56">
        <v>834.89549999999997</v>
      </c>
      <c r="M208" s="57">
        <v>2170000</v>
      </c>
      <c r="N208" s="57">
        <f t="shared" si="38"/>
        <v>1836770.0999999999</v>
      </c>
      <c r="O208" s="57">
        <f t="shared" si="35"/>
        <v>1837000</v>
      </c>
      <c r="P208" s="53" t="s">
        <v>7588</v>
      </c>
      <c r="Q208" s="10">
        <v>834.89549999999997</v>
      </c>
      <c r="R208" s="11">
        <v>2200</v>
      </c>
      <c r="S208" s="11">
        <f t="shared" si="37"/>
        <v>1836770.0999999999</v>
      </c>
      <c r="T208" s="12">
        <v>0</v>
      </c>
      <c r="U208" s="11">
        <v>800</v>
      </c>
      <c r="V208" s="11">
        <f t="shared" si="40"/>
        <v>0</v>
      </c>
      <c r="W208" s="12">
        <v>0</v>
      </c>
      <c r="X208" s="11">
        <v>180000</v>
      </c>
      <c r="Y208" s="11">
        <f t="shared" si="41"/>
        <v>0</v>
      </c>
      <c r="Z208" s="11">
        <f t="shared" si="42"/>
        <v>1836770.0999999999</v>
      </c>
      <c r="AA208" s="13">
        <v>0</v>
      </c>
      <c r="AB208" s="11">
        <f t="shared" si="43"/>
        <v>0</v>
      </c>
      <c r="AC208" s="13">
        <v>0</v>
      </c>
      <c r="AD208" s="11">
        <f t="shared" si="44"/>
        <v>0</v>
      </c>
    </row>
    <row r="209" spans="1:30" x14ac:dyDescent="0.25">
      <c r="A209" s="53" t="s">
        <v>356</v>
      </c>
      <c r="B209" s="54">
        <v>63</v>
      </c>
      <c r="C209" s="54">
        <v>6</v>
      </c>
      <c r="D209" s="53" t="s">
        <v>4</v>
      </c>
      <c r="E209" s="54"/>
      <c r="F209" s="53"/>
      <c r="G209" s="53" t="s">
        <v>354</v>
      </c>
      <c r="H209" s="53" t="s">
        <v>104</v>
      </c>
      <c r="I209" s="62" t="s">
        <v>351</v>
      </c>
      <c r="J209" s="55" t="s">
        <v>7629</v>
      </c>
      <c r="K209" s="55" t="s">
        <v>328</v>
      </c>
      <c r="L209" s="56">
        <v>728.58659999999998</v>
      </c>
      <c r="M209" s="57">
        <v>1890000</v>
      </c>
      <c r="N209" s="57">
        <f t="shared" si="38"/>
        <v>1602890.52</v>
      </c>
      <c r="O209" s="57">
        <f t="shared" si="35"/>
        <v>1603000</v>
      </c>
      <c r="P209" s="53" t="s">
        <v>7588</v>
      </c>
      <c r="Q209" s="10">
        <v>728.58659999999998</v>
      </c>
      <c r="R209" s="11">
        <v>2200</v>
      </c>
      <c r="S209" s="11">
        <f t="shared" si="37"/>
        <v>1602890.52</v>
      </c>
      <c r="T209" s="12">
        <v>0</v>
      </c>
      <c r="U209" s="11">
        <v>800</v>
      </c>
      <c r="V209" s="11">
        <f t="shared" si="40"/>
        <v>0</v>
      </c>
      <c r="W209" s="12">
        <v>0</v>
      </c>
      <c r="X209" s="11">
        <v>180000</v>
      </c>
      <c r="Y209" s="11">
        <f t="shared" si="41"/>
        <v>0</v>
      </c>
      <c r="Z209" s="11">
        <f t="shared" si="42"/>
        <v>1602890.52</v>
      </c>
      <c r="AA209" s="13">
        <v>0</v>
      </c>
      <c r="AB209" s="11">
        <f t="shared" si="43"/>
        <v>0</v>
      </c>
      <c r="AC209" s="13">
        <v>0</v>
      </c>
      <c r="AD209" s="11">
        <f t="shared" si="44"/>
        <v>0</v>
      </c>
    </row>
    <row r="210" spans="1:30" x14ac:dyDescent="0.25">
      <c r="A210" s="53" t="s">
        <v>357</v>
      </c>
      <c r="B210" s="54">
        <v>64</v>
      </c>
      <c r="C210" s="54">
        <v>0</v>
      </c>
      <c r="D210" s="53" t="s">
        <v>4</v>
      </c>
      <c r="E210" s="54"/>
      <c r="F210" s="53" t="s">
        <v>110</v>
      </c>
      <c r="G210" s="53" t="s">
        <v>358</v>
      </c>
      <c r="H210" s="53" t="s">
        <v>104</v>
      </c>
      <c r="I210" s="62" t="s">
        <v>359</v>
      </c>
      <c r="J210" s="55" t="s">
        <v>7629</v>
      </c>
      <c r="K210" s="55" t="s">
        <v>360</v>
      </c>
      <c r="L210" s="56">
        <v>1594.116</v>
      </c>
      <c r="M210" s="57">
        <v>4240000</v>
      </c>
      <c r="N210" s="57">
        <f t="shared" si="38"/>
        <v>3507055.2</v>
      </c>
      <c r="O210" s="57">
        <f t="shared" si="35"/>
        <v>3508000</v>
      </c>
      <c r="P210" s="53" t="s">
        <v>7588</v>
      </c>
      <c r="Q210" s="10">
        <v>1594.116</v>
      </c>
      <c r="R210" s="11">
        <v>2200</v>
      </c>
      <c r="S210" s="11">
        <f t="shared" si="37"/>
        <v>3507055.2</v>
      </c>
      <c r="T210" s="12">
        <v>0</v>
      </c>
      <c r="U210" s="11">
        <v>800</v>
      </c>
      <c r="V210" s="11">
        <f t="shared" si="40"/>
        <v>0</v>
      </c>
      <c r="W210" s="12">
        <v>0</v>
      </c>
      <c r="X210" s="11">
        <v>180000</v>
      </c>
      <c r="Y210" s="11">
        <f t="shared" si="41"/>
        <v>0</v>
      </c>
      <c r="Z210" s="11">
        <f t="shared" si="42"/>
        <v>3507055.2</v>
      </c>
      <c r="AA210" s="13">
        <v>0</v>
      </c>
      <c r="AB210" s="11">
        <f t="shared" si="43"/>
        <v>0</v>
      </c>
      <c r="AC210" s="13">
        <v>0</v>
      </c>
      <c r="AD210" s="11">
        <f t="shared" si="44"/>
        <v>0</v>
      </c>
    </row>
    <row r="211" spans="1:30" x14ac:dyDescent="0.25">
      <c r="A211" s="53" t="s">
        <v>361</v>
      </c>
      <c r="B211" s="54">
        <v>65</v>
      </c>
      <c r="C211" s="54">
        <v>0</v>
      </c>
      <c r="D211" s="53" t="s">
        <v>4</v>
      </c>
      <c r="E211" s="54"/>
      <c r="F211" s="53" t="s">
        <v>110</v>
      </c>
      <c r="G211" s="53" t="s">
        <v>362</v>
      </c>
      <c r="H211" s="53" t="s">
        <v>104</v>
      </c>
      <c r="I211" s="62" t="s">
        <v>363</v>
      </c>
      <c r="J211" s="55" t="s">
        <v>7629</v>
      </c>
      <c r="K211" s="55" t="s">
        <v>364</v>
      </c>
      <c r="L211" s="56">
        <v>1595.2965999999999</v>
      </c>
      <c r="M211" s="57">
        <v>4150000</v>
      </c>
      <c r="N211" s="57">
        <f t="shared" si="38"/>
        <v>3509652.5199999996</v>
      </c>
      <c r="O211" s="57">
        <f t="shared" si="35"/>
        <v>3510000</v>
      </c>
      <c r="P211" s="53" t="s">
        <v>7588</v>
      </c>
      <c r="Q211" s="10">
        <v>1595.2965999999999</v>
      </c>
      <c r="R211" s="11">
        <v>2200</v>
      </c>
      <c r="S211" s="11">
        <f t="shared" si="37"/>
        <v>3509652.5199999996</v>
      </c>
      <c r="T211" s="12">
        <v>0</v>
      </c>
      <c r="U211" s="11">
        <v>800</v>
      </c>
      <c r="V211" s="11">
        <f t="shared" si="40"/>
        <v>0</v>
      </c>
      <c r="W211" s="12">
        <v>0</v>
      </c>
      <c r="X211" s="11">
        <v>180000</v>
      </c>
      <c r="Y211" s="11">
        <f t="shared" si="41"/>
        <v>0</v>
      </c>
      <c r="Z211" s="11">
        <f t="shared" si="42"/>
        <v>3509652.5199999996</v>
      </c>
      <c r="AA211" s="13">
        <v>0</v>
      </c>
      <c r="AB211" s="11">
        <f t="shared" si="43"/>
        <v>0</v>
      </c>
      <c r="AC211" s="13">
        <v>0</v>
      </c>
      <c r="AD211" s="11">
        <f t="shared" si="44"/>
        <v>0</v>
      </c>
    </row>
    <row r="212" spans="1:30" x14ac:dyDescent="0.25">
      <c r="A212" s="53" t="s">
        <v>365</v>
      </c>
      <c r="B212" s="54">
        <v>66</v>
      </c>
      <c r="C212" s="54">
        <v>0</v>
      </c>
      <c r="D212" s="53" t="s">
        <v>4</v>
      </c>
      <c r="E212" s="54"/>
      <c r="F212" s="53"/>
      <c r="G212" s="53" t="s">
        <v>366</v>
      </c>
      <c r="H212" s="53" t="s">
        <v>104</v>
      </c>
      <c r="I212" s="62" t="s">
        <v>367</v>
      </c>
      <c r="J212" s="55" t="s">
        <v>7629</v>
      </c>
      <c r="K212" s="55"/>
      <c r="L212" s="56">
        <v>1588.3786</v>
      </c>
      <c r="M212" s="57">
        <v>4130000</v>
      </c>
      <c r="N212" s="57">
        <f t="shared" si="38"/>
        <v>3494432.92</v>
      </c>
      <c r="O212" s="57">
        <f t="shared" si="35"/>
        <v>3495000</v>
      </c>
      <c r="P212" s="53" t="s">
        <v>7588</v>
      </c>
      <c r="Q212" s="10">
        <v>1588.3786</v>
      </c>
      <c r="R212" s="11">
        <v>2200</v>
      </c>
      <c r="S212" s="11">
        <f t="shared" si="37"/>
        <v>3494432.92</v>
      </c>
      <c r="T212" s="12">
        <v>0</v>
      </c>
      <c r="U212" s="11">
        <v>800</v>
      </c>
      <c r="V212" s="11">
        <f t="shared" si="40"/>
        <v>0</v>
      </c>
      <c r="W212" s="12">
        <v>0</v>
      </c>
      <c r="X212" s="11">
        <v>180000</v>
      </c>
      <c r="Y212" s="11">
        <f t="shared" si="41"/>
        <v>0</v>
      </c>
      <c r="Z212" s="11">
        <f t="shared" si="42"/>
        <v>3494432.92</v>
      </c>
      <c r="AA212" s="13">
        <v>0</v>
      </c>
      <c r="AB212" s="11">
        <f t="shared" si="43"/>
        <v>0</v>
      </c>
      <c r="AC212" s="13">
        <v>0</v>
      </c>
      <c r="AD212" s="11">
        <f t="shared" si="44"/>
        <v>0</v>
      </c>
    </row>
    <row r="213" spans="1:30" x14ac:dyDescent="0.25">
      <c r="A213" s="53" t="s">
        <v>368</v>
      </c>
      <c r="B213" s="54">
        <v>67</v>
      </c>
      <c r="C213" s="54">
        <v>0</v>
      </c>
      <c r="D213" s="53" t="s">
        <v>4</v>
      </c>
      <c r="E213" s="54"/>
      <c r="F213" s="53"/>
      <c r="G213" s="53" t="s">
        <v>103</v>
      </c>
      <c r="H213" s="53" t="s">
        <v>104</v>
      </c>
      <c r="I213" s="62" t="s">
        <v>363</v>
      </c>
      <c r="J213" s="55" t="s">
        <v>7629</v>
      </c>
      <c r="K213" s="55" t="s">
        <v>369</v>
      </c>
      <c r="L213" s="56">
        <v>1605.1152</v>
      </c>
      <c r="M213" s="57">
        <v>4250000</v>
      </c>
      <c r="N213" s="57">
        <f t="shared" si="38"/>
        <v>3531253.44</v>
      </c>
      <c r="O213" s="57">
        <f t="shared" si="35"/>
        <v>3532000</v>
      </c>
      <c r="P213" s="53" t="s">
        <v>7588</v>
      </c>
      <c r="Q213" s="10">
        <v>1605.1152</v>
      </c>
      <c r="R213" s="11">
        <v>2200</v>
      </c>
      <c r="S213" s="11">
        <f t="shared" si="37"/>
        <v>3531253.44</v>
      </c>
      <c r="T213" s="12">
        <v>0</v>
      </c>
      <c r="U213" s="11">
        <v>800</v>
      </c>
      <c r="V213" s="11">
        <f t="shared" si="40"/>
        <v>0</v>
      </c>
      <c r="W213" s="12">
        <v>0</v>
      </c>
      <c r="X213" s="11">
        <v>180000</v>
      </c>
      <c r="Y213" s="11">
        <f t="shared" si="41"/>
        <v>0</v>
      </c>
      <c r="Z213" s="11">
        <f t="shared" si="42"/>
        <v>3531253.44</v>
      </c>
      <c r="AA213" s="13">
        <v>0</v>
      </c>
      <c r="AB213" s="11">
        <f t="shared" si="43"/>
        <v>0</v>
      </c>
      <c r="AC213" s="13">
        <v>0</v>
      </c>
      <c r="AD213" s="11">
        <f t="shared" si="44"/>
        <v>0</v>
      </c>
    </row>
    <row r="214" spans="1:30" x14ac:dyDescent="0.25">
      <c r="A214" s="53" t="s">
        <v>370</v>
      </c>
      <c r="B214" s="54">
        <v>68</v>
      </c>
      <c r="C214" s="54">
        <v>0</v>
      </c>
      <c r="D214" s="53" t="s">
        <v>4</v>
      </c>
      <c r="E214" s="54"/>
      <c r="F214" s="53"/>
      <c r="G214" s="53" t="s">
        <v>371</v>
      </c>
      <c r="H214" s="53" t="s">
        <v>104</v>
      </c>
      <c r="I214" s="62" t="s">
        <v>372</v>
      </c>
      <c r="J214" s="55" t="s">
        <v>7629</v>
      </c>
      <c r="K214" s="55" t="s">
        <v>373</v>
      </c>
      <c r="L214" s="56">
        <v>1598.8197</v>
      </c>
      <c r="M214" s="57">
        <v>4190000</v>
      </c>
      <c r="N214" s="57">
        <f t="shared" si="38"/>
        <v>3517403.34</v>
      </c>
      <c r="O214" s="57">
        <f t="shared" si="35"/>
        <v>3518000</v>
      </c>
      <c r="P214" s="53" t="s">
        <v>7588</v>
      </c>
      <c r="Q214" s="10">
        <v>1598.8197</v>
      </c>
      <c r="R214" s="11">
        <v>2200</v>
      </c>
      <c r="S214" s="11">
        <f t="shared" si="37"/>
        <v>3517403.34</v>
      </c>
      <c r="T214" s="12">
        <v>0</v>
      </c>
      <c r="U214" s="11">
        <v>800</v>
      </c>
      <c r="V214" s="11">
        <f t="shared" si="40"/>
        <v>0</v>
      </c>
      <c r="W214" s="12">
        <v>0</v>
      </c>
      <c r="X214" s="11">
        <v>180000</v>
      </c>
      <c r="Y214" s="11">
        <f t="shared" si="41"/>
        <v>0</v>
      </c>
      <c r="Z214" s="11">
        <f t="shared" si="42"/>
        <v>3517403.34</v>
      </c>
      <c r="AA214" s="13">
        <v>0</v>
      </c>
      <c r="AB214" s="11">
        <f t="shared" si="43"/>
        <v>0</v>
      </c>
      <c r="AC214" s="13">
        <v>0</v>
      </c>
      <c r="AD214" s="11">
        <f t="shared" si="44"/>
        <v>0</v>
      </c>
    </row>
    <row r="215" spans="1:30" x14ac:dyDescent="0.25">
      <c r="A215" s="53" t="s">
        <v>374</v>
      </c>
      <c r="B215" s="54">
        <v>69</v>
      </c>
      <c r="C215" s="54">
        <v>0</v>
      </c>
      <c r="D215" s="53" t="s">
        <v>4</v>
      </c>
      <c r="E215" s="54"/>
      <c r="F215" s="53"/>
      <c r="G215" s="53" t="s">
        <v>375</v>
      </c>
      <c r="H215" s="53" t="s">
        <v>104</v>
      </c>
      <c r="I215" s="62" t="s">
        <v>299</v>
      </c>
      <c r="J215" s="55" t="s">
        <v>7629</v>
      </c>
      <c r="K215" s="55" t="s">
        <v>300</v>
      </c>
      <c r="L215" s="56">
        <v>812.11940000000004</v>
      </c>
      <c r="M215" s="57">
        <v>2210000</v>
      </c>
      <c r="N215" s="57">
        <f t="shared" si="38"/>
        <v>1786662.6800000002</v>
      </c>
      <c r="O215" s="57">
        <f t="shared" si="35"/>
        <v>1787000</v>
      </c>
      <c r="P215" s="53" t="s">
        <v>7588</v>
      </c>
      <c r="Q215" s="10">
        <v>812.11940000000004</v>
      </c>
      <c r="R215" s="11">
        <v>2200</v>
      </c>
      <c r="S215" s="11">
        <f t="shared" si="37"/>
        <v>1786662.6800000002</v>
      </c>
      <c r="T215" s="12">
        <v>0</v>
      </c>
      <c r="U215" s="11">
        <v>800</v>
      </c>
      <c r="V215" s="11">
        <f t="shared" si="40"/>
        <v>0</v>
      </c>
      <c r="W215" s="12">
        <v>0</v>
      </c>
      <c r="X215" s="11">
        <v>180000</v>
      </c>
      <c r="Y215" s="11">
        <f t="shared" si="41"/>
        <v>0</v>
      </c>
      <c r="Z215" s="11">
        <f t="shared" si="42"/>
        <v>1786662.6800000002</v>
      </c>
      <c r="AA215" s="13">
        <v>0</v>
      </c>
      <c r="AB215" s="11">
        <f t="shared" si="43"/>
        <v>0</v>
      </c>
      <c r="AC215" s="13">
        <v>0</v>
      </c>
      <c r="AD215" s="11">
        <f t="shared" si="44"/>
        <v>0</v>
      </c>
    </row>
    <row r="216" spans="1:30" x14ac:dyDescent="0.25">
      <c r="A216" s="53" t="s">
        <v>376</v>
      </c>
      <c r="B216" s="54">
        <v>70</v>
      </c>
      <c r="C216" s="54">
        <v>0</v>
      </c>
      <c r="D216" s="53" t="s">
        <v>4</v>
      </c>
      <c r="E216" s="54"/>
      <c r="F216" s="53"/>
      <c r="G216" s="53" t="s">
        <v>377</v>
      </c>
      <c r="H216" s="53" t="s">
        <v>104</v>
      </c>
      <c r="I216" s="62" t="s">
        <v>299</v>
      </c>
      <c r="J216" s="55" t="s">
        <v>7629</v>
      </c>
      <c r="K216" s="55" t="s">
        <v>300</v>
      </c>
      <c r="L216" s="56">
        <v>70.953400000000002</v>
      </c>
      <c r="M216" s="57">
        <v>180000</v>
      </c>
      <c r="N216" s="57">
        <f t="shared" si="38"/>
        <v>156097.48000000001</v>
      </c>
      <c r="O216" s="57">
        <f t="shared" si="35"/>
        <v>157000</v>
      </c>
      <c r="P216" s="53" t="s">
        <v>7588</v>
      </c>
      <c r="Q216" s="10">
        <v>70.953400000000002</v>
      </c>
      <c r="R216" s="11">
        <v>2200</v>
      </c>
      <c r="S216" s="11">
        <f t="shared" si="37"/>
        <v>156097.48000000001</v>
      </c>
      <c r="T216" s="12">
        <v>0</v>
      </c>
      <c r="U216" s="11">
        <v>800</v>
      </c>
      <c r="V216" s="11">
        <f t="shared" si="40"/>
        <v>0</v>
      </c>
      <c r="W216" s="12">
        <v>0</v>
      </c>
      <c r="X216" s="11">
        <v>180000</v>
      </c>
      <c r="Y216" s="11">
        <f t="shared" si="41"/>
        <v>0</v>
      </c>
      <c r="Z216" s="11">
        <f t="shared" si="42"/>
        <v>156097.48000000001</v>
      </c>
      <c r="AA216" s="13">
        <v>0</v>
      </c>
      <c r="AB216" s="11">
        <f t="shared" si="43"/>
        <v>0</v>
      </c>
      <c r="AC216" s="13">
        <v>0</v>
      </c>
      <c r="AD216" s="11">
        <f t="shared" si="44"/>
        <v>0</v>
      </c>
    </row>
    <row r="217" spans="1:30" ht="12" customHeight="1" x14ac:dyDescent="0.25">
      <c r="A217" s="53" t="s">
        <v>378</v>
      </c>
      <c r="B217" s="54">
        <v>71</v>
      </c>
      <c r="C217" s="54">
        <v>0</v>
      </c>
      <c r="D217" s="53" t="s">
        <v>4</v>
      </c>
      <c r="E217" s="54"/>
      <c r="F217" s="53"/>
      <c r="G217" s="53" t="s">
        <v>379</v>
      </c>
      <c r="H217" s="53" t="s">
        <v>104</v>
      </c>
      <c r="I217" s="62" t="s">
        <v>380</v>
      </c>
      <c r="J217" s="55" t="s">
        <v>7629</v>
      </c>
      <c r="K217" s="55" t="s">
        <v>381</v>
      </c>
      <c r="L217" s="56">
        <v>1497.7418</v>
      </c>
      <c r="M217" s="57">
        <v>3990000</v>
      </c>
      <c r="N217" s="57">
        <f t="shared" si="38"/>
        <v>3295031.96</v>
      </c>
      <c r="O217" s="57">
        <f t="shared" si="35"/>
        <v>3296000</v>
      </c>
      <c r="P217" s="53" t="s">
        <v>7588</v>
      </c>
      <c r="Q217" s="10">
        <v>1497.7418</v>
      </c>
      <c r="R217" s="11">
        <v>2200</v>
      </c>
      <c r="S217" s="11">
        <f t="shared" si="37"/>
        <v>3295031.96</v>
      </c>
      <c r="T217" s="12">
        <v>0</v>
      </c>
      <c r="U217" s="11">
        <v>800</v>
      </c>
      <c r="V217" s="11">
        <f t="shared" si="40"/>
        <v>0</v>
      </c>
      <c r="W217" s="12">
        <v>0</v>
      </c>
      <c r="X217" s="11">
        <v>180000</v>
      </c>
      <c r="Y217" s="11">
        <f t="shared" si="41"/>
        <v>0</v>
      </c>
      <c r="Z217" s="11">
        <f t="shared" si="42"/>
        <v>3295031.96</v>
      </c>
      <c r="AA217" s="13">
        <v>0</v>
      </c>
      <c r="AB217" s="11">
        <f t="shared" si="43"/>
        <v>0</v>
      </c>
      <c r="AC217" s="13">
        <v>0</v>
      </c>
      <c r="AD217" s="11">
        <f t="shared" si="44"/>
        <v>0</v>
      </c>
    </row>
    <row r="218" spans="1:30" x14ac:dyDescent="0.25">
      <c r="A218" s="53" t="s">
        <v>382</v>
      </c>
      <c r="B218" s="54">
        <v>71</v>
      </c>
      <c r="C218" s="54">
        <v>2</v>
      </c>
      <c r="D218" s="53" t="s">
        <v>4</v>
      </c>
      <c r="E218" s="54"/>
      <c r="F218" s="53" t="s">
        <v>110</v>
      </c>
      <c r="G218" s="53" t="s">
        <v>379</v>
      </c>
      <c r="H218" s="53" t="s">
        <v>104</v>
      </c>
      <c r="I218" s="62" t="s">
        <v>380</v>
      </c>
      <c r="J218" s="55" t="s">
        <v>7629</v>
      </c>
      <c r="K218" s="55" t="s">
        <v>381</v>
      </c>
      <c r="L218" s="56">
        <v>241.94120000000001</v>
      </c>
      <c r="M218" s="57">
        <v>630000</v>
      </c>
      <c r="N218" s="57">
        <f t="shared" si="38"/>
        <v>532270.64</v>
      </c>
      <c r="O218" s="57">
        <f t="shared" si="35"/>
        <v>533000</v>
      </c>
      <c r="P218" s="53" t="s">
        <v>7588</v>
      </c>
      <c r="Q218" s="10">
        <v>241.94120000000001</v>
      </c>
      <c r="R218" s="11">
        <v>2200</v>
      </c>
      <c r="S218" s="11">
        <f t="shared" si="37"/>
        <v>532270.64</v>
      </c>
      <c r="T218" s="12">
        <v>0</v>
      </c>
      <c r="U218" s="11">
        <v>800</v>
      </c>
      <c r="V218" s="11">
        <f t="shared" si="40"/>
        <v>0</v>
      </c>
      <c r="W218" s="12">
        <v>0</v>
      </c>
      <c r="X218" s="11">
        <v>180000</v>
      </c>
      <c r="Y218" s="11">
        <f t="shared" si="41"/>
        <v>0</v>
      </c>
      <c r="Z218" s="11">
        <f t="shared" si="42"/>
        <v>532270.64</v>
      </c>
      <c r="AA218" s="13">
        <v>0</v>
      </c>
      <c r="AB218" s="11">
        <f t="shared" si="43"/>
        <v>0</v>
      </c>
      <c r="AC218" s="13">
        <v>0</v>
      </c>
      <c r="AD218" s="11">
        <f t="shared" si="44"/>
        <v>0</v>
      </c>
    </row>
    <row r="219" spans="1:30" x14ac:dyDescent="0.25">
      <c r="A219" s="53" t="s">
        <v>383</v>
      </c>
      <c r="B219" s="54">
        <v>72</v>
      </c>
      <c r="C219" s="54">
        <v>0</v>
      </c>
      <c r="D219" s="53" t="s">
        <v>4</v>
      </c>
      <c r="E219" s="54"/>
      <c r="F219" s="53"/>
      <c r="G219" s="53" t="s">
        <v>384</v>
      </c>
      <c r="H219" s="53" t="s">
        <v>104</v>
      </c>
      <c r="I219" s="62" t="s">
        <v>385</v>
      </c>
      <c r="J219" s="55" t="s">
        <v>7629</v>
      </c>
      <c r="K219" s="55" t="s">
        <v>386</v>
      </c>
      <c r="L219" s="56">
        <v>1627.8440000000001</v>
      </c>
      <c r="M219" s="57">
        <v>4340000</v>
      </c>
      <c r="N219" s="57">
        <f t="shared" si="38"/>
        <v>3581256.8000000003</v>
      </c>
      <c r="O219" s="57">
        <f t="shared" si="35"/>
        <v>3582000</v>
      </c>
      <c r="P219" s="53" t="s">
        <v>7588</v>
      </c>
      <c r="Q219" s="10">
        <v>1627.8440000000001</v>
      </c>
      <c r="R219" s="11">
        <v>2200</v>
      </c>
      <c r="S219" s="11">
        <f t="shared" ref="S219:S242" si="45">Q219*R219</f>
        <v>3581256.8000000003</v>
      </c>
      <c r="T219" s="12">
        <v>0</v>
      </c>
      <c r="U219" s="11">
        <v>800</v>
      </c>
      <c r="V219" s="11">
        <f t="shared" si="40"/>
        <v>0</v>
      </c>
      <c r="W219" s="12">
        <v>0</v>
      </c>
      <c r="X219" s="11">
        <v>180000</v>
      </c>
      <c r="Y219" s="11">
        <f t="shared" si="41"/>
        <v>0</v>
      </c>
      <c r="Z219" s="11">
        <f t="shared" si="42"/>
        <v>3581256.8000000003</v>
      </c>
      <c r="AA219" s="13">
        <v>0</v>
      </c>
      <c r="AB219" s="11">
        <f t="shared" si="43"/>
        <v>0</v>
      </c>
      <c r="AC219" s="13">
        <v>0</v>
      </c>
      <c r="AD219" s="11">
        <f t="shared" si="44"/>
        <v>0</v>
      </c>
    </row>
    <row r="220" spans="1:30" x14ac:dyDescent="0.25">
      <c r="A220" s="53" t="s">
        <v>387</v>
      </c>
      <c r="B220" s="54">
        <v>72</v>
      </c>
      <c r="C220" s="54">
        <v>1</v>
      </c>
      <c r="D220" s="53" t="s">
        <v>4</v>
      </c>
      <c r="E220" s="54"/>
      <c r="F220" s="53" t="s">
        <v>110</v>
      </c>
      <c r="G220" s="53" t="s">
        <v>384</v>
      </c>
      <c r="H220" s="53" t="s">
        <v>104</v>
      </c>
      <c r="I220" s="62" t="s">
        <v>388</v>
      </c>
      <c r="J220" s="55" t="s">
        <v>7629</v>
      </c>
      <c r="K220" s="55" t="s">
        <v>389</v>
      </c>
      <c r="L220" s="56">
        <v>856.53520000000003</v>
      </c>
      <c r="M220" s="57">
        <v>2230000</v>
      </c>
      <c r="N220" s="57">
        <f t="shared" si="38"/>
        <v>1884377.4400000002</v>
      </c>
      <c r="O220" s="57">
        <f t="shared" si="35"/>
        <v>1885000</v>
      </c>
      <c r="P220" s="53" t="s">
        <v>7588</v>
      </c>
      <c r="Q220" s="10">
        <v>856.53520000000003</v>
      </c>
      <c r="R220" s="11">
        <v>2200</v>
      </c>
      <c r="S220" s="11">
        <f t="shared" si="45"/>
        <v>1884377.4400000002</v>
      </c>
      <c r="T220" s="12">
        <v>0</v>
      </c>
      <c r="U220" s="11">
        <v>800</v>
      </c>
      <c r="V220" s="11">
        <f t="shared" si="40"/>
        <v>0</v>
      </c>
      <c r="W220" s="12">
        <v>0</v>
      </c>
      <c r="X220" s="11">
        <v>180000</v>
      </c>
      <c r="Y220" s="11">
        <f t="shared" si="41"/>
        <v>0</v>
      </c>
      <c r="Z220" s="11">
        <f t="shared" si="42"/>
        <v>1884377.4400000002</v>
      </c>
      <c r="AA220" s="13">
        <v>0</v>
      </c>
      <c r="AB220" s="11">
        <f t="shared" si="43"/>
        <v>0</v>
      </c>
      <c r="AC220" s="13">
        <v>0</v>
      </c>
      <c r="AD220" s="11">
        <f t="shared" si="44"/>
        <v>0</v>
      </c>
    </row>
    <row r="221" spans="1:30" x14ac:dyDescent="0.25">
      <c r="A221" s="53" t="s">
        <v>390</v>
      </c>
      <c r="B221" s="54">
        <v>72</v>
      </c>
      <c r="C221" s="54">
        <v>2</v>
      </c>
      <c r="D221" s="53" t="s">
        <v>4</v>
      </c>
      <c r="E221" s="54"/>
      <c r="F221" s="53" t="s">
        <v>110</v>
      </c>
      <c r="G221" s="53" t="s">
        <v>384</v>
      </c>
      <c r="H221" s="53" t="s">
        <v>104</v>
      </c>
      <c r="I221" s="62" t="s">
        <v>385</v>
      </c>
      <c r="J221" s="55" t="s">
        <v>7629</v>
      </c>
      <c r="K221" s="55" t="s">
        <v>381</v>
      </c>
      <c r="L221" s="56">
        <v>77.088300000000004</v>
      </c>
      <c r="M221" s="57">
        <v>200000</v>
      </c>
      <c r="N221" s="57">
        <f t="shared" si="38"/>
        <v>169594.26</v>
      </c>
      <c r="O221" s="57">
        <f t="shared" si="35"/>
        <v>170000</v>
      </c>
      <c r="P221" s="53" t="s">
        <v>9199</v>
      </c>
      <c r="Q221" s="10">
        <v>77.088300000000004</v>
      </c>
      <c r="R221" s="11">
        <v>2200</v>
      </c>
      <c r="S221" s="11">
        <f t="shared" si="45"/>
        <v>169594.26</v>
      </c>
      <c r="T221" s="12">
        <v>0</v>
      </c>
      <c r="U221" s="11">
        <v>800</v>
      </c>
      <c r="V221" s="11">
        <f t="shared" si="40"/>
        <v>0</v>
      </c>
      <c r="W221" s="12">
        <v>0</v>
      </c>
      <c r="X221" s="11">
        <v>180000</v>
      </c>
      <c r="Y221" s="11">
        <f t="shared" si="41"/>
        <v>0</v>
      </c>
      <c r="Z221" s="11">
        <f t="shared" si="42"/>
        <v>169594.26</v>
      </c>
      <c r="AA221" s="13">
        <v>0</v>
      </c>
      <c r="AB221" s="11">
        <f t="shared" si="43"/>
        <v>0</v>
      </c>
      <c r="AC221" s="13">
        <v>0</v>
      </c>
      <c r="AD221" s="11">
        <f t="shared" si="44"/>
        <v>0</v>
      </c>
    </row>
    <row r="222" spans="1:30" x14ac:dyDescent="0.25">
      <c r="A222" s="53" t="s">
        <v>391</v>
      </c>
      <c r="B222" s="54">
        <v>73</v>
      </c>
      <c r="C222" s="54">
        <v>2</v>
      </c>
      <c r="D222" s="53" t="s">
        <v>4</v>
      </c>
      <c r="E222" s="54"/>
      <c r="F222" s="53"/>
      <c r="G222" s="53" t="s">
        <v>392</v>
      </c>
      <c r="H222" s="53" t="s">
        <v>104</v>
      </c>
      <c r="I222" s="62" t="s">
        <v>393</v>
      </c>
      <c r="J222" s="55" t="s">
        <v>7629</v>
      </c>
      <c r="K222" s="55" t="s">
        <v>394</v>
      </c>
      <c r="L222" s="56">
        <v>1093.7974999999999</v>
      </c>
      <c r="M222" s="57">
        <v>2410000</v>
      </c>
      <c r="N222" s="57">
        <f t="shared" si="38"/>
        <v>2406354.5</v>
      </c>
      <c r="O222" s="57">
        <f t="shared" si="35"/>
        <v>2407000</v>
      </c>
      <c r="P222" s="53" t="s">
        <v>7588</v>
      </c>
      <c r="Q222" s="10">
        <v>1093.7974999999999</v>
      </c>
      <c r="R222" s="11">
        <v>2200</v>
      </c>
      <c r="S222" s="11">
        <f t="shared" si="45"/>
        <v>2406354.5</v>
      </c>
      <c r="T222" s="12">
        <v>0</v>
      </c>
      <c r="U222" s="11">
        <v>800</v>
      </c>
      <c r="V222" s="11">
        <f t="shared" si="40"/>
        <v>0</v>
      </c>
      <c r="W222" s="12">
        <v>0</v>
      </c>
      <c r="X222" s="11">
        <v>180000</v>
      </c>
      <c r="Y222" s="11">
        <f t="shared" si="41"/>
        <v>0</v>
      </c>
      <c r="Z222" s="11">
        <f t="shared" si="42"/>
        <v>2406354.5</v>
      </c>
      <c r="AA222" s="13">
        <v>0</v>
      </c>
      <c r="AB222" s="11">
        <f t="shared" si="43"/>
        <v>0</v>
      </c>
      <c r="AC222" s="13">
        <v>0</v>
      </c>
      <c r="AD222" s="11">
        <f t="shared" si="44"/>
        <v>0</v>
      </c>
    </row>
    <row r="223" spans="1:30" x14ac:dyDescent="0.25">
      <c r="A223" s="53" t="s">
        <v>395</v>
      </c>
      <c r="B223" s="54">
        <v>73</v>
      </c>
      <c r="C223" s="54">
        <v>3</v>
      </c>
      <c r="D223" s="53" t="s">
        <v>4</v>
      </c>
      <c r="E223" s="54"/>
      <c r="F223" s="53" t="s">
        <v>110</v>
      </c>
      <c r="G223" s="53" t="s">
        <v>392</v>
      </c>
      <c r="H223" s="53" t="s">
        <v>104</v>
      </c>
      <c r="I223" s="62" t="s">
        <v>363</v>
      </c>
      <c r="J223" s="55" t="s">
        <v>7629</v>
      </c>
      <c r="K223" s="55" t="s">
        <v>323</v>
      </c>
      <c r="L223" s="56">
        <v>856.53390000000002</v>
      </c>
      <c r="M223" s="57">
        <v>2230000</v>
      </c>
      <c r="N223" s="57">
        <f t="shared" ref="N223:N254" si="46">Z223+AD223</f>
        <v>1884374.58</v>
      </c>
      <c r="O223" s="57">
        <f t="shared" si="35"/>
        <v>1885000</v>
      </c>
      <c r="P223" s="53" t="s">
        <v>7588</v>
      </c>
      <c r="Q223" s="10">
        <v>856.53390000000002</v>
      </c>
      <c r="R223" s="11">
        <v>2200</v>
      </c>
      <c r="S223" s="11">
        <f t="shared" si="45"/>
        <v>1884374.58</v>
      </c>
      <c r="T223" s="12">
        <v>0</v>
      </c>
      <c r="U223" s="11">
        <v>800</v>
      </c>
      <c r="V223" s="11">
        <f t="shared" si="40"/>
        <v>0</v>
      </c>
      <c r="W223" s="12">
        <v>0</v>
      </c>
      <c r="X223" s="11">
        <v>180000</v>
      </c>
      <c r="Y223" s="11">
        <f t="shared" si="41"/>
        <v>0</v>
      </c>
      <c r="Z223" s="11">
        <f t="shared" si="42"/>
        <v>1884374.58</v>
      </c>
      <c r="AA223" s="13">
        <v>0</v>
      </c>
      <c r="AB223" s="11">
        <f t="shared" si="43"/>
        <v>0</v>
      </c>
      <c r="AC223" s="13">
        <v>0</v>
      </c>
      <c r="AD223" s="11">
        <f t="shared" si="44"/>
        <v>0</v>
      </c>
    </row>
    <row r="224" spans="1:30" x14ac:dyDescent="0.25">
      <c r="A224" s="53" t="s">
        <v>396</v>
      </c>
      <c r="B224" s="54">
        <v>74</v>
      </c>
      <c r="C224" s="54">
        <v>0</v>
      </c>
      <c r="D224" s="53" t="s">
        <v>4</v>
      </c>
      <c r="E224" s="54"/>
      <c r="F224" s="53"/>
      <c r="G224" s="53" t="s">
        <v>397</v>
      </c>
      <c r="H224" s="53" t="s">
        <v>104</v>
      </c>
      <c r="I224" s="62" t="s">
        <v>398</v>
      </c>
      <c r="J224" s="55" t="s">
        <v>7629</v>
      </c>
      <c r="K224" s="55" t="s">
        <v>399</v>
      </c>
      <c r="L224" s="56">
        <v>3266.4967000000001</v>
      </c>
      <c r="M224" s="57">
        <v>8560000</v>
      </c>
      <c r="N224" s="57">
        <f t="shared" si="46"/>
        <v>7186292.7400000002</v>
      </c>
      <c r="O224" s="57">
        <f t="shared" si="35"/>
        <v>7187000</v>
      </c>
      <c r="P224" s="53" t="s">
        <v>7588</v>
      </c>
      <c r="Q224" s="10">
        <v>3266.4967000000001</v>
      </c>
      <c r="R224" s="11">
        <v>2200</v>
      </c>
      <c r="S224" s="11">
        <f t="shared" si="45"/>
        <v>7186292.7400000002</v>
      </c>
      <c r="T224" s="12">
        <v>0</v>
      </c>
      <c r="U224" s="11">
        <v>800</v>
      </c>
      <c r="V224" s="11">
        <f t="shared" si="40"/>
        <v>0</v>
      </c>
      <c r="W224" s="12">
        <v>0</v>
      </c>
      <c r="X224" s="11">
        <v>180000</v>
      </c>
      <c r="Y224" s="11">
        <f t="shared" si="41"/>
        <v>0</v>
      </c>
      <c r="Z224" s="11">
        <f t="shared" si="42"/>
        <v>7186292.7400000002</v>
      </c>
      <c r="AA224" s="13">
        <v>0</v>
      </c>
      <c r="AB224" s="11">
        <f t="shared" si="43"/>
        <v>0</v>
      </c>
      <c r="AC224" s="13">
        <v>0</v>
      </c>
      <c r="AD224" s="11">
        <f t="shared" si="44"/>
        <v>0</v>
      </c>
    </row>
    <row r="225" spans="1:30" x14ac:dyDescent="0.25">
      <c r="A225" s="53" t="s">
        <v>400</v>
      </c>
      <c r="B225" s="54">
        <v>74</v>
      </c>
      <c r="C225" s="54">
        <v>1</v>
      </c>
      <c r="D225" s="53" t="s">
        <v>4</v>
      </c>
      <c r="E225" s="54"/>
      <c r="F225" s="53"/>
      <c r="G225" s="53" t="s">
        <v>397</v>
      </c>
      <c r="H225" s="53" t="s">
        <v>104</v>
      </c>
      <c r="I225" s="62" t="s">
        <v>257</v>
      </c>
      <c r="J225" s="55" t="s">
        <v>7629</v>
      </c>
      <c r="K225" s="55" t="s">
        <v>401</v>
      </c>
      <c r="L225" s="56">
        <v>3.17</v>
      </c>
      <c r="M225" s="57">
        <v>10000</v>
      </c>
      <c r="N225" s="57">
        <f t="shared" si="46"/>
        <v>6974</v>
      </c>
      <c r="O225" s="57">
        <f t="shared" si="35"/>
        <v>7000</v>
      </c>
      <c r="P225" s="53" t="s">
        <v>7588</v>
      </c>
      <c r="Q225" s="10">
        <v>3.17</v>
      </c>
      <c r="R225" s="11">
        <v>2200</v>
      </c>
      <c r="S225" s="11">
        <f t="shared" si="45"/>
        <v>6974</v>
      </c>
      <c r="T225" s="12">
        <v>0</v>
      </c>
      <c r="U225" s="11">
        <v>800</v>
      </c>
      <c r="V225" s="11">
        <f t="shared" si="40"/>
        <v>0</v>
      </c>
      <c r="W225" s="12">
        <v>0</v>
      </c>
      <c r="X225" s="11">
        <v>180000</v>
      </c>
      <c r="Y225" s="11">
        <f t="shared" si="41"/>
        <v>0</v>
      </c>
      <c r="Z225" s="11">
        <f t="shared" si="42"/>
        <v>6974</v>
      </c>
      <c r="AA225" s="13">
        <v>0</v>
      </c>
      <c r="AB225" s="11">
        <f t="shared" si="43"/>
        <v>0</v>
      </c>
      <c r="AC225" s="13">
        <v>0</v>
      </c>
      <c r="AD225" s="11">
        <f t="shared" si="44"/>
        <v>0</v>
      </c>
    </row>
    <row r="226" spans="1:30" x14ac:dyDescent="0.25">
      <c r="A226" s="53" t="s">
        <v>402</v>
      </c>
      <c r="B226" s="54">
        <v>75</v>
      </c>
      <c r="C226" s="54">
        <v>0</v>
      </c>
      <c r="D226" s="53" t="s">
        <v>4</v>
      </c>
      <c r="E226" s="54"/>
      <c r="F226" s="53"/>
      <c r="G226" s="53" t="s">
        <v>403</v>
      </c>
      <c r="H226" s="53" t="s">
        <v>104</v>
      </c>
      <c r="I226" s="62" t="s">
        <v>404</v>
      </c>
      <c r="J226" s="55" t="s">
        <v>7629</v>
      </c>
      <c r="K226" s="55" t="s">
        <v>405</v>
      </c>
      <c r="L226" s="56">
        <v>4103.7020000000002</v>
      </c>
      <c r="M226" s="57">
        <v>10670000</v>
      </c>
      <c r="N226" s="57">
        <f t="shared" si="46"/>
        <v>9028144.4000000004</v>
      </c>
      <c r="O226" s="57">
        <f t="shared" si="35"/>
        <v>9029000</v>
      </c>
      <c r="P226" s="53" t="s">
        <v>7588</v>
      </c>
      <c r="Q226" s="10">
        <v>4103.7020000000002</v>
      </c>
      <c r="R226" s="11">
        <v>2200</v>
      </c>
      <c r="S226" s="11">
        <f t="shared" si="45"/>
        <v>9028144.4000000004</v>
      </c>
      <c r="T226" s="12">
        <v>0</v>
      </c>
      <c r="U226" s="11">
        <v>800</v>
      </c>
      <c r="V226" s="11">
        <f t="shared" si="40"/>
        <v>0</v>
      </c>
      <c r="W226" s="12">
        <v>0</v>
      </c>
      <c r="X226" s="11">
        <v>180000</v>
      </c>
      <c r="Y226" s="11">
        <f t="shared" si="41"/>
        <v>0</v>
      </c>
      <c r="Z226" s="11">
        <f t="shared" si="42"/>
        <v>9028144.4000000004</v>
      </c>
      <c r="AA226" s="13">
        <v>0</v>
      </c>
      <c r="AB226" s="11">
        <f t="shared" si="43"/>
        <v>0</v>
      </c>
      <c r="AC226" s="13">
        <v>0</v>
      </c>
      <c r="AD226" s="11">
        <f t="shared" si="44"/>
        <v>0</v>
      </c>
    </row>
    <row r="227" spans="1:30" x14ac:dyDescent="0.25">
      <c r="A227" s="53" t="s">
        <v>406</v>
      </c>
      <c r="B227" s="54">
        <v>75</v>
      </c>
      <c r="C227" s="54">
        <v>1</v>
      </c>
      <c r="D227" s="53" t="s">
        <v>4</v>
      </c>
      <c r="E227" s="54"/>
      <c r="F227" s="53" t="s">
        <v>110</v>
      </c>
      <c r="G227" s="53" t="s">
        <v>403</v>
      </c>
      <c r="H227" s="53" t="s">
        <v>104</v>
      </c>
      <c r="I227" s="62" t="s">
        <v>407</v>
      </c>
      <c r="J227" s="55" t="s">
        <v>7629</v>
      </c>
      <c r="K227" s="55" t="s">
        <v>408</v>
      </c>
      <c r="L227" s="56">
        <v>888.81989999999996</v>
      </c>
      <c r="M227" s="57">
        <v>2320000</v>
      </c>
      <c r="N227" s="57">
        <f t="shared" si="46"/>
        <v>1955403.78</v>
      </c>
      <c r="O227" s="57">
        <f t="shared" si="35"/>
        <v>1956000</v>
      </c>
      <c r="P227" s="53" t="s">
        <v>7588</v>
      </c>
      <c r="Q227" s="10">
        <v>888.81989999999996</v>
      </c>
      <c r="R227" s="11">
        <v>2200</v>
      </c>
      <c r="S227" s="11">
        <f t="shared" si="45"/>
        <v>1955403.78</v>
      </c>
      <c r="T227" s="12">
        <v>0</v>
      </c>
      <c r="U227" s="11">
        <v>800</v>
      </c>
      <c r="V227" s="11">
        <f t="shared" si="40"/>
        <v>0</v>
      </c>
      <c r="W227" s="12">
        <v>0</v>
      </c>
      <c r="X227" s="11">
        <v>180000</v>
      </c>
      <c r="Y227" s="11">
        <f t="shared" si="41"/>
        <v>0</v>
      </c>
      <c r="Z227" s="11">
        <f t="shared" si="42"/>
        <v>1955403.78</v>
      </c>
      <c r="AA227" s="13">
        <v>0</v>
      </c>
      <c r="AB227" s="11">
        <f t="shared" si="43"/>
        <v>0</v>
      </c>
      <c r="AC227" s="13">
        <v>0</v>
      </c>
      <c r="AD227" s="11">
        <f t="shared" si="44"/>
        <v>0</v>
      </c>
    </row>
    <row r="228" spans="1:30" x14ac:dyDescent="0.25">
      <c r="A228" s="53" t="s">
        <v>409</v>
      </c>
      <c r="B228" s="54">
        <v>75</v>
      </c>
      <c r="C228" s="54">
        <v>2</v>
      </c>
      <c r="D228" s="53" t="s">
        <v>4</v>
      </c>
      <c r="E228" s="54"/>
      <c r="F228" s="53"/>
      <c r="G228" s="53" t="s">
        <v>403</v>
      </c>
      <c r="H228" s="53" t="s">
        <v>104</v>
      </c>
      <c r="I228" s="62" t="s">
        <v>410</v>
      </c>
      <c r="J228" s="55" t="s">
        <v>7629</v>
      </c>
      <c r="K228" s="55" t="s">
        <v>411</v>
      </c>
      <c r="L228" s="56">
        <v>455.7364</v>
      </c>
      <c r="M228" s="57">
        <v>1000000</v>
      </c>
      <c r="N228" s="57">
        <f t="shared" si="46"/>
        <v>1002620.08</v>
      </c>
      <c r="O228" s="57">
        <f t="shared" si="35"/>
        <v>1003000</v>
      </c>
      <c r="P228" s="53" t="s">
        <v>7588</v>
      </c>
      <c r="Q228" s="10">
        <v>455.7364</v>
      </c>
      <c r="R228" s="11">
        <v>2200</v>
      </c>
      <c r="S228" s="11">
        <f t="shared" si="45"/>
        <v>1002620.08</v>
      </c>
      <c r="T228" s="12">
        <v>0</v>
      </c>
      <c r="U228" s="11">
        <v>800</v>
      </c>
      <c r="V228" s="11">
        <f t="shared" si="40"/>
        <v>0</v>
      </c>
      <c r="W228" s="12">
        <v>0</v>
      </c>
      <c r="X228" s="11">
        <v>180000</v>
      </c>
      <c r="Y228" s="11">
        <f t="shared" si="41"/>
        <v>0</v>
      </c>
      <c r="Z228" s="11">
        <f t="shared" si="42"/>
        <v>1002620.08</v>
      </c>
      <c r="AA228" s="13">
        <v>0</v>
      </c>
      <c r="AB228" s="11">
        <f t="shared" si="43"/>
        <v>0</v>
      </c>
      <c r="AC228" s="13">
        <v>0</v>
      </c>
      <c r="AD228" s="11">
        <f t="shared" si="44"/>
        <v>0</v>
      </c>
    </row>
    <row r="229" spans="1:30" x14ac:dyDescent="0.25">
      <c r="A229" s="53" t="s">
        <v>412</v>
      </c>
      <c r="B229" s="54">
        <v>75</v>
      </c>
      <c r="C229" s="54">
        <v>3</v>
      </c>
      <c r="D229" s="53" t="s">
        <v>4</v>
      </c>
      <c r="E229" s="54"/>
      <c r="F229" s="53" t="s">
        <v>110</v>
      </c>
      <c r="G229" s="53" t="s">
        <v>403</v>
      </c>
      <c r="H229" s="53" t="s">
        <v>104</v>
      </c>
      <c r="I229" s="62" t="s">
        <v>413</v>
      </c>
      <c r="J229" s="55" t="s">
        <v>7629</v>
      </c>
      <c r="K229" s="55"/>
      <c r="L229" s="56">
        <v>0.74250000000000005</v>
      </c>
      <c r="M229" s="57">
        <v>2000</v>
      </c>
      <c r="N229" s="57">
        <f t="shared" si="46"/>
        <v>1633.5</v>
      </c>
      <c r="O229" s="57">
        <f t="shared" si="35"/>
        <v>2000</v>
      </c>
      <c r="P229" s="53" t="s">
        <v>7588</v>
      </c>
      <c r="Q229" s="10">
        <v>0.74250000000000005</v>
      </c>
      <c r="R229" s="11">
        <v>2200</v>
      </c>
      <c r="S229" s="11">
        <f t="shared" si="45"/>
        <v>1633.5</v>
      </c>
      <c r="T229" s="12">
        <v>0</v>
      </c>
      <c r="U229" s="11">
        <v>800</v>
      </c>
      <c r="V229" s="11">
        <f t="shared" si="40"/>
        <v>0</v>
      </c>
      <c r="W229" s="12">
        <v>0</v>
      </c>
      <c r="X229" s="11">
        <v>180000</v>
      </c>
      <c r="Y229" s="11">
        <f t="shared" si="41"/>
        <v>0</v>
      </c>
      <c r="Z229" s="11">
        <f t="shared" si="42"/>
        <v>1633.5</v>
      </c>
      <c r="AA229" s="13">
        <v>0</v>
      </c>
      <c r="AB229" s="11">
        <f t="shared" si="43"/>
        <v>0</v>
      </c>
      <c r="AC229" s="13">
        <v>0</v>
      </c>
      <c r="AD229" s="11">
        <f t="shared" si="44"/>
        <v>0</v>
      </c>
    </row>
    <row r="230" spans="1:30" x14ac:dyDescent="0.25">
      <c r="A230" s="53" t="s">
        <v>414</v>
      </c>
      <c r="B230" s="59">
        <v>75</v>
      </c>
      <c r="C230" s="59">
        <v>4</v>
      </c>
      <c r="D230" s="53" t="s">
        <v>4</v>
      </c>
      <c r="E230" s="59"/>
      <c r="F230" s="53"/>
      <c r="G230" s="53" t="s">
        <v>403</v>
      </c>
      <c r="H230" s="53" t="s">
        <v>104</v>
      </c>
      <c r="I230" s="62" t="s">
        <v>413</v>
      </c>
      <c r="J230" s="55" t="s">
        <v>7629</v>
      </c>
      <c r="K230" s="55"/>
      <c r="L230" s="60">
        <v>1.6000000000000001E-3</v>
      </c>
      <c r="M230" s="57">
        <v>100</v>
      </c>
      <c r="N230" s="57">
        <f t="shared" si="46"/>
        <v>3.52</v>
      </c>
      <c r="O230" s="57">
        <f t="shared" si="35"/>
        <v>1000</v>
      </c>
      <c r="P230" s="53" t="s">
        <v>7588</v>
      </c>
      <c r="Q230" s="15">
        <v>1.6000000000000001E-3</v>
      </c>
      <c r="R230" s="11">
        <v>2200</v>
      </c>
      <c r="S230" s="11">
        <f t="shared" si="45"/>
        <v>3.52</v>
      </c>
      <c r="T230" s="12">
        <v>0</v>
      </c>
      <c r="U230" s="11">
        <v>800</v>
      </c>
      <c r="V230" s="11">
        <f t="shared" si="40"/>
        <v>0</v>
      </c>
      <c r="W230" s="12">
        <v>0</v>
      </c>
      <c r="X230" s="11">
        <v>180000</v>
      </c>
      <c r="Y230" s="11">
        <f t="shared" si="41"/>
        <v>0</v>
      </c>
      <c r="Z230" s="11">
        <f t="shared" si="42"/>
        <v>3.52</v>
      </c>
      <c r="AA230" s="13">
        <v>0</v>
      </c>
      <c r="AB230" s="11">
        <f t="shared" si="43"/>
        <v>0</v>
      </c>
      <c r="AC230" s="13">
        <v>0</v>
      </c>
      <c r="AD230" s="11">
        <f t="shared" si="44"/>
        <v>0</v>
      </c>
    </row>
    <row r="231" spans="1:30" x14ac:dyDescent="0.25">
      <c r="A231" s="53" t="s">
        <v>415</v>
      </c>
      <c r="B231" s="54">
        <v>75</v>
      </c>
      <c r="C231" s="54">
        <v>5</v>
      </c>
      <c r="D231" s="53" t="s">
        <v>4</v>
      </c>
      <c r="E231" s="54"/>
      <c r="F231" s="53" t="s">
        <v>110</v>
      </c>
      <c r="G231" s="53" t="s">
        <v>403</v>
      </c>
      <c r="H231" s="53" t="s">
        <v>104</v>
      </c>
      <c r="I231" s="62" t="s">
        <v>393</v>
      </c>
      <c r="J231" s="55" t="s">
        <v>7629</v>
      </c>
      <c r="K231" s="55" t="s">
        <v>394</v>
      </c>
      <c r="L231" s="56">
        <v>186.2056</v>
      </c>
      <c r="M231" s="57">
        <v>410000</v>
      </c>
      <c r="N231" s="57">
        <f t="shared" si="46"/>
        <v>409652.32</v>
      </c>
      <c r="O231" s="57">
        <f t="shared" ref="O231:O294" si="47">CEILING(N231,1000)</f>
        <v>410000</v>
      </c>
      <c r="P231" s="53" t="s">
        <v>7588</v>
      </c>
      <c r="Q231" s="10">
        <v>186.2056</v>
      </c>
      <c r="R231" s="11">
        <v>2200</v>
      </c>
      <c r="S231" s="11">
        <f t="shared" si="45"/>
        <v>409652.32</v>
      </c>
      <c r="T231" s="12">
        <v>0</v>
      </c>
      <c r="U231" s="11">
        <v>800</v>
      </c>
      <c r="V231" s="11">
        <f t="shared" si="40"/>
        <v>0</v>
      </c>
      <c r="W231" s="12">
        <v>0</v>
      </c>
      <c r="X231" s="11">
        <v>180000</v>
      </c>
      <c r="Y231" s="11">
        <f t="shared" si="41"/>
        <v>0</v>
      </c>
      <c r="Z231" s="11">
        <f t="shared" si="42"/>
        <v>409652.32</v>
      </c>
      <c r="AA231" s="13">
        <v>0</v>
      </c>
      <c r="AB231" s="11">
        <f t="shared" si="43"/>
        <v>0</v>
      </c>
      <c r="AC231" s="13">
        <v>0</v>
      </c>
      <c r="AD231" s="11">
        <f t="shared" si="44"/>
        <v>0</v>
      </c>
    </row>
    <row r="232" spans="1:30" x14ac:dyDescent="0.25">
      <c r="A232" s="53" t="s">
        <v>416</v>
      </c>
      <c r="B232" s="54">
        <v>75</v>
      </c>
      <c r="C232" s="54">
        <v>6</v>
      </c>
      <c r="D232" s="53" t="s">
        <v>4</v>
      </c>
      <c r="E232" s="54"/>
      <c r="F232" s="53" t="s">
        <v>110</v>
      </c>
      <c r="G232" s="53" t="s">
        <v>403</v>
      </c>
      <c r="H232" s="53" t="s">
        <v>104</v>
      </c>
      <c r="I232" s="62" t="s">
        <v>417</v>
      </c>
      <c r="J232" s="55" t="s">
        <v>7629</v>
      </c>
      <c r="K232" s="55" t="s">
        <v>418</v>
      </c>
      <c r="L232" s="56">
        <v>1916.6578999999999</v>
      </c>
      <c r="M232" s="57">
        <v>5070000</v>
      </c>
      <c r="N232" s="57">
        <f t="shared" si="46"/>
        <v>4216647.38</v>
      </c>
      <c r="O232" s="57">
        <f t="shared" si="47"/>
        <v>4217000</v>
      </c>
      <c r="P232" s="53" t="s">
        <v>7588</v>
      </c>
      <c r="Q232" s="10">
        <v>1916.6578999999999</v>
      </c>
      <c r="R232" s="11">
        <v>2200</v>
      </c>
      <c r="S232" s="11">
        <f t="shared" si="45"/>
        <v>4216647.38</v>
      </c>
      <c r="T232" s="12">
        <v>0</v>
      </c>
      <c r="U232" s="11">
        <v>800</v>
      </c>
      <c r="V232" s="11">
        <f t="shared" si="40"/>
        <v>0</v>
      </c>
      <c r="W232" s="12">
        <v>0</v>
      </c>
      <c r="X232" s="11">
        <v>180000</v>
      </c>
      <c r="Y232" s="11">
        <f t="shared" si="41"/>
        <v>0</v>
      </c>
      <c r="Z232" s="11">
        <f t="shared" si="42"/>
        <v>4216647.38</v>
      </c>
      <c r="AA232" s="13">
        <v>0</v>
      </c>
      <c r="AB232" s="11">
        <f t="shared" si="43"/>
        <v>0</v>
      </c>
      <c r="AC232" s="13">
        <v>0</v>
      </c>
      <c r="AD232" s="11">
        <f t="shared" si="44"/>
        <v>0</v>
      </c>
    </row>
    <row r="233" spans="1:30" x14ac:dyDescent="0.25">
      <c r="A233" s="53" t="s">
        <v>419</v>
      </c>
      <c r="B233" s="54">
        <v>75</v>
      </c>
      <c r="C233" s="54">
        <v>7</v>
      </c>
      <c r="D233" s="53" t="s">
        <v>4</v>
      </c>
      <c r="E233" s="54"/>
      <c r="F233" s="53"/>
      <c r="G233" s="53" t="s">
        <v>403</v>
      </c>
      <c r="H233" s="53" t="s">
        <v>104</v>
      </c>
      <c r="I233" s="62" t="s">
        <v>417</v>
      </c>
      <c r="J233" s="55" t="s">
        <v>7629</v>
      </c>
      <c r="K233" s="55" t="s">
        <v>420</v>
      </c>
      <c r="L233" s="56">
        <v>1027.837</v>
      </c>
      <c r="M233" s="57">
        <v>2670000</v>
      </c>
      <c r="N233" s="57">
        <f t="shared" si="46"/>
        <v>2261241.4</v>
      </c>
      <c r="O233" s="57">
        <f t="shared" si="47"/>
        <v>2262000</v>
      </c>
      <c r="P233" s="53" t="s">
        <v>7588</v>
      </c>
      <c r="Q233" s="10">
        <v>1027.837</v>
      </c>
      <c r="R233" s="11">
        <v>2200</v>
      </c>
      <c r="S233" s="11">
        <f t="shared" si="45"/>
        <v>2261241.4</v>
      </c>
      <c r="T233" s="12">
        <v>0</v>
      </c>
      <c r="U233" s="11">
        <v>800</v>
      </c>
      <c r="V233" s="11">
        <f t="shared" si="40"/>
        <v>0</v>
      </c>
      <c r="W233" s="12">
        <v>0</v>
      </c>
      <c r="X233" s="11">
        <v>180000</v>
      </c>
      <c r="Y233" s="11">
        <f t="shared" si="41"/>
        <v>0</v>
      </c>
      <c r="Z233" s="11">
        <f t="shared" si="42"/>
        <v>2261241.4</v>
      </c>
      <c r="AA233" s="13">
        <v>0</v>
      </c>
      <c r="AB233" s="11">
        <f t="shared" si="43"/>
        <v>0</v>
      </c>
      <c r="AC233" s="13">
        <v>0</v>
      </c>
      <c r="AD233" s="11">
        <f t="shared" si="44"/>
        <v>0</v>
      </c>
    </row>
    <row r="234" spans="1:30" x14ac:dyDescent="0.25">
      <c r="A234" s="53" t="s">
        <v>421</v>
      </c>
      <c r="B234" s="54">
        <v>76</v>
      </c>
      <c r="C234" s="54">
        <v>0</v>
      </c>
      <c r="D234" s="53" t="s">
        <v>4</v>
      </c>
      <c r="E234" s="54"/>
      <c r="F234" s="53"/>
      <c r="G234" s="53" t="s">
        <v>422</v>
      </c>
      <c r="H234" s="53" t="s">
        <v>104</v>
      </c>
      <c r="I234" s="62" t="s">
        <v>257</v>
      </c>
      <c r="J234" s="55" t="s">
        <v>7629</v>
      </c>
      <c r="K234" s="55" t="s">
        <v>401</v>
      </c>
      <c r="L234" s="56">
        <v>879.01390000000004</v>
      </c>
      <c r="M234" s="57">
        <v>2330000</v>
      </c>
      <c r="N234" s="57">
        <f t="shared" si="46"/>
        <v>1933830.58</v>
      </c>
      <c r="O234" s="57">
        <f t="shared" si="47"/>
        <v>1934000</v>
      </c>
      <c r="P234" s="53" t="s">
        <v>7588</v>
      </c>
      <c r="Q234" s="10">
        <v>879.01390000000004</v>
      </c>
      <c r="R234" s="11">
        <v>2200</v>
      </c>
      <c r="S234" s="11">
        <f t="shared" si="45"/>
        <v>1933830.58</v>
      </c>
      <c r="T234" s="12">
        <v>0</v>
      </c>
      <c r="U234" s="11">
        <v>800</v>
      </c>
      <c r="V234" s="11">
        <f t="shared" si="40"/>
        <v>0</v>
      </c>
      <c r="W234" s="12">
        <v>0</v>
      </c>
      <c r="X234" s="11">
        <v>180000</v>
      </c>
      <c r="Y234" s="11">
        <f t="shared" si="41"/>
        <v>0</v>
      </c>
      <c r="Z234" s="11">
        <f t="shared" si="42"/>
        <v>1933830.58</v>
      </c>
      <c r="AA234" s="13">
        <v>0</v>
      </c>
      <c r="AB234" s="11">
        <f t="shared" si="43"/>
        <v>0</v>
      </c>
      <c r="AC234" s="13">
        <v>0</v>
      </c>
      <c r="AD234" s="11">
        <f t="shared" si="44"/>
        <v>0</v>
      </c>
    </row>
    <row r="235" spans="1:30" x14ac:dyDescent="0.25">
      <c r="A235" s="53" t="s">
        <v>423</v>
      </c>
      <c r="B235" s="54">
        <v>76</v>
      </c>
      <c r="C235" s="54">
        <v>1</v>
      </c>
      <c r="D235" s="53" t="s">
        <v>4</v>
      </c>
      <c r="E235" s="54"/>
      <c r="F235" s="53"/>
      <c r="G235" s="53" t="s">
        <v>422</v>
      </c>
      <c r="H235" s="53" t="s">
        <v>104</v>
      </c>
      <c r="I235" s="62" t="s">
        <v>424</v>
      </c>
      <c r="J235" s="55" t="s">
        <v>7629</v>
      </c>
      <c r="K235" s="55" t="s">
        <v>425</v>
      </c>
      <c r="L235" s="56">
        <v>565.25519999999995</v>
      </c>
      <c r="M235" s="57">
        <v>1470000</v>
      </c>
      <c r="N235" s="57">
        <f t="shared" si="46"/>
        <v>1243561.44</v>
      </c>
      <c r="O235" s="57">
        <f t="shared" si="47"/>
        <v>1244000</v>
      </c>
      <c r="P235" s="53" t="s">
        <v>7588</v>
      </c>
      <c r="Q235" s="10">
        <v>565.25519999999995</v>
      </c>
      <c r="R235" s="11">
        <v>2200</v>
      </c>
      <c r="S235" s="11">
        <f t="shared" si="45"/>
        <v>1243561.44</v>
      </c>
      <c r="T235" s="12">
        <v>0</v>
      </c>
      <c r="U235" s="11">
        <v>800</v>
      </c>
      <c r="V235" s="11">
        <f t="shared" si="40"/>
        <v>0</v>
      </c>
      <c r="W235" s="12">
        <v>0</v>
      </c>
      <c r="X235" s="11">
        <v>180000</v>
      </c>
      <c r="Y235" s="11">
        <f t="shared" si="41"/>
        <v>0</v>
      </c>
      <c r="Z235" s="11">
        <f t="shared" si="42"/>
        <v>1243561.44</v>
      </c>
      <c r="AA235" s="13">
        <v>0</v>
      </c>
      <c r="AB235" s="11">
        <f t="shared" si="43"/>
        <v>0</v>
      </c>
      <c r="AC235" s="13">
        <v>0</v>
      </c>
      <c r="AD235" s="11">
        <f t="shared" si="44"/>
        <v>0</v>
      </c>
    </row>
    <row r="236" spans="1:30" x14ac:dyDescent="0.25">
      <c r="A236" s="53" t="s">
        <v>426</v>
      </c>
      <c r="B236" s="54">
        <v>76</v>
      </c>
      <c r="C236" s="54">
        <v>2</v>
      </c>
      <c r="D236" s="53" t="s">
        <v>4</v>
      </c>
      <c r="E236" s="54"/>
      <c r="F236" s="53"/>
      <c r="G236" s="53" t="s">
        <v>422</v>
      </c>
      <c r="H236" s="53" t="s">
        <v>104</v>
      </c>
      <c r="I236" s="62" t="s">
        <v>427</v>
      </c>
      <c r="J236" s="55" t="s">
        <v>7629</v>
      </c>
      <c r="K236" s="55"/>
      <c r="L236" s="56">
        <v>384.4203</v>
      </c>
      <c r="M236" s="57">
        <v>1000000</v>
      </c>
      <c r="N236" s="57">
        <f t="shared" si="46"/>
        <v>1010724.66</v>
      </c>
      <c r="O236" s="57">
        <f t="shared" si="47"/>
        <v>1011000</v>
      </c>
      <c r="P236" s="53" t="s">
        <v>7588</v>
      </c>
      <c r="Q236" s="10">
        <v>384.4203</v>
      </c>
      <c r="R236" s="11">
        <v>2200</v>
      </c>
      <c r="S236" s="11">
        <f t="shared" si="45"/>
        <v>845724.66</v>
      </c>
      <c r="T236" s="12">
        <v>0</v>
      </c>
      <c r="U236" s="11">
        <v>800</v>
      </c>
      <c r="V236" s="11">
        <f t="shared" si="40"/>
        <v>0</v>
      </c>
      <c r="W236" s="12">
        <v>0</v>
      </c>
      <c r="X236" s="11">
        <v>180000</v>
      </c>
      <c r="Y236" s="11">
        <f t="shared" si="41"/>
        <v>0</v>
      </c>
      <c r="Z236" s="11">
        <f t="shared" si="42"/>
        <v>845724.66</v>
      </c>
      <c r="AA236" s="13">
        <v>0</v>
      </c>
      <c r="AB236" s="11">
        <f t="shared" si="43"/>
        <v>0</v>
      </c>
      <c r="AC236" s="13">
        <v>110</v>
      </c>
      <c r="AD236" s="11">
        <f t="shared" si="44"/>
        <v>165000</v>
      </c>
    </row>
    <row r="237" spans="1:30" x14ac:dyDescent="0.25">
      <c r="A237" s="53" t="s">
        <v>428</v>
      </c>
      <c r="B237" s="54">
        <v>76</v>
      </c>
      <c r="C237" s="54">
        <v>3</v>
      </c>
      <c r="D237" s="53" t="s">
        <v>4</v>
      </c>
      <c r="E237" s="54"/>
      <c r="F237" s="53" t="s">
        <v>110</v>
      </c>
      <c r="G237" s="53" t="s">
        <v>422</v>
      </c>
      <c r="H237" s="53" t="s">
        <v>104</v>
      </c>
      <c r="I237" s="62" t="s">
        <v>424</v>
      </c>
      <c r="J237" s="55" t="s">
        <v>7629</v>
      </c>
      <c r="K237" s="55" t="s">
        <v>425</v>
      </c>
      <c r="L237" s="56">
        <v>522.38676099999998</v>
      </c>
      <c r="M237" s="57">
        <v>1360000</v>
      </c>
      <c r="N237" s="57">
        <f t="shared" si="46"/>
        <v>1149250.8742</v>
      </c>
      <c r="O237" s="57">
        <f t="shared" si="47"/>
        <v>1150000</v>
      </c>
      <c r="P237" s="53" t="s">
        <v>7588</v>
      </c>
      <c r="Q237" s="10">
        <v>522.38676099999998</v>
      </c>
      <c r="R237" s="11">
        <v>2200</v>
      </c>
      <c r="S237" s="11">
        <f t="shared" si="45"/>
        <v>1149250.8742</v>
      </c>
      <c r="T237" s="12">
        <v>0</v>
      </c>
      <c r="U237" s="11">
        <v>800</v>
      </c>
      <c r="V237" s="11">
        <f t="shared" si="40"/>
        <v>0</v>
      </c>
      <c r="W237" s="12">
        <v>0</v>
      </c>
      <c r="X237" s="11">
        <v>180000</v>
      </c>
      <c r="Y237" s="11">
        <f t="shared" si="41"/>
        <v>0</v>
      </c>
      <c r="Z237" s="11">
        <f t="shared" si="42"/>
        <v>1149250.8742</v>
      </c>
      <c r="AA237" s="13">
        <v>0</v>
      </c>
      <c r="AB237" s="11">
        <f t="shared" si="43"/>
        <v>0</v>
      </c>
      <c r="AC237" s="13">
        <v>0</v>
      </c>
      <c r="AD237" s="11">
        <f t="shared" si="44"/>
        <v>0</v>
      </c>
    </row>
    <row r="238" spans="1:30" x14ac:dyDescent="0.25">
      <c r="A238" s="53" t="s">
        <v>429</v>
      </c>
      <c r="B238" s="54">
        <v>76</v>
      </c>
      <c r="C238" s="54">
        <v>4</v>
      </c>
      <c r="D238" s="53" t="s">
        <v>4</v>
      </c>
      <c r="E238" s="54"/>
      <c r="F238" s="53"/>
      <c r="G238" s="53" t="s">
        <v>422</v>
      </c>
      <c r="H238" s="53" t="s">
        <v>104</v>
      </c>
      <c r="I238" s="62" t="s">
        <v>327</v>
      </c>
      <c r="J238" s="55" t="s">
        <v>7629</v>
      </c>
      <c r="K238" s="55" t="s">
        <v>430</v>
      </c>
      <c r="L238" s="56">
        <v>827.68470000000002</v>
      </c>
      <c r="M238" s="57">
        <v>2220000</v>
      </c>
      <c r="N238" s="57">
        <f t="shared" si="46"/>
        <v>1820906.34</v>
      </c>
      <c r="O238" s="57">
        <f t="shared" si="47"/>
        <v>1821000</v>
      </c>
      <c r="P238" s="53" t="s">
        <v>7588</v>
      </c>
      <c r="Q238" s="10">
        <v>827.68470000000002</v>
      </c>
      <c r="R238" s="11">
        <v>2200</v>
      </c>
      <c r="S238" s="11">
        <f t="shared" si="45"/>
        <v>1820906.34</v>
      </c>
      <c r="T238" s="12">
        <v>0</v>
      </c>
      <c r="U238" s="11">
        <v>800</v>
      </c>
      <c r="V238" s="11">
        <f t="shared" si="40"/>
        <v>0</v>
      </c>
      <c r="W238" s="12">
        <v>0</v>
      </c>
      <c r="X238" s="11">
        <v>180000</v>
      </c>
      <c r="Y238" s="11">
        <f t="shared" si="41"/>
        <v>0</v>
      </c>
      <c r="Z238" s="11">
        <f t="shared" si="42"/>
        <v>1820906.34</v>
      </c>
      <c r="AA238" s="13">
        <v>0</v>
      </c>
      <c r="AB238" s="11">
        <f t="shared" si="43"/>
        <v>0</v>
      </c>
      <c r="AC238" s="13">
        <v>0</v>
      </c>
      <c r="AD238" s="11">
        <f t="shared" ref="AD238:AD257" si="48">AC238*1500</f>
        <v>0</v>
      </c>
    </row>
    <row r="239" spans="1:30" x14ac:dyDescent="0.25">
      <c r="A239" s="53" t="s">
        <v>431</v>
      </c>
      <c r="B239" s="54">
        <v>76</v>
      </c>
      <c r="C239" s="54">
        <v>5</v>
      </c>
      <c r="D239" s="53" t="s">
        <v>4</v>
      </c>
      <c r="E239" s="54"/>
      <c r="F239" s="53" t="s">
        <v>110</v>
      </c>
      <c r="G239" s="53" t="s">
        <v>422</v>
      </c>
      <c r="H239" s="53" t="s">
        <v>104</v>
      </c>
      <c r="I239" s="62" t="s">
        <v>424</v>
      </c>
      <c r="J239" s="55" t="s">
        <v>7629</v>
      </c>
      <c r="K239" s="55" t="s">
        <v>425</v>
      </c>
      <c r="L239" s="56">
        <v>262.972939</v>
      </c>
      <c r="M239" s="57">
        <v>680000</v>
      </c>
      <c r="N239" s="57">
        <f t="shared" si="46"/>
        <v>578540.46580000001</v>
      </c>
      <c r="O239" s="57">
        <f t="shared" si="47"/>
        <v>579000</v>
      </c>
      <c r="P239" s="53" t="s">
        <v>7588</v>
      </c>
      <c r="Q239" s="10">
        <v>262.972939</v>
      </c>
      <c r="R239" s="11">
        <v>2200</v>
      </c>
      <c r="S239" s="11">
        <f t="shared" si="45"/>
        <v>578540.46580000001</v>
      </c>
      <c r="T239" s="12">
        <v>0</v>
      </c>
      <c r="U239" s="11">
        <v>800</v>
      </c>
      <c r="V239" s="11">
        <f t="shared" si="40"/>
        <v>0</v>
      </c>
      <c r="W239" s="12">
        <v>0</v>
      </c>
      <c r="X239" s="11">
        <v>180000</v>
      </c>
      <c r="Y239" s="11">
        <f t="shared" si="41"/>
        <v>0</v>
      </c>
      <c r="Z239" s="11">
        <f t="shared" si="42"/>
        <v>578540.46580000001</v>
      </c>
      <c r="AA239" s="13">
        <v>0</v>
      </c>
      <c r="AB239" s="11">
        <f t="shared" si="43"/>
        <v>0</v>
      </c>
      <c r="AC239" s="13">
        <v>0</v>
      </c>
      <c r="AD239" s="11">
        <f t="shared" si="48"/>
        <v>0</v>
      </c>
    </row>
    <row r="240" spans="1:30" x14ac:dyDescent="0.25">
      <c r="A240" s="53" t="s">
        <v>432</v>
      </c>
      <c r="B240" s="54">
        <v>76</v>
      </c>
      <c r="C240" s="54">
        <v>6</v>
      </c>
      <c r="D240" s="53" t="s">
        <v>4</v>
      </c>
      <c r="E240" s="54"/>
      <c r="F240" s="53"/>
      <c r="G240" s="53" t="s">
        <v>422</v>
      </c>
      <c r="H240" s="53" t="s">
        <v>104</v>
      </c>
      <c r="I240" s="62" t="s">
        <v>327</v>
      </c>
      <c r="J240" s="55" t="s">
        <v>7629</v>
      </c>
      <c r="K240" s="55" t="s">
        <v>430</v>
      </c>
      <c r="L240" s="56">
        <v>342.6157</v>
      </c>
      <c r="M240" s="57">
        <v>890000</v>
      </c>
      <c r="N240" s="57">
        <f t="shared" si="46"/>
        <v>753754.54</v>
      </c>
      <c r="O240" s="57">
        <f t="shared" si="47"/>
        <v>754000</v>
      </c>
      <c r="P240" s="53" t="s">
        <v>7588</v>
      </c>
      <c r="Q240" s="10">
        <v>342.6157</v>
      </c>
      <c r="R240" s="11">
        <v>2200</v>
      </c>
      <c r="S240" s="11">
        <f t="shared" si="45"/>
        <v>753754.54</v>
      </c>
      <c r="T240" s="12">
        <v>0</v>
      </c>
      <c r="U240" s="11">
        <v>800</v>
      </c>
      <c r="V240" s="11">
        <f t="shared" si="40"/>
        <v>0</v>
      </c>
      <c r="W240" s="12">
        <v>0</v>
      </c>
      <c r="X240" s="11">
        <v>180000</v>
      </c>
      <c r="Y240" s="11">
        <f t="shared" si="41"/>
        <v>0</v>
      </c>
      <c r="Z240" s="11">
        <f t="shared" si="42"/>
        <v>753754.54</v>
      </c>
      <c r="AA240" s="13">
        <v>0</v>
      </c>
      <c r="AB240" s="11">
        <f t="shared" si="43"/>
        <v>0</v>
      </c>
      <c r="AC240" s="13">
        <v>0</v>
      </c>
      <c r="AD240" s="11">
        <f t="shared" si="48"/>
        <v>0</v>
      </c>
    </row>
    <row r="241" spans="1:30" x14ac:dyDescent="0.25">
      <c r="A241" s="53" t="s">
        <v>433</v>
      </c>
      <c r="B241" s="54">
        <v>77</v>
      </c>
      <c r="C241" s="54">
        <v>2</v>
      </c>
      <c r="D241" s="53" t="s">
        <v>4</v>
      </c>
      <c r="E241" s="54"/>
      <c r="F241" s="53"/>
      <c r="G241" s="53" t="s">
        <v>434</v>
      </c>
      <c r="H241" s="53" t="s">
        <v>104</v>
      </c>
      <c r="I241" s="62" t="s">
        <v>237</v>
      </c>
      <c r="J241" s="55" t="s">
        <v>7629</v>
      </c>
      <c r="K241" s="55" t="s">
        <v>561</v>
      </c>
      <c r="L241" s="56">
        <v>16.279399999999999</v>
      </c>
      <c r="M241" s="57">
        <v>40000</v>
      </c>
      <c r="N241" s="57">
        <f t="shared" si="46"/>
        <v>35814.68</v>
      </c>
      <c r="O241" s="57">
        <f t="shared" si="47"/>
        <v>36000</v>
      </c>
      <c r="P241" s="53" t="s">
        <v>7588</v>
      </c>
      <c r="Q241" s="10">
        <v>16.279399999999999</v>
      </c>
      <c r="R241" s="11">
        <v>2200</v>
      </c>
      <c r="S241" s="11">
        <f t="shared" si="45"/>
        <v>35814.68</v>
      </c>
      <c r="T241" s="12">
        <v>0</v>
      </c>
      <c r="U241" s="11">
        <v>800</v>
      </c>
      <c r="V241" s="11">
        <f t="shared" si="40"/>
        <v>0</v>
      </c>
      <c r="W241" s="12">
        <v>0</v>
      </c>
      <c r="X241" s="11">
        <v>180000</v>
      </c>
      <c r="Y241" s="11">
        <f t="shared" si="41"/>
        <v>0</v>
      </c>
      <c r="Z241" s="11">
        <f t="shared" si="42"/>
        <v>35814.68</v>
      </c>
      <c r="AA241" s="13">
        <v>0</v>
      </c>
      <c r="AB241" s="11">
        <f t="shared" si="43"/>
        <v>0</v>
      </c>
      <c r="AC241" s="13">
        <v>0</v>
      </c>
      <c r="AD241" s="11">
        <f t="shared" si="48"/>
        <v>0</v>
      </c>
    </row>
    <row r="242" spans="1:30" x14ac:dyDescent="0.25">
      <c r="A242" s="53" t="s">
        <v>435</v>
      </c>
      <c r="B242" s="54">
        <v>77</v>
      </c>
      <c r="C242" s="54">
        <v>3</v>
      </c>
      <c r="D242" s="53" t="s">
        <v>4</v>
      </c>
      <c r="E242" s="54"/>
      <c r="F242" s="53" t="s">
        <v>110</v>
      </c>
      <c r="G242" s="53" t="s">
        <v>434</v>
      </c>
      <c r="H242" s="53" t="s">
        <v>104</v>
      </c>
      <c r="I242" s="62" t="s">
        <v>237</v>
      </c>
      <c r="J242" s="55" t="s">
        <v>7629</v>
      </c>
      <c r="K242" s="55" t="s">
        <v>9165</v>
      </c>
      <c r="L242" s="56">
        <v>1317.5619999999999</v>
      </c>
      <c r="M242" s="57">
        <v>2900000</v>
      </c>
      <c r="N242" s="57">
        <f t="shared" si="46"/>
        <v>2898636.4</v>
      </c>
      <c r="O242" s="57">
        <f t="shared" si="47"/>
        <v>2899000</v>
      </c>
      <c r="P242" s="53" t="s">
        <v>7588</v>
      </c>
      <c r="Q242" s="10">
        <v>1317.5619999999999</v>
      </c>
      <c r="R242" s="11">
        <v>2200</v>
      </c>
      <c r="S242" s="11">
        <f t="shared" si="45"/>
        <v>2898636.4</v>
      </c>
      <c r="T242" s="12">
        <v>0</v>
      </c>
      <c r="U242" s="11">
        <v>800</v>
      </c>
      <c r="V242" s="11">
        <f t="shared" si="40"/>
        <v>0</v>
      </c>
      <c r="W242" s="12">
        <v>0</v>
      </c>
      <c r="X242" s="11">
        <v>180000</v>
      </c>
      <c r="Y242" s="11">
        <f t="shared" si="41"/>
        <v>0</v>
      </c>
      <c r="Z242" s="11">
        <f t="shared" si="42"/>
        <v>2898636.4</v>
      </c>
      <c r="AA242" s="13">
        <v>0</v>
      </c>
      <c r="AB242" s="11">
        <f t="shared" si="43"/>
        <v>0</v>
      </c>
      <c r="AC242" s="13">
        <v>0</v>
      </c>
      <c r="AD242" s="11">
        <f t="shared" si="48"/>
        <v>0</v>
      </c>
    </row>
    <row r="243" spans="1:30" x14ac:dyDescent="0.25">
      <c r="A243" s="53" t="s">
        <v>436</v>
      </c>
      <c r="B243" s="54">
        <v>77</v>
      </c>
      <c r="C243" s="54">
        <v>5</v>
      </c>
      <c r="D243" s="53" t="s">
        <v>4</v>
      </c>
      <c r="E243" s="54"/>
      <c r="F243" s="53"/>
      <c r="G243" s="53" t="s">
        <v>434</v>
      </c>
      <c r="H243" s="53" t="s">
        <v>104</v>
      </c>
      <c r="I243" s="62" t="s">
        <v>437</v>
      </c>
      <c r="J243" s="55" t="s">
        <v>7630</v>
      </c>
      <c r="K243" s="55"/>
      <c r="L243" s="56">
        <v>1</v>
      </c>
      <c r="M243" s="57">
        <v>2000</v>
      </c>
      <c r="N243" s="57">
        <f t="shared" si="46"/>
        <v>110000</v>
      </c>
      <c r="O243" s="57">
        <f t="shared" si="47"/>
        <v>110000</v>
      </c>
      <c r="P243" s="53" t="s">
        <v>7625</v>
      </c>
      <c r="Q243" s="10">
        <v>1</v>
      </c>
      <c r="R243" s="11">
        <v>2200</v>
      </c>
      <c r="S243" s="11">
        <v>20000</v>
      </c>
      <c r="T243" s="12">
        <v>0</v>
      </c>
      <c r="U243" s="11">
        <v>800</v>
      </c>
      <c r="V243" s="11">
        <f t="shared" si="40"/>
        <v>0</v>
      </c>
      <c r="W243" s="12">
        <v>0</v>
      </c>
      <c r="X243" s="11">
        <v>180000</v>
      </c>
      <c r="Y243" s="11">
        <f t="shared" si="41"/>
        <v>0</v>
      </c>
      <c r="Z243" s="11">
        <f t="shared" si="42"/>
        <v>20000</v>
      </c>
      <c r="AA243" s="13">
        <v>0</v>
      </c>
      <c r="AB243" s="11">
        <f t="shared" si="43"/>
        <v>0</v>
      </c>
      <c r="AC243" s="13">
        <v>60</v>
      </c>
      <c r="AD243" s="11">
        <f t="shared" si="48"/>
        <v>90000</v>
      </c>
    </row>
    <row r="244" spans="1:30" x14ac:dyDescent="0.25">
      <c r="A244" s="53" t="s">
        <v>438</v>
      </c>
      <c r="B244" s="54">
        <v>77</v>
      </c>
      <c r="C244" s="54">
        <v>8</v>
      </c>
      <c r="D244" s="53" t="s">
        <v>4</v>
      </c>
      <c r="E244" s="54"/>
      <c r="F244" s="53"/>
      <c r="G244" s="53" t="s">
        <v>434</v>
      </c>
      <c r="H244" s="53" t="s">
        <v>104</v>
      </c>
      <c r="I244" s="62" t="s">
        <v>237</v>
      </c>
      <c r="J244" s="55" t="s">
        <v>7629</v>
      </c>
      <c r="K244" s="55" t="s">
        <v>9166</v>
      </c>
      <c r="L244" s="56">
        <v>1221.2747999999999</v>
      </c>
      <c r="M244" s="57">
        <v>5960000</v>
      </c>
      <c r="N244" s="57">
        <f t="shared" si="46"/>
        <v>2686804.5599999996</v>
      </c>
      <c r="O244" s="57">
        <f t="shared" si="47"/>
        <v>2687000</v>
      </c>
      <c r="P244" s="53" t="s">
        <v>7588</v>
      </c>
      <c r="Q244" s="10">
        <v>1221.2747999999999</v>
      </c>
      <c r="R244" s="11">
        <v>2200</v>
      </c>
      <c r="S244" s="11">
        <f t="shared" ref="S244:S272" si="49">Q244*R244</f>
        <v>2686804.5599999996</v>
      </c>
      <c r="T244" s="12">
        <v>0</v>
      </c>
      <c r="U244" s="11">
        <v>800</v>
      </c>
      <c r="V244" s="11">
        <f t="shared" si="40"/>
        <v>0</v>
      </c>
      <c r="W244" s="12">
        <v>0</v>
      </c>
      <c r="X244" s="11">
        <v>180000</v>
      </c>
      <c r="Y244" s="11">
        <f t="shared" si="41"/>
        <v>0</v>
      </c>
      <c r="Z244" s="11">
        <f t="shared" si="42"/>
        <v>2686804.5599999996</v>
      </c>
      <c r="AA244" s="13">
        <v>0</v>
      </c>
      <c r="AB244" s="11">
        <f t="shared" si="43"/>
        <v>0</v>
      </c>
      <c r="AC244" s="13">
        <v>0</v>
      </c>
      <c r="AD244" s="11">
        <f t="shared" si="48"/>
        <v>0</v>
      </c>
    </row>
    <row r="245" spans="1:30" x14ac:dyDescent="0.25">
      <c r="A245" s="53" t="s">
        <v>439</v>
      </c>
      <c r="B245" s="54">
        <v>77</v>
      </c>
      <c r="C245" s="54">
        <v>9</v>
      </c>
      <c r="D245" s="53" t="s">
        <v>4</v>
      </c>
      <c r="E245" s="54"/>
      <c r="F245" s="53" t="s">
        <v>110</v>
      </c>
      <c r="G245" s="53" t="s">
        <v>434</v>
      </c>
      <c r="H245" s="53" t="s">
        <v>104</v>
      </c>
      <c r="I245" s="62" t="s">
        <v>440</v>
      </c>
      <c r="J245" s="55" t="s">
        <v>7629</v>
      </c>
      <c r="K245" s="55" t="s">
        <v>9180</v>
      </c>
      <c r="L245" s="56">
        <v>328.80059999999997</v>
      </c>
      <c r="M245" s="57">
        <v>3970000</v>
      </c>
      <c r="N245" s="57">
        <f t="shared" si="46"/>
        <v>4269800</v>
      </c>
      <c r="O245" s="57">
        <f t="shared" si="47"/>
        <v>4270000</v>
      </c>
      <c r="P245" s="53" t="s">
        <v>7588</v>
      </c>
      <c r="Q245" s="10">
        <v>299</v>
      </c>
      <c r="R245" s="11">
        <v>2200</v>
      </c>
      <c r="S245" s="11">
        <f t="shared" si="49"/>
        <v>657800</v>
      </c>
      <c r="T245" s="12">
        <v>0</v>
      </c>
      <c r="U245" s="11">
        <v>800</v>
      </c>
      <c r="V245" s="11">
        <f t="shared" si="40"/>
        <v>0</v>
      </c>
      <c r="W245" s="12">
        <v>30.1</v>
      </c>
      <c r="X245" s="11">
        <v>120000</v>
      </c>
      <c r="Y245" s="11">
        <f t="shared" si="41"/>
        <v>3612000</v>
      </c>
      <c r="Z245" s="11">
        <f t="shared" si="42"/>
        <v>4269800</v>
      </c>
      <c r="AA245" s="13">
        <v>0</v>
      </c>
      <c r="AB245" s="11">
        <f t="shared" si="43"/>
        <v>0</v>
      </c>
      <c r="AC245" s="13">
        <v>0</v>
      </c>
      <c r="AD245" s="11">
        <f t="shared" si="48"/>
        <v>0</v>
      </c>
    </row>
    <row r="246" spans="1:30" x14ac:dyDescent="0.25">
      <c r="A246" s="53" t="s">
        <v>441</v>
      </c>
      <c r="B246" s="54">
        <v>78</v>
      </c>
      <c r="C246" s="54">
        <v>0</v>
      </c>
      <c r="D246" s="53" t="s">
        <v>4</v>
      </c>
      <c r="E246" s="54"/>
      <c r="F246" s="53"/>
      <c r="G246" s="53" t="s">
        <v>442</v>
      </c>
      <c r="H246" s="53" t="s">
        <v>104</v>
      </c>
      <c r="I246" s="62" t="s">
        <v>443</v>
      </c>
      <c r="J246" s="55" t="s">
        <v>7629</v>
      </c>
      <c r="K246" s="55" t="s">
        <v>444</v>
      </c>
      <c r="L246" s="56">
        <v>1742.4808</v>
      </c>
      <c r="M246" s="57">
        <v>3830000</v>
      </c>
      <c r="N246" s="57">
        <f t="shared" si="46"/>
        <v>3833457.7600000002</v>
      </c>
      <c r="O246" s="57">
        <f t="shared" si="47"/>
        <v>3834000</v>
      </c>
      <c r="P246" s="53" t="s">
        <v>7588</v>
      </c>
      <c r="Q246" s="10">
        <v>1742.4808</v>
      </c>
      <c r="R246" s="11">
        <v>2200</v>
      </c>
      <c r="S246" s="11">
        <f t="shared" si="49"/>
        <v>3833457.7600000002</v>
      </c>
      <c r="T246" s="12">
        <v>0</v>
      </c>
      <c r="U246" s="11">
        <v>800</v>
      </c>
      <c r="V246" s="11">
        <f t="shared" si="40"/>
        <v>0</v>
      </c>
      <c r="W246" s="12">
        <v>0</v>
      </c>
      <c r="X246" s="11">
        <v>180000</v>
      </c>
      <c r="Y246" s="11">
        <f t="shared" si="41"/>
        <v>0</v>
      </c>
      <c r="Z246" s="11">
        <f t="shared" si="42"/>
        <v>3833457.7600000002</v>
      </c>
      <c r="AA246" s="13">
        <v>0</v>
      </c>
      <c r="AB246" s="11">
        <f t="shared" si="43"/>
        <v>0</v>
      </c>
      <c r="AC246" s="13">
        <v>0</v>
      </c>
      <c r="AD246" s="11">
        <f t="shared" si="48"/>
        <v>0</v>
      </c>
    </row>
    <row r="247" spans="1:30" x14ac:dyDescent="0.25">
      <c r="A247" s="53" t="s">
        <v>445</v>
      </c>
      <c r="B247" s="54">
        <v>78</v>
      </c>
      <c r="C247" s="54">
        <v>1</v>
      </c>
      <c r="D247" s="53" t="s">
        <v>4</v>
      </c>
      <c r="E247" s="54"/>
      <c r="F247" s="53"/>
      <c r="G247" s="53" t="s">
        <v>442</v>
      </c>
      <c r="H247" s="53" t="s">
        <v>104</v>
      </c>
      <c r="I247" s="62" t="s">
        <v>440</v>
      </c>
      <c r="J247" s="55" t="s">
        <v>7629</v>
      </c>
      <c r="K247" s="55" t="s">
        <v>294</v>
      </c>
      <c r="L247" s="56">
        <v>1547.6940999999999</v>
      </c>
      <c r="M247" s="57">
        <v>25950000</v>
      </c>
      <c r="N247" s="57">
        <f t="shared" si="46"/>
        <v>31792400</v>
      </c>
      <c r="O247" s="57">
        <f t="shared" si="47"/>
        <v>31793000</v>
      </c>
      <c r="P247" s="53" t="s">
        <v>7591</v>
      </c>
      <c r="Q247" s="10">
        <v>1342</v>
      </c>
      <c r="R247" s="11">
        <v>2200</v>
      </c>
      <c r="S247" s="11">
        <f t="shared" si="49"/>
        <v>2952400</v>
      </c>
      <c r="T247" s="12">
        <v>0</v>
      </c>
      <c r="U247" s="11">
        <v>800</v>
      </c>
      <c r="V247" s="11">
        <f t="shared" si="40"/>
        <v>0</v>
      </c>
      <c r="W247" s="12">
        <v>206</v>
      </c>
      <c r="X247" s="11">
        <v>140000</v>
      </c>
      <c r="Y247" s="11">
        <f t="shared" si="41"/>
        <v>28840000</v>
      </c>
      <c r="Z247" s="11">
        <f t="shared" si="42"/>
        <v>31792400</v>
      </c>
      <c r="AA247" s="13">
        <v>0</v>
      </c>
      <c r="AB247" s="11">
        <f t="shared" si="43"/>
        <v>0</v>
      </c>
      <c r="AC247" s="13">
        <v>0</v>
      </c>
      <c r="AD247" s="11">
        <f t="shared" si="48"/>
        <v>0</v>
      </c>
    </row>
    <row r="248" spans="1:30" x14ac:dyDescent="0.25">
      <c r="A248" s="53" t="s">
        <v>446</v>
      </c>
      <c r="B248" s="54">
        <v>79</v>
      </c>
      <c r="C248" s="54">
        <v>1</v>
      </c>
      <c r="D248" s="53" t="s">
        <v>4</v>
      </c>
      <c r="E248" s="54"/>
      <c r="F248" s="53" t="s">
        <v>110</v>
      </c>
      <c r="G248" s="53" t="s">
        <v>447</v>
      </c>
      <c r="H248" s="53" t="s">
        <v>104</v>
      </c>
      <c r="I248" s="62" t="s">
        <v>410</v>
      </c>
      <c r="J248" s="55" t="s">
        <v>7629</v>
      </c>
      <c r="K248" s="55" t="s">
        <v>411</v>
      </c>
      <c r="L248" s="56">
        <v>667.32979999999998</v>
      </c>
      <c r="M248" s="57">
        <v>1470000</v>
      </c>
      <c r="N248" s="57">
        <f t="shared" si="46"/>
        <v>1468125.56</v>
      </c>
      <c r="O248" s="57">
        <f t="shared" si="47"/>
        <v>1469000</v>
      </c>
      <c r="P248" s="53" t="s">
        <v>7588</v>
      </c>
      <c r="Q248" s="10">
        <v>667.32979999999998</v>
      </c>
      <c r="R248" s="11">
        <v>2200</v>
      </c>
      <c r="S248" s="11">
        <f t="shared" si="49"/>
        <v>1468125.56</v>
      </c>
      <c r="T248" s="12">
        <v>0</v>
      </c>
      <c r="U248" s="11">
        <v>800</v>
      </c>
      <c r="V248" s="11">
        <f t="shared" si="40"/>
        <v>0</v>
      </c>
      <c r="W248" s="12">
        <v>0</v>
      </c>
      <c r="X248" s="11">
        <v>180000</v>
      </c>
      <c r="Y248" s="11">
        <f t="shared" si="41"/>
        <v>0</v>
      </c>
      <c r="Z248" s="11">
        <f t="shared" si="42"/>
        <v>1468125.56</v>
      </c>
      <c r="AA248" s="13">
        <v>0</v>
      </c>
      <c r="AB248" s="11">
        <f t="shared" si="43"/>
        <v>0</v>
      </c>
      <c r="AC248" s="13">
        <v>0</v>
      </c>
      <c r="AD248" s="11">
        <f t="shared" si="48"/>
        <v>0</v>
      </c>
    </row>
    <row r="249" spans="1:30" x14ac:dyDescent="0.25">
      <c r="A249" s="53" t="s">
        <v>448</v>
      </c>
      <c r="B249" s="54">
        <v>80</v>
      </c>
      <c r="C249" s="54">
        <v>0</v>
      </c>
      <c r="D249" s="53" t="s">
        <v>4</v>
      </c>
      <c r="E249" s="54"/>
      <c r="F249" s="53"/>
      <c r="G249" s="53" t="s">
        <v>449</v>
      </c>
      <c r="H249" s="53" t="s">
        <v>104</v>
      </c>
      <c r="I249" s="62" t="s">
        <v>410</v>
      </c>
      <c r="J249" s="55" t="s">
        <v>7629</v>
      </c>
      <c r="K249" s="55" t="s">
        <v>411</v>
      </c>
      <c r="L249" s="56">
        <v>2551.8294000000001</v>
      </c>
      <c r="M249" s="57">
        <v>5610000</v>
      </c>
      <c r="N249" s="57">
        <f t="shared" si="46"/>
        <v>5614024.6800000006</v>
      </c>
      <c r="O249" s="57">
        <f t="shared" si="47"/>
        <v>5615000</v>
      </c>
      <c r="P249" s="53" t="s">
        <v>7591</v>
      </c>
      <c r="Q249" s="10">
        <v>2551.8294000000001</v>
      </c>
      <c r="R249" s="11">
        <v>2200</v>
      </c>
      <c r="S249" s="11">
        <f t="shared" si="49"/>
        <v>5614024.6800000006</v>
      </c>
      <c r="T249" s="12">
        <v>0</v>
      </c>
      <c r="U249" s="11">
        <v>800</v>
      </c>
      <c r="V249" s="11">
        <f t="shared" si="40"/>
        <v>0</v>
      </c>
      <c r="W249" s="12">
        <v>0</v>
      </c>
      <c r="X249" s="11">
        <v>180000</v>
      </c>
      <c r="Y249" s="11">
        <f t="shared" si="41"/>
        <v>0</v>
      </c>
      <c r="Z249" s="11">
        <f t="shared" si="42"/>
        <v>5614024.6800000006</v>
      </c>
      <c r="AA249" s="13">
        <v>0</v>
      </c>
      <c r="AB249" s="11">
        <f t="shared" si="43"/>
        <v>0</v>
      </c>
      <c r="AC249" s="13">
        <v>0</v>
      </c>
      <c r="AD249" s="11">
        <f t="shared" si="48"/>
        <v>0</v>
      </c>
    </row>
    <row r="250" spans="1:30" x14ac:dyDescent="0.25">
      <c r="A250" s="53" t="s">
        <v>450</v>
      </c>
      <c r="B250" s="54">
        <v>80</v>
      </c>
      <c r="C250" s="54">
        <v>1</v>
      </c>
      <c r="D250" s="53" t="s">
        <v>4</v>
      </c>
      <c r="E250" s="54"/>
      <c r="F250" s="53"/>
      <c r="G250" s="53" t="s">
        <v>449</v>
      </c>
      <c r="H250" s="53" t="s">
        <v>104</v>
      </c>
      <c r="I250" s="62" t="s">
        <v>424</v>
      </c>
      <c r="J250" s="55" t="s">
        <v>7629</v>
      </c>
      <c r="K250" s="55" t="s">
        <v>425</v>
      </c>
      <c r="L250" s="56">
        <v>2762.6205</v>
      </c>
      <c r="M250" s="57">
        <v>6080000</v>
      </c>
      <c r="N250" s="57">
        <f t="shared" si="46"/>
        <v>6077765.0999999996</v>
      </c>
      <c r="O250" s="57">
        <f t="shared" si="47"/>
        <v>6078000</v>
      </c>
      <c r="P250" s="53" t="s">
        <v>7591</v>
      </c>
      <c r="Q250" s="10">
        <v>2762.6205</v>
      </c>
      <c r="R250" s="11">
        <v>2200</v>
      </c>
      <c r="S250" s="11">
        <f t="shared" si="49"/>
        <v>6077765.0999999996</v>
      </c>
      <c r="T250" s="12">
        <v>0</v>
      </c>
      <c r="U250" s="11">
        <v>800</v>
      </c>
      <c r="V250" s="11">
        <f t="shared" si="40"/>
        <v>0</v>
      </c>
      <c r="W250" s="12">
        <v>0</v>
      </c>
      <c r="X250" s="11">
        <v>180000</v>
      </c>
      <c r="Y250" s="11">
        <f t="shared" si="41"/>
        <v>0</v>
      </c>
      <c r="Z250" s="11">
        <f t="shared" si="42"/>
        <v>6077765.0999999996</v>
      </c>
      <c r="AA250" s="13">
        <v>0</v>
      </c>
      <c r="AB250" s="11">
        <f t="shared" si="43"/>
        <v>0</v>
      </c>
      <c r="AC250" s="13">
        <v>0</v>
      </c>
      <c r="AD250" s="11">
        <f t="shared" si="48"/>
        <v>0</v>
      </c>
    </row>
    <row r="251" spans="1:30" x14ac:dyDescent="0.25">
      <c r="A251" s="53" t="s">
        <v>451</v>
      </c>
      <c r="B251" s="54">
        <v>81</v>
      </c>
      <c r="C251" s="54">
        <v>0</v>
      </c>
      <c r="D251" s="53" t="s">
        <v>4</v>
      </c>
      <c r="E251" s="54"/>
      <c r="F251" s="53"/>
      <c r="G251" s="53" t="s">
        <v>452</v>
      </c>
      <c r="H251" s="53" t="s">
        <v>104</v>
      </c>
      <c r="I251" s="62" t="s">
        <v>453</v>
      </c>
      <c r="J251" s="55" t="s">
        <v>7629</v>
      </c>
      <c r="K251" s="55" t="s">
        <v>454</v>
      </c>
      <c r="L251" s="56">
        <v>2146.5306999999998</v>
      </c>
      <c r="M251" s="57">
        <v>4720000</v>
      </c>
      <c r="N251" s="57">
        <f t="shared" si="46"/>
        <v>4722367.5399999991</v>
      </c>
      <c r="O251" s="57">
        <f t="shared" si="47"/>
        <v>4723000</v>
      </c>
      <c r="P251" s="53" t="s">
        <v>7588</v>
      </c>
      <c r="Q251" s="10">
        <v>2146.5306999999998</v>
      </c>
      <c r="R251" s="11">
        <v>2200</v>
      </c>
      <c r="S251" s="11">
        <f t="shared" si="49"/>
        <v>4722367.5399999991</v>
      </c>
      <c r="T251" s="12">
        <v>0</v>
      </c>
      <c r="U251" s="11">
        <v>800</v>
      </c>
      <c r="V251" s="11">
        <f t="shared" si="40"/>
        <v>0</v>
      </c>
      <c r="W251" s="12">
        <v>0</v>
      </c>
      <c r="X251" s="11">
        <v>180000</v>
      </c>
      <c r="Y251" s="11">
        <f t="shared" si="41"/>
        <v>0</v>
      </c>
      <c r="Z251" s="11">
        <f t="shared" si="42"/>
        <v>4722367.5399999991</v>
      </c>
      <c r="AA251" s="13">
        <v>0</v>
      </c>
      <c r="AB251" s="11">
        <f t="shared" si="43"/>
        <v>0</v>
      </c>
      <c r="AC251" s="13">
        <v>0</v>
      </c>
      <c r="AD251" s="11">
        <f t="shared" si="48"/>
        <v>0</v>
      </c>
    </row>
    <row r="252" spans="1:30" x14ac:dyDescent="0.25">
      <c r="A252" s="53" t="s">
        <v>455</v>
      </c>
      <c r="B252" s="54">
        <v>81</v>
      </c>
      <c r="C252" s="54">
        <v>1</v>
      </c>
      <c r="D252" s="53" t="s">
        <v>4</v>
      </c>
      <c r="E252" s="54"/>
      <c r="F252" s="53"/>
      <c r="G252" s="53" t="s">
        <v>452</v>
      </c>
      <c r="H252" s="53" t="s">
        <v>104</v>
      </c>
      <c r="I252" s="62" t="s">
        <v>456</v>
      </c>
      <c r="J252" s="55" t="s">
        <v>7629</v>
      </c>
      <c r="K252" s="55" t="s">
        <v>454</v>
      </c>
      <c r="L252" s="56">
        <v>301.65629999999999</v>
      </c>
      <c r="M252" s="57">
        <v>11680000</v>
      </c>
      <c r="N252" s="57">
        <f t="shared" si="46"/>
        <v>20491200</v>
      </c>
      <c r="O252" s="57">
        <f t="shared" si="47"/>
        <v>20492000</v>
      </c>
      <c r="P252" s="53" t="s">
        <v>7588</v>
      </c>
      <c r="Q252" s="10">
        <v>0</v>
      </c>
      <c r="R252" s="11">
        <v>2200</v>
      </c>
      <c r="S252" s="11">
        <f t="shared" si="49"/>
        <v>0</v>
      </c>
      <c r="T252" s="12">
        <v>189</v>
      </c>
      <c r="U252" s="11">
        <v>800</v>
      </c>
      <c r="V252" s="11">
        <f t="shared" si="40"/>
        <v>151200</v>
      </c>
      <c r="W252" s="12">
        <v>113</v>
      </c>
      <c r="X252" s="11">
        <v>180000</v>
      </c>
      <c r="Y252" s="11">
        <f t="shared" si="41"/>
        <v>20340000</v>
      </c>
      <c r="Z252" s="11">
        <f t="shared" si="42"/>
        <v>20491200</v>
      </c>
      <c r="AA252" s="13">
        <v>0</v>
      </c>
      <c r="AB252" s="11">
        <f t="shared" si="43"/>
        <v>0</v>
      </c>
      <c r="AC252" s="13">
        <v>0</v>
      </c>
      <c r="AD252" s="11">
        <f t="shared" si="48"/>
        <v>0</v>
      </c>
    </row>
    <row r="253" spans="1:30" x14ac:dyDescent="0.25">
      <c r="A253" s="53" t="s">
        <v>457</v>
      </c>
      <c r="B253" s="54">
        <v>82</v>
      </c>
      <c r="C253" s="54">
        <v>0</v>
      </c>
      <c r="D253" s="53" t="s">
        <v>4</v>
      </c>
      <c r="E253" s="54"/>
      <c r="F253" s="53"/>
      <c r="G253" s="53" t="s">
        <v>458</v>
      </c>
      <c r="H253" s="53" t="s">
        <v>104</v>
      </c>
      <c r="I253" s="62" t="s">
        <v>456</v>
      </c>
      <c r="J253" s="55" t="s">
        <v>7629</v>
      </c>
      <c r="K253" s="55" t="s">
        <v>459</v>
      </c>
      <c r="L253" s="56">
        <v>1151.4487999999999</v>
      </c>
      <c r="M253" s="57">
        <v>40360000</v>
      </c>
      <c r="N253" s="57">
        <f t="shared" si="46"/>
        <v>42236100</v>
      </c>
      <c r="O253" s="57">
        <f t="shared" si="47"/>
        <v>42237000</v>
      </c>
      <c r="P253" s="53" t="s">
        <v>7588</v>
      </c>
      <c r="Q253" s="10">
        <v>1038</v>
      </c>
      <c r="R253" s="11">
        <v>2200</v>
      </c>
      <c r="S253" s="11">
        <f t="shared" si="49"/>
        <v>2283600</v>
      </c>
      <c r="T253" s="12">
        <v>0</v>
      </c>
      <c r="U253" s="11">
        <v>800</v>
      </c>
      <c r="V253" s="11">
        <f t="shared" si="40"/>
        <v>0</v>
      </c>
      <c r="W253" s="12">
        <v>255</v>
      </c>
      <c r="X253" s="11">
        <v>145000</v>
      </c>
      <c r="Y253" s="11">
        <f t="shared" si="41"/>
        <v>36975000</v>
      </c>
      <c r="Z253" s="11">
        <f t="shared" si="42"/>
        <v>39258600</v>
      </c>
      <c r="AA253" s="13">
        <v>0</v>
      </c>
      <c r="AB253" s="11">
        <f t="shared" si="43"/>
        <v>0</v>
      </c>
      <c r="AC253" s="13">
        <v>1985</v>
      </c>
      <c r="AD253" s="11">
        <f t="shared" si="48"/>
        <v>2977500</v>
      </c>
    </row>
    <row r="254" spans="1:30" x14ac:dyDescent="0.25">
      <c r="A254" s="53" t="s">
        <v>460</v>
      </c>
      <c r="B254" s="54">
        <v>82</v>
      </c>
      <c r="C254" s="54">
        <v>1</v>
      </c>
      <c r="D254" s="53" t="s">
        <v>4</v>
      </c>
      <c r="E254" s="54"/>
      <c r="F254" s="53"/>
      <c r="G254" s="53" t="s">
        <v>458</v>
      </c>
      <c r="H254" s="53" t="s">
        <v>104</v>
      </c>
      <c r="I254" s="62" t="s">
        <v>461</v>
      </c>
      <c r="J254" s="55" t="s">
        <v>7629</v>
      </c>
      <c r="K254" s="55" t="s">
        <v>462</v>
      </c>
      <c r="L254" s="56">
        <v>272.40390000000002</v>
      </c>
      <c r="M254" s="57">
        <v>20020000</v>
      </c>
      <c r="N254" s="57">
        <f t="shared" si="46"/>
        <v>28108180</v>
      </c>
      <c r="O254" s="57">
        <f t="shared" si="47"/>
        <v>28109000</v>
      </c>
      <c r="P254" s="53" t="s">
        <v>7588</v>
      </c>
      <c r="Q254" s="10">
        <v>271.89999999999998</v>
      </c>
      <c r="R254" s="11">
        <v>2200</v>
      </c>
      <c r="S254" s="11">
        <f t="shared" si="49"/>
        <v>598180</v>
      </c>
      <c r="T254" s="12">
        <v>0</v>
      </c>
      <c r="U254" s="11">
        <v>800</v>
      </c>
      <c r="V254" s="11">
        <f t="shared" si="40"/>
        <v>0</v>
      </c>
      <c r="W254" s="12">
        <v>196.5</v>
      </c>
      <c r="X254" s="11">
        <v>140000</v>
      </c>
      <c r="Y254" s="11">
        <f t="shared" si="41"/>
        <v>27510000</v>
      </c>
      <c r="Z254" s="11">
        <f t="shared" si="42"/>
        <v>28108180</v>
      </c>
      <c r="AA254" s="13">
        <v>0</v>
      </c>
      <c r="AB254" s="11">
        <f t="shared" si="43"/>
        <v>0</v>
      </c>
      <c r="AC254" s="13">
        <v>0</v>
      </c>
      <c r="AD254" s="11">
        <f t="shared" si="48"/>
        <v>0</v>
      </c>
    </row>
    <row r="255" spans="1:30" x14ac:dyDescent="0.25">
      <c r="A255" s="53" t="s">
        <v>463</v>
      </c>
      <c r="B255" s="54">
        <v>82</v>
      </c>
      <c r="C255" s="54">
        <v>3</v>
      </c>
      <c r="D255" s="53" t="s">
        <v>4</v>
      </c>
      <c r="E255" s="54"/>
      <c r="F255" s="53"/>
      <c r="G255" s="53" t="s">
        <v>458</v>
      </c>
      <c r="H255" s="53" t="s">
        <v>104</v>
      </c>
      <c r="I255" s="62" t="s">
        <v>461</v>
      </c>
      <c r="J255" s="55" t="s">
        <v>7629</v>
      </c>
      <c r="K255" s="55" t="s">
        <v>462</v>
      </c>
      <c r="L255" s="56">
        <v>272.28699999999998</v>
      </c>
      <c r="M255" s="57">
        <v>16320000</v>
      </c>
      <c r="N255" s="57">
        <f t="shared" ref="N255:N262" si="50">Z255+AD255</f>
        <v>18081000</v>
      </c>
      <c r="O255" s="57">
        <f t="shared" si="47"/>
        <v>18081000</v>
      </c>
      <c r="P255" s="53" t="s">
        <v>7588</v>
      </c>
      <c r="Q255" s="10">
        <v>135</v>
      </c>
      <c r="R255" s="11">
        <v>2200</v>
      </c>
      <c r="S255" s="11">
        <f t="shared" si="49"/>
        <v>297000</v>
      </c>
      <c r="T255" s="12">
        <v>0</v>
      </c>
      <c r="U255" s="11">
        <v>800</v>
      </c>
      <c r="V255" s="11">
        <f t="shared" si="40"/>
        <v>0</v>
      </c>
      <c r="W255" s="12">
        <v>136.80000000000001</v>
      </c>
      <c r="X255" s="11">
        <v>130000</v>
      </c>
      <c r="Y255" s="11">
        <f t="shared" si="41"/>
        <v>17784000</v>
      </c>
      <c r="Z255" s="11">
        <f t="shared" si="42"/>
        <v>18081000</v>
      </c>
      <c r="AA255" s="13">
        <v>0</v>
      </c>
      <c r="AB255" s="11">
        <f t="shared" si="43"/>
        <v>0</v>
      </c>
      <c r="AC255" s="13">
        <v>0</v>
      </c>
      <c r="AD255" s="11">
        <f t="shared" si="48"/>
        <v>0</v>
      </c>
    </row>
    <row r="256" spans="1:30" x14ac:dyDescent="0.25">
      <c r="A256" s="53" t="s">
        <v>464</v>
      </c>
      <c r="B256" s="54">
        <v>82</v>
      </c>
      <c r="C256" s="54">
        <v>4</v>
      </c>
      <c r="D256" s="53" t="s">
        <v>4</v>
      </c>
      <c r="E256" s="54"/>
      <c r="F256" s="53"/>
      <c r="G256" s="53" t="s">
        <v>458</v>
      </c>
      <c r="H256" s="53" t="s">
        <v>104</v>
      </c>
      <c r="I256" s="62" t="s">
        <v>461</v>
      </c>
      <c r="J256" s="55" t="s">
        <v>7629</v>
      </c>
      <c r="K256" s="55" t="s">
        <v>462</v>
      </c>
      <c r="L256" s="56">
        <v>228.48769999999999</v>
      </c>
      <c r="M256" s="57">
        <v>15590000</v>
      </c>
      <c r="N256" s="57">
        <f t="shared" si="50"/>
        <v>22368272.940000001</v>
      </c>
      <c r="O256" s="57">
        <f t="shared" si="47"/>
        <v>22369000</v>
      </c>
      <c r="P256" s="53" t="s">
        <v>7588</v>
      </c>
      <c r="Q256" s="10">
        <v>228.48769999999999</v>
      </c>
      <c r="R256" s="11">
        <v>2200</v>
      </c>
      <c r="S256" s="11">
        <f t="shared" si="49"/>
        <v>502672.94</v>
      </c>
      <c r="T256" s="12">
        <v>107</v>
      </c>
      <c r="U256" s="11">
        <v>800</v>
      </c>
      <c r="V256" s="11">
        <f t="shared" si="40"/>
        <v>85600</v>
      </c>
      <c r="W256" s="12">
        <v>121</v>
      </c>
      <c r="X256" s="11">
        <v>180000</v>
      </c>
      <c r="Y256" s="11">
        <f t="shared" si="41"/>
        <v>21780000</v>
      </c>
      <c r="Z256" s="11">
        <f t="shared" si="42"/>
        <v>22368272.940000001</v>
      </c>
      <c r="AA256" s="13">
        <v>0</v>
      </c>
      <c r="AB256" s="11">
        <f t="shared" si="43"/>
        <v>0</v>
      </c>
      <c r="AC256" s="13">
        <v>0</v>
      </c>
      <c r="AD256" s="11">
        <f t="shared" si="48"/>
        <v>0</v>
      </c>
    </row>
    <row r="257" spans="1:30" x14ac:dyDescent="0.25">
      <c r="A257" s="53" t="s">
        <v>465</v>
      </c>
      <c r="B257" s="54">
        <v>83</v>
      </c>
      <c r="C257" s="54">
        <v>0</v>
      </c>
      <c r="D257" s="53" t="s">
        <v>4</v>
      </c>
      <c r="E257" s="54"/>
      <c r="F257" s="53" t="s">
        <v>110</v>
      </c>
      <c r="G257" s="53" t="s">
        <v>466</v>
      </c>
      <c r="H257" s="53" t="s">
        <v>104</v>
      </c>
      <c r="I257" s="62" t="s">
        <v>467</v>
      </c>
      <c r="J257" s="55" t="s">
        <v>7629</v>
      </c>
      <c r="K257" s="55" t="s">
        <v>468</v>
      </c>
      <c r="L257" s="56">
        <v>1360.385</v>
      </c>
      <c r="M257" s="57">
        <v>7300000</v>
      </c>
      <c r="N257" s="57">
        <f t="shared" si="50"/>
        <v>2992847</v>
      </c>
      <c r="O257" s="57">
        <f t="shared" si="47"/>
        <v>2993000</v>
      </c>
      <c r="P257" s="53" t="s">
        <v>7588</v>
      </c>
      <c r="Q257" s="10">
        <v>1360.385</v>
      </c>
      <c r="R257" s="11">
        <v>2200</v>
      </c>
      <c r="S257" s="11">
        <f t="shared" si="49"/>
        <v>2992847</v>
      </c>
      <c r="T257" s="12">
        <v>0</v>
      </c>
      <c r="U257" s="11">
        <v>800</v>
      </c>
      <c r="V257" s="11">
        <f t="shared" si="40"/>
        <v>0</v>
      </c>
      <c r="W257" s="12">
        <v>0</v>
      </c>
      <c r="X257" s="11">
        <v>180000</v>
      </c>
      <c r="Y257" s="11">
        <f t="shared" si="41"/>
        <v>0</v>
      </c>
      <c r="Z257" s="11">
        <f t="shared" si="42"/>
        <v>2992847</v>
      </c>
      <c r="AA257" s="13">
        <v>0</v>
      </c>
      <c r="AB257" s="11">
        <f t="shared" si="43"/>
        <v>0</v>
      </c>
      <c r="AC257" s="13">
        <v>0</v>
      </c>
      <c r="AD257" s="11">
        <f t="shared" si="48"/>
        <v>0</v>
      </c>
    </row>
    <row r="258" spans="1:30" x14ac:dyDescent="0.25">
      <c r="A258" s="53" t="s">
        <v>469</v>
      </c>
      <c r="B258" s="54">
        <v>83</v>
      </c>
      <c r="C258" s="54">
        <v>3</v>
      </c>
      <c r="D258" s="53" t="s">
        <v>4</v>
      </c>
      <c r="E258" s="54"/>
      <c r="F258" s="53" t="s">
        <v>110</v>
      </c>
      <c r="G258" s="53" t="s">
        <v>466</v>
      </c>
      <c r="H258" s="53" t="s">
        <v>104</v>
      </c>
      <c r="I258" s="62" t="s">
        <v>467</v>
      </c>
      <c r="J258" s="55" t="s">
        <v>7629</v>
      </c>
      <c r="K258" s="55" t="s">
        <v>468</v>
      </c>
      <c r="L258" s="56">
        <v>1144.1358</v>
      </c>
      <c r="M258" s="57">
        <v>85740000</v>
      </c>
      <c r="N258" s="57">
        <f t="shared" si="50"/>
        <v>125197600</v>
      </c>
      <c r="O258" s="57">
        <f t="shared" si="47"/>
        <v>125198000</v>
      </c>
      <c r="P258" s="53" t="s">
        <v>7588</v>
      </c>
      <c r="Q258" s="10">
        <v>388</v>
      </c>
      <c r="R258" s="11">
        <v>2200</v>
      </c>
      <c r="S258" s="11">
        <f t="shared" si="49"/>
        <v>853600</v>
      </c>
      <c r="T258" s="12">
        <v>0</v>
      </c>
      <c r="U258" s="11">
        <v>800</v>
      </c>
      <c r="V258" s="11">
        <f t="shared" si="40"/>
        <v>0</v>
      </c>
      <c r="W258" s="12">
        <v>846</v>
      </c>
      <c r="X258" s="11">
        <v>140000</v>
      </c>
      <c r="Y258" s="11">
        <f t="shared" si="41"/>
        <v>118440000</v>
      </c>
      <c r="Z258" s="11">
        <f t="shared" si="42"/>
        <v>119293600</v>
      </c>
      <c r="AA258" s="13">
        <v>0</v>
      </c>
      <c r="AB258" s="11">
        <f t="shared" si="43"/>
        <v>0</v>
      </c>
      <c r="AC258" s="13">
        <v>5904</v>
      </c>
      <c r="AD258" s="11">
        <f>AC258*1000</f>
        <v>5904000</v>
      </c>
    </row>
    <row r="259" spans="1:30" x14ac:dyDescent="0.25">
      <c r="A259" s="53" t="s">
        <v>470</v>
      </c>
      <c r="B259" s="54">
        <v>84</v>
      </c>
      <c r="C259" s="54">
        <v>0</v>
      </c>
      <c r="D259" s="53" t="s">
        <v>4</v>
      </c>
      <c r="E259" s="54"/>
      <c r="F259" s="53"/>
      <c r="G259" s="53" t="s">
        <v>471</v>
      </c>
      <c r="H259" s="53" t="s">
        <v>104</v>
      </c>
      <c r="I259" s="62" t="s">
        <v>467</v>
      </c>
      <c r="J259" s="55" t="s">
        <v>7629</v>
      </c>
      <c r="K259" s="55" t="s">
        <v>468</v>
      </c>
      <c r="L259" s="56">
        <v>516.792281</v>
      </c>
      <c r="M259" s="57">
        <v>22170000</v>
      </c>
      <c r="N259" s="57">
        <f t="shared" si="50"/>
        <v>28828943.018199999</v>
      </c>
      <c r="O259" s="57">
        <f t="shared" si="47"/>
        <v>28829000</v>
      </c>
      <c r="P259" s="53" t="s">
        <v>7588</v>
      </c>
      <c r="Q259" s="10">
        <v>516.792281</v>
      </c>
      <c r="R259" s="11">
        <v>2200</v>
      </c>
      <c r="S259" s="11">
        <f t="shared" si="49"/>
        <v>1136943.0182</v>
      </c>
      <c r="T259" s="12">
        <v>0</v>
      </c>
      <c r="U259" s="11">
        <v>800</v>
      </c>
      <c r="V259" s="11">
        <f t="shared" si="40"/>
        <v>0</v>
      </c>
      <c r="W259" s="12">
        <v>197.8</v>
      </c>
      <c r="X259" s="11">
        <v>140000</v>
      </c>
      <c r="Y259" s="11">
        <f t="shared" si="41"/>
        <v>27692000</v>
      </c>
      <c r="Z259" s="11">
        <f t="shared" si="42"/>
        <v>28828943.018199999</v>
      </c>
      <c r="AA259" s="13">
        <v>0</v>
      </c>
      <c r="AB259" s="11">
        <f t="shared" si="43"/>
        <v>0</v>
      </c>
      <c r="AC259" s="13">
        <v>0</v>
      </c>
      <c r="AD259" s="11">
        <f>AC259*1500</f>
        <v>0</v>
      </c>
    </row>
    <row r="260" spans="1:30" x14ac:dyDescent="0.25">
      <c r="A260" s="53" t="s">
        <v>472</v>
      </c>
      <c r="B260" s="54">
        <v>84</v>
      </c>
      <c r="C260" s="54">
        <v>1</v>
      </c>
      <c r="D260" s="53" t="s">
        <v>4</v>
      </c>
      <c r="E260" s="54"/>
      <c r="F260" s="53" t="s">
        <v>110</v>
      </c>
      <c r="G260" s="53" t="s">
        <v>471</v>
      </c>
      <c r="H260" s="53" t="s">
        <v>104</v>
      </c>
      <c r="I260" s="62" t="s">
        <v>467</v>
      </c>
      <c r="J260" s="55" t="s">
        <v>7629</v>
      </c>
      <c r="K260" s="55" t="s">
        <v>468</v>
      </c>
      <c r="L260" s="56">
        <v>339.32271900000001</v>
      </c>
      <c r="M260" s="57">
        <v>25780000</v>
      </c>
      <c r="N260" s="57">
        <f t="shared" si="50"/>
        <v>37478200</v>
      </c>
      <c r="O260" s="57">
        <f t="shared" si="47"/>
        <v>37479000</v>
      </c>
      <c r="P260" s="53" t="s">
        <v>7588</v>
      </c>
      <c r="Q260" s="10">
        <v>81</v>
      </c>
      <c r="R260" s="11">
        <v>2200</v>
      </c>
      <c r="S260" s="11">
        <f t="shared" si="49"/>
        <v>178200</v>
      </c>
      <c r="T260" s="12">
        <v>0</v>
      </c>
      <c r="U260" s="11">
        <v>800</v>
      </c>
      <c r="V260" s="11">
        <f t="shared" si="40"/>
        <v>0</v>
      </c>
      <c r="W260" s="12">
        <v>258</v>
      </c>
      <c r="X260" s="11">
        <v>140000</v>
      </c>
      <c r="Y260" s="11">
        <f t="shared" si="41"/>
        <v>36120000</v>
      </c>
      <c r="Z260" s="11">
        <f t="shared" si="42"/>
        <v>36298200</v>
      </c>
      <c r="AA260" s="13">
        <v>0</v>
      </c>
      <c r="AB260" s="11">
        <f t="shared" si="43"/>
        <v>0</v>
      </c>
      <c r="AC260" s="13">
        <v>1180</v>
      </c>
      <c r="AD260" s="11">
        <f>AC260*1000</f>
        <v>1180000</v>
      </c>
    </row>
    <row r="261" spans="1:30" x14ac:dyDescent="0.25">
      <c r="A261" s="53" t="s">
        <v>473</v>
      </c>
      <c r="B261" s="54">
        <v>84</v>
      </c>
      <c r="C261" s="54">
        <v>2</v>
      </c>
      <c r="D261" s="53" t="s">
        <v>4</v>
      </c>
      <c r="E261" s="54"/>
      <c r="F261" s="53" t="s">
        <v>110</v>
      </c>
      <c r="G261" s="53" t="s">
        <v>471</v>
      </c>
      <c r="H261" s="53" t="s">
        <v>104</v>
      </c>
      <c r="I261" s="62" t="s">
        <v>474</v>
      </c>
      <c r="J261" s="55" t="s">
        <v>7629</v>
      </c>
      <c r="K261" s="55"/>
      <c r="L261" s="56">
        <v>237.3289</v>
      </c>
      <c r="M261" s="57">
        <v>19120000</v>
      </c>
      <c r="N261" s="57">
        <f t="shared" si="50"/>
        <v>21466780</v>
      </c>
      <c r="O261" s="57">
        <f t="shared" si="47"/>
        <v>21467000</v>
      </c>
      <c r="P261" s="53" t="s">
        <v>7588</v>
      </c>
      <c r="Q261" s="10">
        <v>84.9</v>
      </c>
      <c r="R261" s="11">
        <v>2200</v>
      </c>
      <c r="S261" s="11">
        <f t="shared" si="49"/>
        <v>186780</v>
      </c>
      <c r="T261" s="12">
        <v>0</v>
      </c>
      <c r="U261" s="11">
        <v>800</v>
      </c>
      <c r="V261" s="11">
        <f t="shared" si="40"/>
        <v>0</v>
      </c>
      <c r="W261" s="12">
        <v>152</v>
      </c>
      <c r="X261" s="11">
        <v>140000</v>
      </c>
      <c r="Y261" s="11">
        <f t="shared" si="41"/>
        <v>21280000</v>
      </c>
      <c r="Z261" s="11">
        <f t="shared" si="42"/>
        <v>21466780</v>
      </c>
      <c r="AA261" s="13">
        <v>0</v>
      </c>
      <c r="AB261" s="11">
        <f t="shared" si="43"/>
        <v>0</v>
      </c>
      <c r="AC261" s="13">
        <v>0</v>
      </c>
      <c r="AD261" s="11">
        <f>AC261*1500</f>
        <v>0</v>
      </c>
    </row>
    <row r="262" spans="1:30" x14ac:dyDescent="0.25">
      <c r="A262" s="53" t="s">
        <v>475</v>
      </c>
      <c r="B262" s="54">
        <v>84</v>
      </c>
      <c r="C262" s="54">
        <v>3</v>
      </c>
      <c r="D262" s="53" t="s">
        <v>4</v>
      </c>
      <c r="E262" s="54"/>
      <c r="F262" s="53"/>
      <c r="G262" s="53" t="s">
        <v>471</v>
      </c>
      <c r="H262" s="53" t="s">
        <v>104</v>
      </c>
      <c r="I262" s="62" t="s">
        <v>467</v>
      </c>
      <c r="J262" s="55" t="s">
        <v>7629</v>
      </c>
      <c r="K262" s="55" t="s">
        <v>468</v>
      </c>
      <c r="L262" s="56">
        <v>433.89049999999997</v>
      </c>
      <c r="M262" s="57">
        <v>31570000</v>
      </c>
      <c r="N262" s="57">
        <f t="shared" si="50"/>
        <v>46432760</v>
      </c>
      <c r="O262" s="57">
        <f t="shared" si="47"/>
        <v>46433000</v>
      </c>
      <c r="P262" s="53" t="s">
        <v>7588</v>
      </c>
      <c r="Q262" s="10">
        <v>145.80000000000001</v>
      </c>
      <c r="R262" s="11">
        <v>2200</v>
      </c>
      <c r="S262" s="11">
        <f t="shared" si="49"/>
        <v>320760</v>
      </c>
      <c r="T262" s="12">
        <v>0</v>
      </c>
      <c r="U262" s="11">
        <v>800</v>
      </c>
      <c r="V262" s="11">
        <f t="shared" si="40"/>
        <v>0</v>
      </c>
      <c r="W262" s="12">
        <v>288</v>
      </c>
      <c r="X262" s="11">
        <v>140000</v>
      </c>
      <c r="Y262" s="11">
        <f t="shared" si="41"/>
        <v>40320000</v>
      </c>
      <c r="Z262" s="11">
        <f t="shared" si="42"/>
        <v>40640760</v>
      </c>
      <c r="AA262" s="13">
        <v>0</v>
      </c>
      <c r="AB262" s="11">
        <f t="shared" si="43"/>
        <v>0</v>
      </c>
      <c r="AC262" s="13">
        <v>5792</v>
      </c>
      <c r="AD262" s="11">
        <f>AC262*1000</f>
        <v>5792000</v>
      </c>
    </row>
    <row r="263" spans="1:30" x14ac:dyDescent="0.25">
      <c r="A263" s="53" t="s">
        <v>476</v>
      </c>
      <c r="B263" s="54">
        <v>84</v>
      </c>
      <c r="C263" s="54">
        <v>4</v>
      </c>
      <c r="D263" s="53" t="s">
        <v>4</v>
      </c>
      <c r="E263" s="54"/>
      <c r="F263" s="53"/>
      <c r="G263" s="53" t="s">
        <v>471</v>
      </c>
      <c r="H263" s="53" t="s">
        <v>104</v>
      </c>
      <c r="I263" s="62" t="s">
        <v>477</v>
      </c>
      <c r="J263" s="55" t="s">
        <v>7629</v>
      </c>
      <c r="K263" s="55" t="s">
        <v>9182</v>
      </c>
      <c r="L263" s="56">
        <v>2.4318</v>
      </c>
      <c r="M263" s="57">
        <v>50000</v>
      </c>
      <c r="N263" s="57">
        <f>S263+AB263+AD263</f>
        <v>24369849.960000001</v>
      </c>
      <c r="O263" s="57">
        <f t="shared" si="47"/>
        <v>24370000</v>
      </c>
      <c r="P263" s="53" t="s">
        <v>7626</v>
      </c>
      <c r="Q263" s="10">
        <v>2.4318</v>
      </c>
      <c r="R263" s="11">
        <v>2200</v>
      </c>
      <c r="S263" s="11">
        <f t="shared" si="49"/>
        <v>5349.96</v>
      </c>
      <c r="T263" s="12">
        <v>0</v>
      </c>
      <c r="U263" s="11">
        <v>800</v>
      </c>
      <c r="V263" s="11">
        <f t="shared" si="40"/>
        <v>0</v>
      </c>
      <c r="W263" s="12">
        <v>0</v>
      </c>
      <c r="X263" s="11">
        <v>180000</v>
      </c>
      <c r="Y263" s="11">
        <f t="shared" si="41"/>
        <v>0</v>
      </c>
      <c r="Z263" s="11">
        <v>0</v>
      </c>
      <c r="AA263" s="13">
        <v>12000</v>
      </c>
      <c r="AB263" s="11">
        <f t="shared" si="43"/>
        <v>22800000</v>
      </c>
      <c r="AC263" s="13">
        <v>1043</v>
      </c>
      <c r="AD263" s="11">
        <f>AC263*1500</f>
        <v>1564500</v>
      </c>
    </row>
    <row r="264" spans="1:30" x14ac:dyDescent="0.25">
      <c r="A264" s="53" t="s">
        <v>478</v>
      </c>
      <c r="B264" s="54">
        <v>85</v>
      </c>
      <c r="C264" s="54">
        <v>0</v>
      </c>
      <c r="D264" s="53" t="s">
        <v>4</v>
      </c>
      <c r="E264" s="54"/>
      <c r="F264" s="53" t="s">
        <v>110</v>
      </c>
      <c r="G264" s="53" t="s">
        <v>479</v>
      </c>
      <c r="H264" s="53" t="s">
        <v>104</v>
      </c>
      <c r="I264" s="62" t="s">
        <v>480</v>
      </c>
      <c r="J264" s="55" t="s">
        <v>7629</v>
      </c>
      <c r="K264" s="55" t="s">
        <v>481</v>
      </c>
      <c r="L264" s="56">
        <v>565.56910000000005</v>
      </c>
      <c r="M264" s="57">
        <v>19540000</v>
      </c>
      <c r="N264" s="57">
        <f>Z264+AD264</f>
        <v>29162000</v>
      </c>
      <c r="O264" s="57">
        <f t="shared" si="47"/>
        <v>29162000</v>
      </c>
      <c r="P264" s="53" t="s">
        <v>7588</v>
      </c>
      <c r="Q264" s="10">
        <v>440</v>
      </c>
      <c r="R264" s="11">
        <v>1500</v>
      </c>
      <c r="S264" s="11">
        <f t="shared" si="49"/>
        <v>660000</v>
      </c>
      <c r="T264" s="12">
        <v>0</v>
      </c>
      <c r="U264" s="11">
        <v>800</v>
      </c>
      <c r="V264" s="11">
        <f t="shared" si="40"/>
        <v>0</v>
      </c>
      <c r="W264" s="12">
        <v>126</v>
      </c>
      <c r="X264" s="11">
        <v>160000</v>
      </c>
      <c r="Y264" s="11">
        <f t="shared" si="41"/>
        <v>20160000</v>
      </c>
      <c r="Z264" s="11">
        <f t="shared" ref="Z264:Z273" si="51">S264+V264+Y264</f>
        <v>20820000</v>
      </c>
      <c r="AA264" s="13">
        <v>0</v>
      </c>
      <c r="AB264" s="11">
        <f t="shared" si="43"/>
        <v>0</v>
      </c>
      <c r="AC264" s="13">
        <v>8342</v>
      </c>
      <c r="AD264" s="11">
        <f>AC264*1000</f>
        <v>8342000</v>
      </c>
    </row>
    <row r="265" spans="1:30" x14ac:dyDescent="0.25">
      <c r="A265" s="53" t="s">
        <v>482</v>
      </c>
      <c r="B265" s="54">
        <v>85</v>
      </c>
      <c r="C265" s="54">
        <v>1</v>
      </c>
      <c r="D265" s="53" t="s">
        <v>4</v>
      </c>
      <c r="E265" s="54"/>
      <c r="F265" s="53"/>
      <c r="G265" s="53" t="s">
        <v>479</v>
      </c>
      <c r="H265" s="53" t="s">
        <v>104</v>
      </c>
      <c r="I265" s="62" t="s">
        <v>483</v>
      </c>
      <c r="J265" s="55" t="s">
        <v>7629</v>
      </c>
      <c r="K265" s="55" t="s">
        <v>484</v>
      </c>
      <c r="L265" s="56">
        <v>2572.5767000000001</v>
      </c>
      <c r="M265" s="57">
        <v>5740000</v>
      </c>
      <c r="N265" s="57">
        <f>Z265+AD265</f>
        <v>5659668.7400000002</v>
      </c>
      <c r="O265" s="57">
        <f t="shared" si="47"/>
        <v>5660000</v>
      </c>
      <c r="P265" s="53" t="s">
        <v>7588</v>
      </c>
      <c r="Q265" s="10">
        <v>2572.5767000000001</v>
      </c>
      <c r="R265" s="11">
        <v>2200</v>
      </c>
      <c r="S265" s="11">
        <f t="shared" si="49"/>
        <v>5659668.7400000002</v>
      </c>
      <c r="T265" s="12">
        <v>0</v>
      </c>
      <c r="U265" s="11">
        <v>800</v>
      </c>
      <c r="V265" s="11">
        <f t="shared" si="40"/>
        <v>0</v>
      </c>
      <c r="W265" s="12">
        <v>0</v>
      </c>
      <c r="X265" s="11">
        <v>180000</v>
      </c>
      <c r="Y265" s="11">
        <f t="shared" si="41"/>
        <v>0</v>
      </c>
      <c r="Z265" s="11">
        <f t="shared" si="51"/>
        <v>5659668.7400000002</v>
      </c>
      <c r="AA265" s="13">
        <v>0</v>
      </c>
      <c r="AB265" s="11">
        <f t="shared" si="43"/>
        <v>0</v>
      </c>
      <c r="AC265" s="13">
        <v>0</v>
      </c>
      <c r="AD265" s="11">
        <f t="shared" ref="AD265:AD273" si="52">AC265*1500</f>
        <v>0</v>
      </c>
    </row>
    <row r="266" spans="1:30" x14ac:dyDescent="0.25">
      <c r="A266" s="53" t="s">
        <v>485</v>
      </c>
      <c r="B266" s="54">
        <v>85</v>
      </c>
      <c r="C266" s="54">
        <v>2</v>
      </c>
      <c r="D266" s="53" t="s">
        <v>4</v>
      </c>
      <c r="E266" s="54"/>
      <c r="F266" s="53"/>
      <c r="G266" s="53" t="s">
        <v>479</v>
      </c>
      <c r="H266" s="53" t="s">
        <v>104</v>
      </c>
      <c r="I266" s="62" t="s">
        <v>486</v>
      </c>
      <c r="J266" s="55" t="s">
        <v>7629</v>
      </c>
      <c r="K266" s="55" t="s">
        <v>487</v>
      </c>
      <c r="L266" s="56">
        <v>3.4260999999999999</v>
      </c>
      <c r="M266" s="57">
        <v>10000</v>
      </c>
      <c r="N266" s="57">
        <v>12000</v>
      </c>
      <c r="O266" s="57">
        <f t="shared" si="47"/>
        <v>12000</v>
      </c>
      <c r="P266" s="53" t="s">
        <v>7588</v>
      </c>
      <c r="Q266" s="10">
        <v>3.4260999999999999</v>
      </c>
      <c r="R266" s="11">
        <v>2200</v>
      </c>
      <c r="S266" s="11">
        <f t="shared" si="49"/>
        <v>7537.42</v>
      </c>
      <c r="T266" s="12">
        <v>0</v>
      </c>
      <c r="U266" s="11">
        <v>800</v>
      </c>
      <c r="V266" s="11">
        <f t="shared" si="40"/>
        <v>0</v>
      </c>
      <c r="W266" s="12">
        <v>0</v>
      </c>
      <c r="X266" s="11">
        <v>180000</v>
      </c>
      <c r="Y266" s="11">
        <f t="shared" si="41"/>
        <v>0</v>
      </c>
      <c r="Z266" s="11">
        <f t="shared" si="51"/>
        <v>7537.42</v>
      </c>
      <c r="AA266" s="13">
        <v>0</v>
      </c>
      <c r="AB266" s="11">
        <f t="shared" si="43"/>
        <v>0</v>
      </c>
      <c r="AC266" s="13">
        <v>0</v>
      </c>
      <c r="AD266" s="11">
        <f t="shared" si="52"/>
        <v>0</v>
      </c>
    </row>
    <row r="267" spans="1:30" x14ac:dyDescent="0.25">
      <c r="A267" s="53" t="s">
        <v>488</v>
      </c>
      <c r="B267" s="54">
        <v>85</v>
      </c>
      <c r="C267" s="54">
        <v>3</v>
      </c>
      <c r="D267" s="53" t="s">
        <v>4</v>
      </c>
      <c r="E267" s="54"/>
      <c r="F267" s="53" t="s">
        <v>110</v>
      </c>
      <c r="G267" s="53" t="s">
        <v>479</v>
      </c>
      <c r="H267" s="53" t="s">
        <v>104</v>
      </c>
      <c r="I267" s="62" t="s">
        <v>480</v>
      </c>
      <c r="J267" s="55" t="s">
        <v>7629</v>
      </c>
      <c r="K267" s="55" t="s">
        <v>481</v>
      </c>
      <c r="L267" s="56">
        <v>587.89409999999998</v>
      </c>
      <c r="M267" s="57">
        <v>10940000</v>
      </c>
      <c r="N267" s="57">
        <f t="shared" ref="N267:N273" si="53">Z267+AD267</f>
        <v>15127400</v>
      </c>
      <c r="O267" s="57">
        <f t="shared" si="47"/>
        <v>15128000</v>
      </c>
      <c r="P267" s="53" t="s">
        <v>7588</v>
      </c>
      <c r="Q267" s="10">
        <v>487</v>
      </c>
      <c r="R267" s="11">
        <v>2200</v>
      </c>
      <c r="S267" s="11">
        <f t="shared" si="49"/>
        <v>1071400</v>
      </c>
      <c r="T267" s="12">
        <v>0</v>
      </c>
      <c r="U267" s="11">
        <v>800</v>
      </c>
      <c r="V267" s="11">
        <f t="shared" si="40"/>
        <v>0</v>
      </c>
      <c r="W267" s="12">
        <v>100.4</v>
      </c>
      <c r="X267" s="11">
        <v>140000</v>
      </c>
      <c r="Y267" s="11">
        <f t="shared" si="41"/>
        <v>14056000</v>
      </c>
      <c r="Z267" s="11">
        <f t="shared" si="51"/>
        <v>15127400</v>
      </c>
      <c r="AA267" s="13">
        <v>0</v>
      </c>
      <c r="AB267" s="11">
        <f t="shared" si="43"/>
        <v>0</v>
      </c>
      <c r="AC267" s="13">
        <v>0</v>
      </c>
      <c r="AD267" s="11">
        <f t="shared" si="52"/>
        <v>0</v>
      </c>
    </row>
    <row r="268" spans="1:30" x14ac:dyDescent="0.25">
      <c r="A268" s="53" t="s">
        <v>489</v>
      </c>
      <c r="B268" s="54">
        <v>85</v>
      </c>
      <c r="C268" s="54">
        <v>4</v>
      </c>
      <c r="D268" s="53" t="s">
        <v>4</v>
      </c>
      <c r="E268" s="54"/>
      <c r="F268" s="53" t="s">
        <v>110</v>
      </c>
      <c r="G268" s="53" t="s">
        <v>479</v>
      </c>
      <c r="H268" s="53" t="s">
        <v>104</v>
      </c>
      <c r="I268" s="62" t="s">
        <v>490</v>
      </c>
      <c r="J268" s="55" t="s">
        <v>7629</v>
      </c>
      <c r="K268" s="55" t="s">
        <v>294</v>
      </c>
      <c r="L268" s="56">
        <v>423.43979999999999</v>
      </c>
      <c r="M268" s="57">
        <v>15240000</v>
      </c>
      <c r="N268" s="57">
        <f t="shared" si="53"/>
        <v>17775780</v>
      </c>
      <c r="O268" s="57">
        <f t="shared" si="47"/>
        <v>17776000</v>
      </c>
      <c r="P268" s="53" t="s">
        <v>7591</v>
      </c>
      <c r="Q268" s="10">
        <v>279.89999999999998</v>
      </c>
      <c r="R268" s="11">
        <v>2200</v>
      </c>
      <c r="S268" s="11">
        <f t="shared" si="49"/>
        <v>615780</v>
      </c>
      <c r="T268" s="12">
        <v>0</v>
      </c>
      <c r="U268" s="11">
        <v>800</v>
      </c>
      <c r="V268" s="11">
        <f t="shared" ref="V268:V273" si="54">T268*U268</f>
        <v>0</v>
      </c>
      <c r="W268" s="12">
        <v>143</v>
      </c>
      <c r="X268" s="11">
        <v>120000</v>
      </c>
      <c r="Y268" s="11">
        <f t="shared" ref="Y268:Y273" si="55">W268*X268</f>
        <v>17160000</v>
      </c>
      <c r="Z268" s="11">
        <f t="shared" si="51"/>
        <v>17775780</v>
      </c>
      <c r="AA268" s="13">
        <v>0</v>
      </c>
      <c r="AB268" s="11">
        <f t="shared" ref="AB268:AB273" si="56">AA268*1900</f>
        <v>0</v>
      </c>
      <c r="AC268" s="13">
        <v>0</v>
      </c>
      <c r="AD268" s="11">
        <f t="shared" si="52"/>
        <v>0</v>
      </c>
    </row>
    <row r="269" spans="1:30" x14ac:dyDescent="0.25">
      <c r="A269" s="53" t="s">
        <v>491</v>
      </c>
      <c r="B269" s="54">
        <v>85</v>
      </c>
      <c r="C269" s="54">
        <v>5</v>
      </c>
      <c r="D269" s="53" t="s">
        <v>4</v>
      </c>
      <c r="E269" s="54"/>
      <c r="F269" s="53"/>
      <c r="G269" s="53" t="s">
        <v>479</v>
      </c>
      <c r="H269" s="53" t="s">
        <v>104</v>
      </c>
      <c r="I269" s="62" t="s">
        <v>492</v>
      </c>
      <c r="J269" s="55" t="s">
        <v>7629</v>
      </c>
      <c r="K269" s="55" t="s">
        <v>294</v>
      </c>
      <c r="L269" s="56">
        <v>221.1121</v>
      </c>
      <c r="M269" s="57">
        <v>9950000</v>
      </c>
      <c r="N269" s="57">
        <f t="shared" si="53"/>
        <v>17377200</v>
      </c>
      <c r="O269" s="57">
        <f t="shared" si="47"/>
        <v>17378000</v>
      </c>
      <c r="P269" s="53" t="s">
        <v>7588</v>
      </c>
      <c r="Q269" s="10">
        <v>126</v>
      </c>
      <c r="R269" s="11">
        <v>2200</v>
      </c>
      <c r="S269" s="11">
        <f t="shared" si="49"/>
        <v>277200</v>
      </c>
      <c r="T269" s="12">
        <v>0</v>
      </c>
      <c r="U269" s="11">
        <v>800</v>
      </c>
      <c r="V269" s="11">
        <f t="shared" si="54"/>
        <v>0</v>
      </c>
      <c r="W269" s="12">
        <v>95</v>
      </c>
      <c r="X269" s="11">
        <v>180000</v>
      </c>
      <c r="Y269" s="11">
        <f t="shared" si="55"/>
        <v>17100000</v>
      </c>
      <c r="Z269" s="11">
        <f t="shared" si="51"/>
        <v>17377200</v>
      </c>
      <c r="AA269" s="13">
        <v>0</v>
      </c>
      <c r="AB269" s="11">
        <f t="shared" si="56"/>
        <v>0</v>
      </c>
      <c r="AC269" s="13">
        <v>0</v>
      </c>
      <c r="AD269" s="11">
        <f t="shared" si="52"/>
        <v>0</v>
      </c>
    </row>
    <row r="270" spans="1:30" x14ac:dyDescent="0.25">
      <c r="A270" s="53" t="s">
        <v>493</v>
      </c>
      <c r="B270" s="54">
        <v>85</v>
      </c>
      <c r="C270" s="54">
        <v>6</v>
      </c>
      <c r="D270" s="53" t="s">
        <v>4</v>
      </c>
      <c r="E270" s="54"/>
      <c r="F270" s="53"/>
      <c r="G270" s="53" t="s">
        <v>479</v>
      </c>
      <c r="H270" s="53" t="s">
        <v>104</v>
      </c>
      <c r="I270" s="62" t="s">
        <v>293</v>
      </c>
      <c r="J270" s="55" t="s">
        <v>7629</v>
      </c>
      <c r="K270" s="55" t="s">
        <v>294</v>
      </c>
      <c r="L270" s="56">
        <v>218.13149999999999</v>
      </c>
      <c r="M270" s="57">
        <v>9950000</v>
      </c>
      <c r="N270" s="57">
        <f t="shared" si="53"/>
        <v>12258720</v>
      </c>
      <c r="O270" s="57">
        <f t="shared" si="47"/>
        <v>12259000</v>
      </c>
      <c r="P270" s="53" t="s">
        <v>7588</v>
      </c>
      <c r="Q270" s="10">
        <v>117.6</v>
      </c>
      <c r="R270" s="11">
        <v>2200</v>
      </c>
      <c r="S270" s="11">
        <f t="shared" si="49"/>
        <v>258720</v>
      </c>
      <c r="T270" s="12">
        <v>0</v>
      </c>
      <c r="U270" s="11">
        <v>800</v>
      </c>
      <c r="V270" s="11">
        <f t="shared" si="54"/>
        <v>0</v>
      </c>
      <c r="W270" s="12">
        <v>100</v>
      </c>
      <c r="X270" s="11">
        <v>120000</v>
      </c>
      <c r="Y270" s="11">
        <f t="shared" si="55"/>
        <v>12000000</v>
      </c>
      <c r="Z270" s="11">
        <f t="shared" si="51"/>
        <v>12258720</v>
      </c>
      <c r="AA270" s="13">
        <v>0</v>
      </c>
      <c r="AB270" s="11">
        <f t="shared" si="56"/>
        <v>0</v>
      </c>
      <c r="AC270" s="13">
        <v>0</v>
      </c>
      <c r="AD270" s="11">
        <f t="shared" si="52"/>
        <v>0</v>
      </c>
    </row>
    <row r="271" spans="1:30" x14ac:dyDescent="0.25">
      <c r="A271" s="53" t="s">
        <v>494</v>
      </c>
      <c r="B271" s="54">
        <v>85</v>
      </c>
      <c r="C271" s="54">
        <v>7</v>
      </c>
      <c r="D271" s="53" t="s">
        <v>4</v>
      </c>
      <c r="E271" s="54"/>
      <c r="F271" s="53"/>
      <c r="G271" s="53" t="s">
        <v>479</v>
      </c>
      <c r="H271" s="53" t="s">
        <v>104</v>
      </c>
      <c r="I271" s="62" t="s">
        <v>293</v>
      </c>
      <c r="J271" s="55" t="s">
        <v>7629</v>
      </c>
      <c r="K271" s="55" t="s">
        <v>294</v>
      </c>
      <c r="L271" s="56">
        <v>240.20419999999999</v>
      </c>
      <c r="M271" s="57">
        <v>14730000</v>
      </c>
      <c r="N271" s="57">
        <f t="shared" si="53"/>
        <v>17373400</v>
      </c>
      <c r="O271" s="57">
        <f t="shared" si="47"/>
        <v>17374000</v>
      </c>
      <c r="P271" s="53" t="s">
        <v>7588</v>
      </c>
      <c r="Q271" s="10">
        <v>97</v>
      </c>
      <c r="R271" s="11">
        <v>2200</v>
      </c>
      <c r="S271" s="11">
        <f t="shared" si="49"/>
        <v>213400</v>
      </c>
      <c r="T271" s="12">
        <v>0</v>
      </c>
      <c r="U271" s="11">
        <v>800</v>
      </c>
      <c r="V271" s="11">
        <f t="shared" si="54"/>
        <v>0</v>
      </c>
      <c r="W271" s="12">
        <v>143</v>
      </c>
      <c r="X271" s="11">
        <v>120000</v>
      </c>
      <c r="Y271" s="11">
        <f t="shared" si="55"/>
        <v>17160000</v>
      </c>
      <c r="Z271" s="11">
        <f t="shared" si="51"/>
        <v>17373400</v>
      </c>
      <c r="AA271" s="13">
        <v>0</v>
      </c>
      <c r="AB271" s="11">
        <f t="shared" si="56"/>
        <v>0</v>
      </c>
      <c r="AC271" s="13">
        <v>0</v>
      </c>
      <c r="AD271" s="11">
        <f t="shared" si="52"/>
        <v>0</v>
      </c>
    </row>
    <row r="272" spans="1:30" x14ac:dyDescent="0.25">
      <c r="A272" s="53" t="s">
        <v>495</v>
      </c>
      <c r="B272" s="54">
        <v>86</v>
      </c>
      <c r="C272" s="54">
        <v>1</v>
      </c>
      <c r="D272" s="53" t="s">
        <v>4</v>
      </c>
      <c r="E272" s="54"/>
      <c r="F272" s="53" t="s">
        <v>110</v>
      </c>
      <c r="G272" s="53" t="s">
        <v>496</v>
      </c>
      <c r="H272" s="53" t="s">
        <v>104</v>
      </c>
      <c r="I272" s="62" t="s">
        <v>461</v>
      </c>
      <c r="J272" s="55" t="s">
        <v>7629</v>
      </c>
      <c r="K272" s="55" t="s">
        <v>497</v>
      </c>
      <c r="L272" s="56">
        <v>4335.1311999999998</v>
      </c>
      <c r="M272" s="57">
        <v>8670000</v>
      </c>
      <c r="N272" s="57">
        <f t="shared" si="53"/>
        <v>9541288.6399999987</v>
      </c>
      <c r="O272" s="57">
        <f t="shared" si="47"/>
        <v>9542000</v>
      </c>
      <c r="P272" s="53" t="s">
        <v>7588</v>
      </c>
      <c r="Q272" s="10">
        <v>4335.1311999999998</v>
      </c>
      <c r="R272" s="11">
        <v>2200</v>
      </c>
      <c r="S272" s="11">
        <f t="shared" si="49"/>
        <v>9537288.6399999987</v>
      </c>
      <c r="T272" s="12">
        <v>5</v>
      </c>
      <c r="U272" s="11">
        <v>800</v>
      </c>
      <c r="V272" s="11">
        <f t="shared" si="54"/>
        <v>4000</v>
      </c>
      <c r="W272" s="12">
        <v>0</v>
      </c>
      <c r="X272" s="11">
        <v>180000</v>
      </c>
      <c r="Y272" s="11">
        <f t="shared" si="55"/>
        <v>0</v>
      </c>
      <c r="Z272" s="11">
        <f t="shared" si="51"/>
        <v>9541288.6399999987</v>
      </c>
      <c r="AA272" s="13">
        <v>0</v>
      </c>
      <c r="AB272" s="11">
        <f t="shared" si="56"/>
        <v>0</v>
      </c>
      <c r="AC272" s="13">
        <v>0</v>
      </c>
      <c r="AD272" s="11">
        <f t="shared" si="52"/>
        <v>0</v>
      </c>
    </row>
    <row r="273" spans="1:30" x14ac:dyDescent="0.25">
      <c r="A273" s="53" t="s">
        <v>498</v>
      </c>
      <c r="B273" s="54">
        <v>86</v>
      </c>
      <c r="C273" s="54">
        <v>3</v>
      </c>
      <c r="D273" s="53" t="s">
        <v>4</v>
      </c>
      <c r="E273" s="54"/>
      <c r="F273" s="53"/>
      <c r="G273" s="53" t="s">
        <v>496</v>
      </c>
      <c r="H273" s="53" t="s">
        <v>104</v>
      </c>
      <c r="I273" s="62" t="s">
        <v>499</v>
      </c>
      <c r="J273" s="55" t="s">
        <v>7630</v>
      </c>
      <c r="K273" s="55"/>
      <c r="L273" s="56">
        <v>7.6874000000000002</v>
      </c>
      <c r="M273" s="57">
        <v>20000</v>
      </c>
      <c r="N273" s="57">
        <f t="shared" si="53"/>
        <v>20000</v>
      </c>
      <c r="O273" s="57">
        <f t="shared" si="47"/>
        <v>20000</v>
      </c>
      <c r="P273" s="53" t="s">
        <v>7588</v>
      </c>
      <c r="Q273" s="10">
        <v>7.6874000000000002</v>
      </c>
      <c r="R273" s="11">
        <v>5000</v>
      </c>
      <c r="S273" s="11">
        <v>20000</v>
      </c>
      <c r="T273" s="12">
        <v>0</v>
      </c>
      <c r="U273" s="11">
        <v>800</v>
      </c>
      <c r="V273" s="11">
        <f t="shared" si="54"/>
        <v>0</v>
      </c>
      <c r="W273" s="12">
        <v>0</v>
      </c>
      <c r="X273" s="11">
        <v>180000</v>
      </c>
      <c r="Y273" s="11">
        <f t="shared" si="55"/>
        <v>0</v>
      </c>
      <c r="Z273" s="11">
        <f t="shared" si="51"/>
        <v>20000</v>
      </c>
      <c r="AA273" s="13">
        <v>0</v>
      </c>
      <c r="AB273" s="11">
        <f t="shared" si="56"/>
        <v>0</v>
      </c>
      <c r="AC273" s="13">
        <v>0</v>
      </c>
      <c r="AD273" s="11">
        <f t="shared" si="52"/>
        <v>0</v>
      </c>
    </row>
    <row r="274" spans="1:30" x14ac:dyDescent="0.25">
      <c r="A274" s="53" t="s">
        <v>500</v>
      </c>
      <c r="B274" s="54">
        <v>86</v>
      </c>
      <c r="C274" s="54">
        <v>4</v>
      </c>
      <c r="D274" s="53" t="s">
        <v>4</v>
      </c>
      <c r="E274" s="54"/>
      <c r="F274" s="53"/>
      <c r="G274" s="53" t="s">
        <v>496</v>
      </c>
      <c r="H274" s="53" t="s">
        <v>104</v>
      </c>
      <c r="I274" s="62" t="s">
        <v>501</v>
      </c>
      <c r="J274" s="55" t="s">
        <v>7629</v>
      </c>
      <c r="K274" s="55" t="s">
        <v>1308</v>
      </c>
      <c r="L274" s="56">
        <v>0.22309999999999999</v>
      </c>
      <c r="M274" s="57">
        <v>60000</v>
      </c>
      <c r="N274" s="57">
        <v>50000</v>
      </c>
      <c r="O274" s="57">
        <f t="shared" si="47"/>
        <v>50000</v>
      </c>
      <c r="P274" s="53" t="s">
        <v>7627</v>
      </c>
      <c r="Q274" s="10"/>
      <c r="R274" s="11"/>
      <c r="S274" s="11"/>
      <c r="T274" s="12"/>
      <c r="U274" s="11"/>
      <c r="V274" s="11"/>
      <c r="W274" s="12"/>
      <c r="X274" s="11"/>
      <c r="Y274" s="11"/>
      <c r="Z274" s="11"/>
      <c r="AA274" s="13"/>
      <c r="AB274" s="11"/>
      <c r="AC274" s="13"/>
      <c r="AD274" s="11"/>
    </row>
    <row r="275" spans="1:30" x14ac:dyDescent="0.25">
      <c r="A275" s="53" t="s">
        <v>503</v>
      </c>
      <c r="B275" s="54">
        <v>86</v>
      </c>
      <c r="C275" s="54">
        <v>7</v>
      </c>
      <c r="D275" s="53" t="s">
        <v>4</v>
      </c>
      <c r="E275" s="54"/>
      <c r="F275" s="53" t="s">
        <v>110</v>
      </c>
      <c r="G275" s="53" t="s">
        <v>496</v>
      </c>
      <c r="H275" s="53" t="s">
        <v>104</v>
      </c>
      <c r="I275" s="62" t="s">
        <v>504</v>
      </c>
      <c r="J275" s="55" t="s">
        <v>7629</v>
      </c>
      <c r="K275" s="55" t="s">
        <v>505</v>
      </c>
      <c r="L275" s="56">
        <v>408.04759999999999</v>
      </c>
      <c r="M275" s="57">
        <v>19440000</v>
      </c>
      <c r="N275" s="57">
        <f t="shared" ref="N275:N290" si="57">Z275+AD275</f>
        <v>23634380</v>
      </c>
      <c r="O275" s="57">
        <f t="shared" si="47"/>
        <v>23635000</v>
      </c>
      <c r="P275" s="53" t="s">
        <v>7588</v>
      </c>
      <c r="Q275" s="10">
        <v>242.9</v>
      </c>
      <c r="R275" s="11">
        <v>2200</v>
      </c>
      <c r="S275" s="11">
        <f t="shared" ref="S275:S283" si="58">Q275*R275</f>
        <v>534380</v>
      </c>
      <c r="T275" s="12">
        <v>0</v>
      </c>
      <c r="U275" s="11">
        <v>800</v>
      </c>
      <c r="V275" s="11">
        <f t="shared" ref="V275:V306" si="59">T275*U275</f>
        <v>0</v>
      </c>
      <c r="W275" s="12">
        <v>165</v>
      </c>
      <c r="X275" s="11">
        <v>140000</v>
      </c>
      <c r="Y275" s="11">
        <f t="shared" ref="Y275:Y306" si="60">W275*X275</f>
        <v>23100000</v>
      </c>
      <c r="Z275" s="11">
        <f t="shared" ref="Z275:Z306" si="61">S275+V275+Y275</f>
        <v>23634380</v>
      </c>
      <c r="AA275" s="13">
        <v>0</v>
      </c>
      <c r="AB275" s="11">
        <f t="shared" ref="AB275:AB306" si="62">AA275*1900</f>
        <v>0</v>
      </c>
      <c r="AC275" s="13">
        <v>0</v>
      </c>
      <c r="AD275" s="11">
        <f t="shared" ref="AD275:AD287" si="63">AC275*1500</f>
        <v>0</v>
      </c>
    </row>
    <row r="276" spans="1:30" x14ac:dyDescent="0.25">
      <c r="A276" s="53" t="s">
        <v>506</v>
      </c>
      <c r="B276" s="54">
        <v>86</v>
      </c>
      <c r="C276" s="54">
        <v>9</v>
      </c>
      <c r="D276" s="53" t="s">
        <v>4</v>
      </c>
      <c r="E276" s="54"/>
      <c r="F276" s="53" t="s">
        <v>110</v>
      </c>
      <c r="G276" s="53" t="s">
        <v>496</v>
      </c>
      <c r="H276" s="53" t="s">
        <v>104</v>
      </c>
      <c r="I276" s="62" t="s">
        <v>254</v>
      </c>
      <c r="J276" s="55" t="s">
        <v>7629</v>
      </c>
      <c r="K276" s="55" t="s">
        <v>507</v>
      </c>
      <c r="L276" s="56">
        <v>50.352400000000003</v>
      </c>
      <c r="M276" s="57">
        <v>4980000</v>
      </c>
      <c r="N276" s="57">
        <f t="shared" si="57"/>
        <v>5208600</v>
      </c>
      <c r="O276" s="57">
        <f t="shared" si="47"/>
        <v>5209000</v>
      </c>
      <c r="P276" s="53" t="s">
        <v>7588</v>
      </c>
      <c r="Q276" s="10">
        <v>13</v>
      </c>
      <c r="R276" s="11">
        <v>2200</v>
      </c>
      <c r="S276" s="11">
        <f t="shared" si="58"/>
        <v>28600</v>
      </c>
      <c r="T276" s="12">
        <v>0</v>
      </c>
      <c r="U276" s="11">
        <v>800</v>
      </c>
      <c r="V276" s="11">
        <f t="shared" si="59"/>
        <v>0</v>
      </c>
      <c r="W276" s="12">
        <v>37</v>
      </c>
      <c r="X276" s="11">
        <v>140000</v>
      </c>
      <c r="Y276" s="11">
        <f t="shared" si="60"/>
        <v>5180000</v>
      </c>
      <c r="Z276" s="11">
        <f t="shared" si="61"/>
        <v>5208600</v>
      </c>
      <c r="AA276" s="13">
        <v>0</v>
      </c>
      <c r="AB276" s="11">
        <f t="shared" si="62"/>
        <v>0</v>
      </c>
      <c r="AC276" s="13">
        <v>0</v>
      </c>
      <c r="AD276" s="11">
        <f t="shared" si="63"/>
        <v>0</v>
      </c>
    </row>
    <row r="277" spans="1:30" x14ac:dyDescent="0.25">
      <c r="A277" s="53" t="s">
        <v>508</v>
      </c>
      <c r="B277" s="54">
        <v>86</v>
      </c>
      <c r="C277" s="54">
        <v>10</v>
      </c>
      <c r="D277" s="53" t="s">
        <v>4</v>
      </c>
      <c r="E277" s="54"/>
      <c r="F277" s="53"/>
      <c r="G277" s="53" t="s">
        <v>496</v>
      </c>
      <c r="H277" s="53" t="s">
        <v>104</v>
      </c>
      <c r="I277" s="62" t="s">
        <v>509</v>
      </c>
      <c r="J277" s="55" t="s">
        <v>7629</v>
      </c>
      <c r="K277" s="55" t="s">
        <v>505</v>
      </c>
      <c r="L277" s="56">
        <v>85.822100000000006</v>
      </c>
      <c r="M277" s="57">
        <v>6880000</v>
      </c>
      <c r="N277" s="57">
        <f t="shared" si="57"/>
        <v>188808.62000000002</v>
      </c>
      <c r="O277" s="57">
        <f t="shared" si="47"/>
        <v>189000</v>
      </c>
      <c r="P277" s="53" t="s">
        <v>7588</v>
      </c>
      <c r="Q277" s="10">
        <v>85.822100000000006</v>
      </c>
      <c r="R277" s="11">
        <v>2200</v>
      </c>
      <c r="S277" s="11">
        <f t="shared" si="58"/>
        <v>188808.62000000002</v>
      </c>
      <c r="T277" s="12">
        <v>0</v>
      </c>
      <c r="U277" s="11">
        <v>800</v>
      </c>
      <c r="V277" s="11">
        <f t="shared" si="59"/>
        <v>0</v>
      </c>
      <c r="W277" s="12">
        <v>0</v>
      </c>
      <c r="X277" s="11">
        <v>180000</v>
      </c>
      <c r="Y277" s="11">
        <f t="shared" si="60"/>
        <v>0</v>
      </c>
      <c r="Z277" s="11">
        <f t="shared" si="61"/>
        <v>188808.62000000002</v>
      </c>
      <c r="AA277" s="13">
        <v>0</v>
      </c>
      <c r="AB277" s="11">
        <f t="shared" si="62"/>
        <v>0</v>
      </c>
      <c r="AC277" s="13">
        <v>0</v>
      </c>
      <c r="AD277" s="11">
        <f t="shared" si="63"/>
        <v>0</v>
      </c>
    </row>
    <row r="278" spans="1:30" x14ac:dyDescent="0.25">
      <c r="A278" s="53" t="s">
        <v>510</v>
      </c>
      <c r="B278" s="54">
        <v>86</v>
      </c>
      <c r="C278" s="54">
        <v>11</v>
      </c>
      <c r="D278" s="53" t="s">
        <v>4</v>
      </c>
      <c r="E278" s="54"/>
      <c r="F278" s="53"/>
      <c r="G278" s="53" t="s">
        <v>496</v>
      </c>
      <c r="H278" s="53" t="s">
        <v>104</v>
      </c>
      <c r="I278" s="62" t="s">
        <v>509</v>
      </c>
      <c r="J278" s="55" t="s">
        <v>7629</v>
      </c>
      <c r="K278" s="55" t="s">
        <v>505</v>
      </c>
      <c r="L278" s="56">
        <v>32.331000000000003</v>
      </c>
      <c r="M278" s="57">
        <v>2250000</v>
      </c>
      <c r="N278" s="57">
        <f t="shared" si="57"/>
        <v>3667200</v>
      </c>
      <c r="O278" s="57">
        <f t="shared" si="47"/>
        <v>3668000</v>
      </c>
      <c r="P278" s="53" t="s">
        <v>7588</v>
      </c>
      <c r="Q278" s="10">
        <v>6</v>
      </c>
      <c r="R278" s="11">
        <v>2200</v>
      </c>
      <c r="S278" s="11">
        <f t="shared" si="58"/>
        <v>13200</v>
      </c>
      <c r="T278" s="12">
        <v>0</v>
      </c>
      <c r="U278" s="11">
        <v>800</v>
      </c>
      <c r="V278" s="11">
        <f t="shared" si="59"/>
        <v>0</v>
      </c>
      <c r="W278" s="12">
        <v>26.1</v>
      </c>
      <c r="X278" s="11">
        <v>140000</v>
      </c>
      <c r="Y278" s="11">
        <f t="shared" si="60"/>
        <v>3654000</v>
      </c>
      <c r="Z278" s="11">
        <f t="shared" si="61"/>
        <v>3667200</v>
      </c>
      <c r="AA278" s="13">
        <v>0</v>
      </c>
      <c r="AB278" s="11">
        <f t="shared" si="62"/>
        <v>0</v>
      </c>
      <c r="AC278" s="13">
        <v>0</v>
      </c>
      <c r="AD278" s="11">
        <f t="shared" si="63"/>
        <v>0</v>
      </c>
    </row>
    <row r="279" spans="1:30" x14ac:dyDescent="0.25">
      <c r="A279" s="53" t="s">
        <v>511</v>
      </c>
      <c r="B279" s="54">
        <v>86</v>
      </c>
      <c r="C279" s="54">
        <v>12</v>
      </c>
      <c r="D279" s="53" t="s">
        <v>4</v>
      </c>
      <c r="E279" s="54"/>
      <c r="F279" s="53"/>
      <c r="G279" s="53" t="s">
        <v>496</v>
      </c>
      <c r="H279" s="53" t="s">
        <v>104</v>
      </c>
      <c r="I279" s="62" t="s">
        <v>509</v>
      </c>
      <c r="J279" s="55" t="s">
        <v>7629</v>
      </c>
      <c r="K279" s="55" t="s">
        <v>505</v>
      </c>
      <c r="L279" s="56">
        <v>32.474899999999998</v>
      </c>
      <c r="M279" s="57">
        <v>2250000</v>
      </c>
      <c r="N279" s="57">
        <f t="shared" si="57"/>
        <v>4693200</v>
      </c>
      <c r="O279" s="57">
        <f t="shared" si="47"/>
        <v>4694000</v>
      </c>
      <c r="P279" s="53" t="s">
        <v>7588</v>
      </c>
      <c r="Q279" s="10">
        <v>6</v>
      </c>
      <c r="R279" s="11">
        <v>2200</v>
      </c>
      <c r="S279" s="11">
        <f t="shared" si="58"/>
        <v>13200</v>
      </c>
      <c r="T279" s="12">
        <v>0</v>
      </c>
      <c r="U279" s="11">
        <v>800</v>
      </c>
      <c r="V279" s="11">
        <f t="shared" si="59"/>
        <v>0</v>
      </c>
      <c r="W279" s="12">
        <v>26</v>
      </c>
      <c r="X279" s="11">
        <v>180000</v>
      </c>
      <c r="Y279" s="11">
        <f t="shared" si="60"/>
        <v>4680000</v>
      </c>
      <c r="Z279" s="11">
        <f t="shared" si="61"/>
        <v>4693200</v>
      </c>
      <c r="AA279" s="13">
        <v>0</v>
      </c>
      <c r="AB279" s="11">
        <f t="shared" si="62"/>
        <v>0</v>
      </c>
      <c r="AC279" s="13">
        <v>0</v>
      </c>
      <c r="AD279" s="11">
        <f t="shared" si="63"/>
        <v>0</v>
      </c>
    </row>
    <row r="280" spans="1:30" x14ac:dyDescent="0.25">
      <c r="A280" s="53" t="s">
        <v>512</v>
      </c>
      <c r="B280" s="54">
        <v>86</v>
      </c>
      <c r="C280" s="54">
        <v>13</v>
      </c>
      <c r="D280" s="53" t="s">
        <v>4</v>
      </c>
      <c r="E280" s="54"/>
      <c r="F280" s="53"/>
      <c r="G280" s="53" t="s">
        <v>496</v>
      </c>
      <c r="H280" s="53" t="s">
        <v>104</v>
      </c>
      <c r="I280" s="62" t="s">
        <v>509</v>
      </c>
      <c r="J280" s="55" t="s">
        <v>7629</v>
      </c>
      <c r="K280" s="55" t="s">
        <v>505</v>
      </c>
      <c r="L280" s="56">
        <v>32.363300000000002</v>
      </c>
      <c r="M280" s="57">
        <v>3070000</v>
      </c>
      <c r="N280" s="57">
        <f t="shared" si="57"/>
        <v>4512600</v>
      </c>
      <c r="O280" s="57">
        <f t="shared" si="47"/>
        <v>4513000</v>
      </c>
      <c r="P280" s="53" t="s">
        <v>7588</v>
      </c>
      <c r="Q280" s="10">
        <v>5</v>
      </c>
      <c r="R280" s="11">
        <v>2200</v>
      </c>
      <c r="S280" s="11">
        <f t="shared" si="58"/>
        <v>11000</v>
      </c>
      <c r="T280" s="12">
        <v>2</v>
      </c>
      <c r="U280" s="11">
        <v>800</v>
      </c>
      <c r="V280" s="11">
        <f t="shared" si="59"/>
        <v>1600</v>
      </c>
      <c r="W280" s="12">
        <v>25</v>
      </c>
      <c r="X280" s="11">
        <v>180000</v>
      </c>
      <c r="Y280" s="11">
        <f t="shared" si="60"/>
        <v>4500000</v>
      </c>
      <c r="Z280" s="11">
        <f t="shared" si="61"/>
        <v>4512600</v>
      </c>
      <c r="AA280" s="13">
        <v>0</v>
      </c>
      <c r="AB280" s="11">
        <f t="shared" si="62"/>
        <v>0</v>
      </c>
      <c r="AC280" s="13">
        <v>0</v>
      </c>
      <c r="AD280" s="11">
        <f t="shared" si="63"/>
        <v>0</v>
      </c>
    </row>
    <row r="281" spans="1:30" x14ac:dyDescent="0.25">
      <c r="A281" s="53" t="s">
        <v>513</v>
      </c>
      <c r="B281" s="54">
        <v>86</v>
      </c>
      <c r="C281" s="54">
        <v>14</v>
      </c>
      <c r="D281" s="53" t="s">
        <v>4</v>
      </c>
      <c r="E281" s="54"/>
      <c r="F281" s="53" t="s">
        <v>110</v>
      </c>
      <c r="G281" s="53" t="s">
        <v>496</v>
      </c>
      <c r="H281" s="53" t="s">
        <v>104</v>
      </c>
      <c r="I281" s="62" t="s">
        <v>509</v>
      </c>
      <c r="J281" s="55" t="s">
        <v>7629</v>
      </c>
      <c r="K281" s="55" t="s">
        <v>505</v>
      </c>
      <c r="L281" s="56">
        <v>32.427500000000002</v>
      </c>
      <c r="M281" s="57">
        <v>2380000</v>
      </c>
      <c r="N281" s="57">
        <f t="shared" si="57"/>
        <v>3667200</v>
      </c>
      <c r="O281" s="57">
        <f t="shared" si="47"/>
        <v>3668000</v>
      </c>
      <c r="P281" s="53" t="s">
        <v>7588</v>
      </c>
      <c r="Q281" s="10">
        <v>6</v>
      </c>
      <c r="R281" s="11">
        <v>2200</v>
      </c>
      <c r="S281" s="11">
        <f t="shared" si="58"/>
        <v>13200</v>
      </c>
      <c r="T281" s="12">
        <v>0</v>
      </c>
      <c r="U281" s="11">
        <v>800</v>
      </c>
      <c r="V281" s="11">
        <f t="shared" si="59"/>
        <v>0</v>
      </c>
      <c r="W281" s="12">
        <v>26.1</v>
      </c>
      <c r="X281" s="11">
        <v>140000</v>
      </c>
      <c r="Y281" s="11">
        <f t="shared" si="60"/>
        <v>3654000</v>
      </c>
      <c r="Z281" s="11">
        <f t="shared" si="61"/>
        <v>3667200</v>
      </c>
      <c r="AA281" s="13">
        <v>0</v>
      </c>
      <c r="AB281" s="11">
        <f t="shared" si="62"/>
        <v>0</v>
      </c>
      <c r="AC281" s="13">
        <v>0</v>
      </c>
      <c r="AD281" s="11">
        <f t="shared" si="63"/>
        <v>0</v>
      </c>
    </row>
    <row r="282" spans="1:30" x14ac:dyDescent="0.25">
      <c r="A282" s="53" t="s">
        <v>514</v>
      </c>
      <c r="B282" s="54">
        <v>86</v>
      </c>
      <c r="C282" s="54">
        <v>15</v>
      </c>
      <c r="D282" s="53" t="s">
        <v>4</v>
      </c>
      <c r="E282" s="54"/>
      <c r="F282" s="53" t="s">
        <v>110</v>
      </c>
      <c r="G282" s="53" t="s">
        <v>496</v>
      </c>
      <c r="H282" s="53" t="s">
        <v>104</v>
      </c>
      <c r="I282" s="62" t="s">
        <v>509</v>
      </c>
      <c r="J282" s="55" t="s">
        <v>7629</v>
      </c>
      <c r="K282" s="55" t="s">
        <v>505</v>
      </c>
      <c r="L282" s="56">
        <v>32.426099999999998</v>
      </c>
      <c r="M282" s="57">
        <v>1860000</v>
      </c>
      <c r="N282" s="57">
        <f t="shared" si="57"/>
        <v>2961400</v>
      </c>
      <c r="O282" s="57">
        <f t="shared" si="47"/>
        <v>2962000</v>
      </c>
      <c r="P282" s="53" t="s">
        <v>7588</v>
      </c>
      <c r="Q282" s="10">
        <v>9</v>
      </c>
      <c r="R282" s="11">
        <v>2200</v>
      </c>
      <c r="S282" s="11">
        <f t="shared" si="58"/>
        <v>19800</v>
      </c>
      <c r="T282" s="12">
        <v>2</v>
      </c>
      <c r="U282" s="11">
        <v>800</v>
      </c>
      <c r="V282" s="11">
        <f t="shared" si="59"/>
        <v>1600</v>
      </c>
      <c r="W282" s="12">
        <v>21</v>
      </c>
      <c r="X282" s="11">
        <v>140000</v>
      </c>
      <c r="Y282" s="11">
        <f t="shared" si="60"/>
        <v>2940000</v>
      </c>
      <c r="Z282" s="11">
        <f t="shared" si="61"/>
        <v>2961400</v>
      </c>
      <c r="AA282" s="13">
        <v>0</v>
      </c>
      <c r="AB282" s="11">
        <f t="shared" si="62"/>
        <v>0</v>
      </c>
      <c r="AC282" s="13">
        <v>0</v>
      </c>
      <c r="AD282" s="11">
        <f t="shared" si="63"/>
        <v>0</v>
      </c>
    </row>
    <row r="283" spans="1:30" x14ac:dyDescent="0.25">
      <c r="A283" s="53" t="s">
        <v>515</v>
      </c>
      <c r="B283" s="54">
        <v>86</v>
      </c>
      <c r="C283" s="54">
        <v>16</v>
      </c>
      <c r="D283" s="53" t="s">
        <v>4</v>
      </c>
      <c r="E283" s="54"/>
      <c r="F283" s="53"/>
      <c r="G283" s="53" t="s">
        <v>496</v>
      </c>
      <c r="H283" s="53" t="s">
        <v>104</v>
      </c>
      <c r="I283" s="62" t="s">
        <v>509</v>
      </c>
      <c r="J283" s="55" t="s">
        <v>7629</v>
      </c>
      <c r="K283" s="55" t="s">
        <v>505</v>
      </c>
      <c r="L283" s="56">
        <v>32.424399999999999</v>
      </c>
      <c r="M283" s="57">
        <v>1860000</v>
      </c>
      <c r="N283" s="57">
        <f t="shared" si="57"/>
        <v>2403200</v>
      </c>
      <c r="O283" s="57">
        <f t="shared" si="47"/>
        <v>2404000</v>
      </c>
      <c r="P283" s="53" t="s">
        <v>7588</v>
      </c>
      <c r="Q283" s="10">
        <v>8</v>
      </c>
      <c r="R283" s="11">
        <v>2200</v>
      </c>
      <c r="S283" s="11">
        <f t="shared" si="58"/>
        <v>17600</v>
      </c>
      <c r="T283" s="12">
        <v>7</v>
      </c>
      <c r="U283" s="11">
        <v>800</v>
      </c>
      <c r="V283" s="11">
        <f t="shared" si="59"/>
        <v>5600</v>
      </c>
      <c r="W283" s="12">
        <v>17</v>
      </c>
      <c r="X283" s="11">
        <v>140000</v>
      </c>
      <c r="Y283" s="11">
        <f t="shared" si="60"/>
        <v>2380000</v>
      </c>
      <c r="Z283" s="11">
        <f t="shared" si="61"/>
        <v>2403200</v>
      </c>
      <c r="AA283" s="13">
        <v>0</v>
      </c>
      <c r="AB283" s="11">
        <f t="shared" si="62"/>
        <v>0</v>
      </c>
      <c r="AC283" s="13">
        <v>0</v>
      </c>
      <c r="AD283" s="11">
        <f t="shared" si="63"/>
        <v>0</v>
      </c>
    </row>
    <row r="284" spans="1:30" x14ac:dyDescent="0.25">
      <c r="A284" s="53" t="s">
        <v>516</v>
      </c>
      <c r="B284" s="54">
        <v>86</v>
      </c>
      <c r="C284" s="54">
        <v>20</v>
      </c>
      <c r="D284" s="53" t="s">
        <v>4</v>
      </c>
      <c r="E284" s="54"/>
      <c r="F284" s="53"/>
      <c r="G284" s="53" t="s">
        <v>496</v>
      </c>
      <c r="H284" s="53" t="s">
        <v>104</v>
      </c>
      <c r="I284" s="62" t="s">
        <v>55</v>
      </c>
      <c r="J284" s="55" t="s">
        <v>7630</v>
      </c>
      <c r="K284" s="55"/>
      <c r="L284" s="56">
        <v>0.45960000000000001</v>
      </c>
      <c r="M284" s="57">
        <v>1000</v>
      </c>
      <c r="N284" s="57">
        <f t="shared" si="57"/>
        <v>20000</v>
      </c>
      <c r="O284" s="57">
        <f t="shared" si="47"/>
        <v>20000</v>
      </c>
      <c r="P284" s="53" t="s">
        <v>7588</v>
      </c>
      <c r="Q284" s="10">
        <v>0.45960000000000001</v>
      </c>
      <c r="R284" s="11">
        <v>2200</v>
      </c>
      <c r="S284" s="11">
        <v>20000</v>
      </c>
      <c r="T284" s="12">
        <v>0</v>
      </c>
      <c r="U284" s="11">
        <v>800</v>
      </c>
      <c r="V284" s="11">
        <f t="shared" si="59"/>
        <v>0</v>
      </c>
      <c r="W284" s="12">
        <v>0</v>
      </c>
      <c r="X284" s="11">
        <v>180000</v>
      </c>
      <c r="Y284" s="11">
        <f t="shared" si="60"/>
        <v>0</v>
      </c>
      <c r="Z284" s="11">
        <f t="shared" si="61"/>
        <v>20000</v>
      </c>
      <c r="AA284" s="13">
        <v>0</v>
      </c>
      <c r="AB284" s="11">
        <f t="shared" si="62"/>
        <v>0</v>
      </c>
      <c r="AC284" s="13">
        <v>0</v>
      </c>
      <c r="AD284" s="11">
        <f t="shared" si="63"/>
        <v>0</v>
      </c>
    </row>
    <row r="285" spans="1:30" x14ac:dyDescent="0.25">
      <c r="A285" s="53" t="s">
        <v>517</v>
      </c>
      <c r="B285" s="54">
        <v>86</v>
      </c>
      <c r="C285" s="54">
        <v>21</v>
      </c>
      <c r="D285" s="53" t="s">
        <v>4</v>
      </c>
      <c r="E285" s="54"/>
      <c r="F285" s="53"/>
      <c r="G285" s="53" t="s">
        <v>496</v>
      </c>
      <c r="H285" s="53" t="s">
        <v>104</v>
      </c>
      <c r="I285" s="62" t="s">
        <v>55</v>
      </c>
      <c r="J285" s="55" t="s">
        <v>7630</v>
      </c>
      <c r="K285" s="55"/>
      <c r="L285" s="56">
        <v>0.58450000000000002</v>
      </c>
      <c r="M285" s="57">
        <v>1000</v>
      </c>
      <c r="N285" s="57">
        <f t="shared" si="57"/>
        <v>20000</v>
      </c>
      <c r="O285" s="57">
        <f t="shared" si="47"/>
        <v>20000</v>
      </c>
      <c r="P285" s="53" t="s">
        <v>7588</v>
      </c>
      <c r="Q285" s="10">
        <v>0.58450000000000002</v>
      </c>
      <c r="R285" s="11">
        <v>2200</v>
      </c>
      <c r="S285" s="11">
        <v>20000</v>
      </c>
      <c r="T285" s="12">
        <v>0</v>
      </c>
      <c r="U285" s="11">
        <v>800</v>
      </c>
      <c r="V285" s="11">
        <f t="shared" si="59"/>
        <v>0</v>
      </c>
      <c r="W285" s="12">
        <v>0</v>
      </c>
      <c r="X285" s="11">
        <v>180000</v>
      </c>
      <c r="Y285" s="11">
        <f t="shared" si="60"/>
        <v>0</v>
      </c>
      <c r="Z285" s="11">
        <f t="shared" si="61"/>
        <v>20000</v>
      </c>
      <c r="AA285" s="13">
        <v>0</v>
      </c>
      <c r="AB285" s="11">
        <f t="shared" si="62"/>
        <v>0</v>
      </c>
      <c r="AC285" s="13">
        <v>0</v>
      </c>
      <c r="AD285" s="11">
        <f t="shared" si="63"/>
        <v>0</v>
      </c>
    </row>
    <row r="286" spans="1:30" x14ac:dyDescent="0.25">
      <c r="A286" s="53" t="s">
        <v>518</v>
      </c>
      <c r="B286" s="54">
        <v>86</v>
      </c>
      <c r="C286" s="54">
        <v>22</v>
      </c>
      <c r="D286" s="53" t="s">
        <v>4</v>
      </c>
      <c r="E286" s="54"/>
      <c r="F286" s="53" t="s">
        <v>110</v>
      </c>
      <c r="G286" s="53" t="s">
        <v>496</v>
      </c>
      <c r="H286" s="53" t="s">
        <v>104</v>
      </c>
      <c r="I286" s="62" t="s">
        <v>55</v>
      </c>
      <c r="J286" s="55" t="s">
        <v>7630</v>
      </c>
      <c r="K286" s="55"/>
      <c r="L286" s="56">
        <v>1.5226999999999999</v>
      </c>
      <c r="M286" s="57">
        <v>3000</v>
      </c>
      <c r="N286" s="57">
        <f t="shared" si="57"/>
        <v>20000</v>
      </c>
      <c r="O286" s="57">
        <f t="shared" si="47"/>
        <v>20000</v>
      </c>
      <c r="P286" s="53" t="s">
        <v>7588</v>
      </c>
      <c r="Q286" s="10">
        <v>1.5226999999999999</v>
      </c>
      <c r="R286" s="11">
        <v>2200</v>
      </c>
      <c r="S286" s="11">
        <v>20000</v>
      </c>
      <c r="T286" s="12">
        <v>0</v>
      </c>
      <c r="U286" s="11">
        <v>800</v>
      </c>
      <c r="V286" s="11">
        <f t="shared" si="59"/>
        <v>0</v>
      </c>
      <c r="W286" s="12">
        <v>0</v>
      </c>
      <c r="X286" s="11">
        <v>180000</v>
      </c>
      <c r="Y286" s="11">
        <f t="shared" si="60"/>
        <v>0</v>
      </c>
      <c r="Z286" s="11">
        <f t="shared" si="61"/>
        <v>20000</v>
      </c>
      <c r="AA286" s="13">
        <v>0</v>
      </c>
      <c r="AB286" s="11">
        <f t="shared" si="62"/>
        <v>0</v>
      </c>
      <c r="AC286" s="13">
        <v>0</v>
      </c>
      <c r="AD286" s="11">
        <f t="shared" si="63"/>
        <v>0</v>
      </c>
    </row>
    <row r="287" spans="1:30" x14ac:dyDescent="0.25">
      <c r="A287" s="53" t="s">
        <v>519</v>
      </c>
      <c r="B287" s="54">
        <v>86</v>
      </c>
      <c r="C287" s="54">
        <v>24</v>
      </c>
      <c r="D287" s="53" t="s">
        <v>4</v>
      </c>
      <c r="E287" s="54"/>
      <c r="F287" s="53"/>
      <c r="G287" s="53" t="s">
        <v>496</v>
      </c>
      <c r="H287" s="53" t="s">
        <v>104</v>
      </c>
      <c r="I287" s="62" t="s">
        <v>501</v>
      </c>
      <c r="J287" s="55" t="s">
        <v>7629</v>
      </c>
      <c r="K287" s="55" t="s">
        <v>502</v>
      </c>
      <c r="L287" s="56">
        <v>191.21539999999999</v>
      </c>
      <c r="M287" s="57">
        <v>8100000</v>
      </c>
      <c r="N287" s="57">
        <f t="shared" si="57"/>
        <v>9216673.8800000008</v>
      </c>
      <c r="O287" s="57">
        <f t="shared" si="47"/>
        <v>9217000</v>
      </c>
      <c r="P287" s="53" t="s">
        <v>7588</v>
      </c>
      <c r="Q287" s="10">
        <v>191.21539999999999</v>
      </c>
      <c r="R287" s="11">
        <v>2200</v>
      </c>
      <c r="S287" s="11">
        <f t="shared" ref="S287:S296" si="64">Q287*R287</f>
        <v>420673.87999999995</v>
      </c>
      <c r="T287" s="12">
        <v>0</v>
      </c>
      <c r="U287" s="11">
        <v>800</v>
      </c>
      <c r="V287" s="11">
        <f t="shared" si="59"/>
        <v>0</v>
      </c>
      <c r="W287" s="12">
        <v>73.3</v>
      </c>
      <c r="X287" s="11">
        <v>120000</v>
      </c>
      <c r="Y287" s="11">
        <f t="shared" si="60"/>
        <v>8796000</v>
      </c>
      <c r="Z287" s="11">
        <f t="shared" si="61"/>
        <v>9216673.8800000008</v>
      </c>
      <c r="AA287" s="13">
        <v>0</v>
      </c>
      <c r="AB287" s="11">
        <f t="shared" si="62"/>
        <v>0</v>
      </c>
      <c r="AC287" s="13">
        <v>0</v>
      </c>
      <c r="AD287" s="11">
        <f t="shared" si="63"/>
        <v>0</v>
      </c>
    </row>
    <row r="288" spans="1:30" x14ac:dyDescent="0.25">
      <c r="A288" s="53" t="s">
        <v>520</v>
      </c>
      <c r="B288" s="54">
        <v>86</v>
      </c>
      <c r="C288" s="54">
        <v>25</v>
      </c>
      <c r="D288" s="53" t="s">
        <v>4</v>
      </c>
      <c r="E288" s="54"/>
      <c r="F288" s="53"/>
      <c r="G288" s="53" t="s">
        <v>496</v>
      </c>
      <c r="H288" s="53" t="s">
        <v>104</v>
      </c>
      <c r="I288" s="62" t="s">
        <v>477</v>
      </c>
      <c r="J288" s="55" t="s">
        <v>7631</v>
      </c>
      <c r="K288" s="55" t="s">
        <v>9181</v>
      </c>
      <c r="L288" s="56">
        <v>1.0338000000000001</v>
      </c>
      <c r="M288" s="57">
        <v>140000</v>
      </c>
      <c r="N288" s="57">
        <f t="shared" si="57"/>
        <v>1352274.36</v>
      </c>
      <c r="O288" s="57">
        <f t="shared" si="47"/>
        <v>1353000</v>
      </c>
      <c r="P288" s="53" t="s">
        <v>7588</v>
      </c>
      <c r="Q288" s="10">
        <v>1.0338000000000001</v>
      </c>
      <c r="R288" s="11">
        <v>2200</v>
      </c>
      <c r="S288" s="11">
        <f t="shared" si="64"/>
        <v>2274.36</v>
      </c>
      <c r="T288" s="12">
        <v>0</v>
      </c>
      <c r="U288" s="11">
        <v>800</v>
      </c>
      <c r="V288" s="11">
        <f t="shared" si="59"/>
        <v>0</v>
      </c>
      <c r="W288" s="12">
        <v>0</v>
      </c>
      <c r="X288" s="11">
        <v>180000</v>
      </c>
      <c r="Y288" s="11">
        <f t="shared" si="60"/>
        <v>0</v>
      </c>
      <c r="Z288" s="11">
        <f t="shared" si="61"/>
        <v>2274.36</v>
      </c>
      <c r="AA288" s="13">
        <v>0</v>
      </c>
      <c r="AB288" s="11">
        <f t="shared" si="62"/>
        <v>0</v>
      </c>
      <c r="AC288" s="13">
        <v>2700</v>
      </c>
      <c r="AD288" s="11">
        <f>AC288*500</f>
        <v>1350000</v>
      </c>
    </row>
    <row r="289" spans="1:30" x14ac:dyDescent="0.25">
      <c r="A289" s="53" t="s">
        <v>521</v>
      </c>
      <c r="B289" s="54">
        <v>86</v>
      </c>
      <c r="C289" s="54">
        <v>26</v>
      </c>
      <c r="D289" s="53" t="s">
        <v>4</v>
      </c>
      <c r="E289" s="54"/>
      <c r="F289" s="53"/>
      <c r="G289" s="53" t="s">
        <v>496</v>
      </c>
      <c r="H289" s="53" t="s">
        <v>104</v>
      </c>
      <c r="I289" s="62" t="s">
        <v>254</v>
      </c>
      <c r="J289" s="55" t="s">
        <v>7629</v>
      </c>
      <c r="K289" s="55" t="s">
        <v>507</v>
      </c>
      <c r="L289" s="56">
        <v>49.380099999999999</v>
      </c>
      <c r="M289" s="57">
        <v>4690000</v>
      </c>
      <c r="N289" s="57">
        <f t="shared" si="57"/>
        <v>4928600</v>
      </c>
      <c r="O289" s="57">
        <f t="shared" si="47"/>
        <v>4929000</v>
      </c>
      <c r="P289" s="53" t="s">
        <v>7588</v>
      </c>
      <c r="Q289" s="10">
        <v>13</v>
      </c>
      <c r="R289" s="11">
        <v>2200</v>
      </c>
      <c r="S289" s="11">
        <f t="shared" si="64"/>
        <v>28600</v>
      </c>
      <c r="T289" s="12">
        <v>0</v>
      </c>
      <c r="U289" s="11">
        <v>800</v>
      </c>
      <c r="V289" s="11">
        <f t="shared" si="59"/>
        <v>0</v>
      </c>
      <c r="W289" s="12">
        <v>35</v>
      </c>
      <c r="X289" s="11">
        <v>140000</v>
      </c>
      <c r="Y289" s="11">
        <f t="shared" si="60"/>
        <v>4900000</v>
      </c>
      <c r="Z289" s="11">
        <f t="shared" si="61"/>
        <v>4928600</v>
      </c>
      <c r="AA289" s="13">
        <v>0</v>
      </c>
      <c r="AB289" s="11">
        <f t="shared" si="62"/>
        <v>0</v>
      </c>
      <c r="AC289" s="13">
        <v>0</v>
      </c>
      <c r="AD289" s="11">
        <f>AC289*1500</f>
        <v>0</v>
      </c>
    </row>
    <row r="290" spans="1:30" x14ac:dyDescent="0.25">
      <c r="A290" s="53" t="s">
        <v>522</v>
      </c>
      <c r="B290" s="54">
        <v>86</v>
      </c>
      <c r="C290" s="54">
        <v>29</v>
      </c>
      <c r="D290" s="53" t="s">
        <v>4</v>
      </c>
      <c r="E290" s="54"/>
      <c r="F290" s="53"/>
      <c r="G290" s="53" t="s">
        <v>496</v>
      </c>
      <c r="H290" s="53" t="s">
        <v>104</v>
      </c>
      <c r="I290" s="62" t="s">
        <v>501</v>
      </c>
      <c r="J290" s="55" t="s">
        <v>7629</v>
      </c>
      <c r="K290" s="55" t="s">
        <v>502</v>
      </c>
      <c r="L290" s="56">
        <v>221.31899999999999</v>
      </c>
      <c r="M290" s="57">
        <v>5440000</v>
      </c>
      <c r="N290" s="57">
        <f t="shared" si="57"/>
        <v>6769000</v>
      </c>
      <c r="O290" s="57">
        <f t="shared" si="47"/>
        <v>6769000</v>
      </c>
      <c r="P290" s="53" t="s">
        <v>7588</v>
      </c>
      <c r="Q290" s="10">
        <v>170</v>
      </c>
      <c r="R290" s="11">
        <v>2200</v>
      </c>
      <c r="S290" s="11">
        <f t="shared" si="64"/>
        <v>374000</v>
      </c>
      <c r="T290" s="12">
        <v>0</v>
      </c>
      <c r="U290" s="11">
        <v>800</v>
      </c>
      <c r="V290" s="11">
        <f t="shared" si="59"/>
        <v>0</v>
      </c>
      <c r="W290" s="12">
        <v>51</v>
      </c>
      <c r="X290" s="11">
        <v>120000</v>
      </c>
      <c r="Y290" s="11">
        <f t="shared" si="60"/>
        <v>6120000</v>
      </c>
      <c r="Z290" s="11">
        <f t="shared" si="61"/>
        <v>6494000</v>
      </c>
      <c r="AA290" s="13">
        <v>0</v>
      </c>
      <c r="AB290" s="11">
        <f t="shared" si="62"/>
        <v>0</v>
      </c>
      <c r="AC290" s="13">
        <v>550</v>
      </c>
      <c r="AD290" s="11">
        <f>AC290*500</f>
        <v>275000</v>
      </c>
    </row>
    <row r="291" spans="1:30" x14ac:dyDescent="0.25">
      <c r="A291" s="53" t="s">
        <v>523</v>
      </c>
      <c r="B291" s="54">
        <v>86</v>
      </c>
      <c r="C291" s="54">
        <v>31</v>
      </c>
      <c r="D291" s="53" t="s">
        <v>4</v>
      </c>
      <c r="E291" s="54"/>
      <c r="F291" s="53" t="s">
        <v>110</v>
      </c>
      <c r="G291" s="53" t="s">
        <v>496</v>
      </c>
      <c r="H291" s="53" t="s">
        <v>104</v>
      </c>
      <c r="I291" s="62" t="s">
        <v>55</v>
      </c>
      <c r="J291" s="55" t="s">
        <v>7630</v>
      </c>
      <c r="K291" s="55"/>
      <c r="L291" s="56">
        <v>11.1991</v>
      </c>
      <c r="M291" s="57">
        <v>20000</v>
      </c>
      <c r="N291" s="57">
        <f>Z291+AB291+AD291</f>
        <v>11640000</v>
      </c>
      <c r="O291" s="57">
        <f t="shared" si="47"/>
        <v>11640000</v>
      </c>
      <c r="P291" s="53" t="s">
        <v>7628</v>
      </c>
      <c r="Q291" s="10">
        <v>0</v>
      </c>
      <c r="R291" s="11">
        <v>2200</v>
      </c>
      <c r="S291" s="11">
        <f t="shared" si="64"/>
        <v>0</v>
      </c>
      <c r="T291" s="12">
        <v>0</v>
      </c>
      <c r="U291" s="11">
        <v>800</v>
      </c>
      <c r="V291" s="11">
        <f t="shared" si="59"/>
        <v>0</v>
      </c>
      <c r="W291" s="12">
        <v>0</v>
      </c>
      <c r="X291" s="11">
        <v>180000</v>
      </c>
      <c r="Y291" s="11">
        <f t="shared" si="60"/>
        <v>0</v>
      </c>
      <c r="Z291" s="11">
        <f t="shared" si="61"/>
        <v>0</v>
      </c>
      <c r="AA291" s="13">
        <v>6000</v>
      </c>
      <c r="AB291" s="11">
        <f t="shared" si="62"/>
        <v>11400000</v>
      </c>
      <c r="AC291" s="13">
        <v>480</v>
      </c>
      <c r="AD291" s="11">
        <f>AC291*500</f>
        <v>240000</v>
      </c>
    </row>
    <row r="292" spans="1:30" x14ac:dyDescent="0.25">
      <c r="A292" s="53" t="s">
        <v>524</v>
      </c>
      <c r="B292" s="54">
        <v>86</v>
      </c>
      <c r="C292" s="54">
        <v>32</v>
      </c>
      <c r="D292" s="53" t="s">
        <v>4</v>
      </c>
      <c r="E292" s="54"/>
      <c r="F292" s="53"/>
      <c r="G292" s="53" t="s">
        <v>496</v>
      </c>
      <c r="H292" s="53" t="s">
        <v>104</v>
      </c>
      <c r="I292" s="62" t="s">
        <v>504</v>
      </c>
      <c r="J292" s="55" t="s">
        <v>7629</v>
      </c>
      <c r="K292" s="55" t="s">
        <v>505</v>
      </c>
      <c r="L292" s="56">
        <v>263.17320000000001</v>
      </c>
      <c r="M292" s="57">
        <v>15920000</v>
      </c>
      <c r="N292" s="57">
        <f>Z292+AD292</f>
        <v>21583200</v>
      </c>
      <c r="O292" s="57">
        <f t="shared" si="47"/>
        <v>21584000</v>
      </c>
      <c r="P292" s="53" t="s">
        <v>7588</v>
      </c>
      <c r="Q292" s="10">
        <v>152</v>
      </c>
      <c r="R292" s="11">
        <v>2200</v>
      </c>
      <c r="S292" s="11">
        <f t="shared" si="64"/>
        <v>334400</v>
      </c>
      <c r="T292" s="12">
        <v>11</v>
      </c>
      <c r="U292" s="11">
        <v>800</v>
      </c>
      <c r="V292" s="11">
        <f t="shared" si="59"/>
        <v>8800</v>
      </c>
      <c r="W292" s="12">
        <v>118</v>
      </c>
      <c r="X292" s="11">
        <v>180000</v>
      </c>
      <c r="Y292" s="11">
        <f t="shared" si="60"/>
        <v>21240000</v>
      </c>
      <c r="Z292" s="11">
        <f t="shared" si="61"/>
        <v>21583200</v>
      </c>
      <c r="AA292" s="13">
        <v>0</v>
      </c>
      <c r="AB292" s="11">
        <f t="shared" si="62"/>
        <v>0</v>
      </c>
      <c r="AC292" s="13">
        <v>0</v>
      </c>
      <c r="AD292" s="11">
        <f t="shared" ref="AD292:AD316" si="65">AC292*1500</f>
        <v>0</v>
      </c>
    </row>
    <row r="293" spans="1:30" x14ac:dyDescent="0.25">
      <c r="A293" s="53" t="s">
        <v>525</v>
      </c>
      <c r="B293" s="54">
        <v>86</v>
      </c>
      <c r="C293" s="54">
        <v>34</v>
      </c>
      <c r="D293" s="53" t="s">
        <v>4</v>
      </c>
      <c r="E293" s="54"/>
      <c r="F293" s="53" t="s">
        <v>110</v>
      </c>
      <c r="G293" s="53" t="s">
        <v>496</v>
      </c>
      <c r="H293" s="53" t="s">
        <v>104</v>
      </c>
      <c r="I293" s="62" t="s">
        <v>526</v>
      </c>
      <c r="J293" s="55" t="s">
        <v>7629</v>
      </c>
      <c r="K293" s="55" t="s">
        <v>527</v>
      </c>
      <c r="L293" s="56">
        <v>1</v>
      </c>
      <c r="M293" s="57">
        <v>30000</v>
      </c>
      <c r="N293" s="57">
        <v>45000</v>
      </c>
      <c r="O293" s="57">
        <f t="shared" si="47"/>
        <v>45000</v>
      </c>
      <c r="P293" s="53" t="s">
        <v>7588</v>
      </c>
      <c r="Q293" s="10">
        <v>1</v>
      </c>
      <c r="R293" s="11">
        <v>2200</v>
      </c>
      <c r="S293" s="11">
        <f t="shared" si="64"/>
        <v>2200</v>
      </c>
      <c r="T293" s="12">
        <v>0</v>
      </c>
      <c r="U293" s="11">
        <v>800</v>
      </c>
      <c r="V293" s="11">
        <f t="shared" si="59"/>
        <v>0</v>
      </c>
      <c r="W293" s="12">
        <v>0</v>
      </c>
      <c r="X293" s="11">
        <v>180000</v>
      </c>
      <c r="Y293" s="11">
        <f t="shared" si="60"/>
        <v>0</v>
      </c>
      <c r="Z293" s="11">
        <f t="shared" si="61"/>
        <v>2200</v>
      </c>
      <c r="AA293" s="13">
        <v>0</v>
      </c>
      <c r="AB293" s="11">
        <f t="shared" si="62"/>
        <v>0</v>
      </c>
      <c r="AC293" s="13">
        <v>0</v>
      </c>
      <c r="AD293" s="11">
        <f t="shared" si="65"/>
        <v>0</v>
      </c>
    </row>
    <row r="294" spans="1:30" x14ac:dyDescent="0.25">
      <c r="A294" s="53" t="s">
        <v>528</v>
      </c>
      <c r="B294" s="54">
        <v>86</v>
      </c>
      <c r="C294" s="54">
        <v>36</v>
      </c>
      <c r="D294" s="53" t="s">
        <v>4</v>
      </c>
      <c r="E294" s="54"/>
      <c r="F294" s="53" t="s">
        <v>110</v>
      </c>
      <c r="G294" s="53" t="s">
        <v>496</v>
      </c>
      <c r="H294" s="53" t="s">
        <v>104</v>
      </c>
      <c r="I294" s="62" t="s">
        <v>529</v>
      </c>
      <c r="J294" s="55" t="s">
        <v>7629</v>
      </c>
      <c r="K294" s="55" t="s">
        <v>530</v>
      </c>
      <c r="L294" s="56">
        <v>0.89500000000000002</v>
      </c>
      <c r="M294" s="57">
        <v>2000</v>
      </c>
      <c r="N294" s="57">
        <f t="shared" ref="N294:N325" si="66">Z294+AD294</f>
        <v>4475</v>
      </c>
      <c r="O294" s="57">
        <f t="shared" si="47"/>
        <v>5000</v>
      </c>
      <c r="P294" s="53" t="s">
        <v>7590</v>
      </c>
      <c r="Q294" s="10">
        <v>0.89500000000000002</v>
      </c>
      <c r="R294" s="11">
        <v>5000</v>
      </c>
      <c r="S294" s="11">
        <f t="shared" si="64"/>
        <v>4475</v>
      </c>
      <c r="T294" s="12">
        <v>0</v>
      </c>
      <c r="U294" s="11">
        <v>800</v>
      </c>
      <c r="V294" s="11">
        <f t="shared" si="59"/>
        <v>0</v>
      </c>
      <c r="W294" s="12">
        <v>0</v>
      </c>
      <c r="X294" s="11">
        <v>180000</v>
      </c>
      <c r="Y294" s="11">
        <f t="shared" si="60"/>
        <v>0</v>
      </c>
      <c r="Z294" s="11">
        <f t="shared" si="61"/>
        <v>4475</v>
      </c>
      <c r="AA294" s="13">
        <v>0</v>
      </c>
      <c r="AB294" s="11">
        <f t="shared" si="62"/>
        <v>0</v>
      </c>
      <c r="AC294" s="13">
        <v>0</v>
      </c>
      <c r="AD294" s="11">
        <f t="shared" si="65"/>
        <v>0</v>
      </c>
    </row>
    <row r="295" spans="1:30" x14ac:dyDescent="0.25">
      <c r="A295" s="53" t="s">
        <v>531</v>
      </c>
      <c r="B295" s="54">
        <v>86</v>
      </c>
      <c r="C295" s="54">
        <v>37</v>
      </c>
      <c r="D295" s="53" t="s">
        <v>4</v>
      </c>
      <c r="E295" s="54"/>
      <c r="F295" s="53"/>
      <c r="G295" s="53" t="s">
        <v>496</v>
      </c>
      <c r="H295" s="53" t="s">
        <v>104</v>
      </c>
      <c r="I295" s="62" t="s">
        <v>529</v>
      </c>
      <c r="J295" s="55" t="s">
        <v>7629</v>
      </c>
      <c r="K295" s="55" t="s">
        <v>530</v>
      </c>
      <c r="L295" s="56">
        <v>0.95620000000000005</v>
      </c>
      <c r="M295" s="57">
        <v>2000</v>
      </c>
      <c r="N295" s="57">
        <f t="shared" si="66"/>
        <v>4781</v>
      </c>
      <c r="O295" s="57">
        <f t="shared" ref="O295:O358" si="67">CEILING(N295,1000)</f>
        <v>5000</v>
      </c>
      <c r="P295" s="53" t="s">
        <v>7590</v>
      </c>
      <c r="Q295" s="10">
        <v>0.95620000000000005</v>
      </c>
      <c r="R295" s="11">
        <v>5000</v>
      </c>
      <c r="S295" s="11">
        <f t="shared" si="64"/>
        <v>4781</v>
      </c>
      <c r="T295" s="12">
        <v>0</v>
      </c>
      <c r="U295" s="11">
        <v>800</v>
      </c>
      <c r="V295" s="11">
        <f t="shared" si="59"/>
        <v>0</v>
      </c>
      <c r="W295" s="12">
        <v>0</v>
      </c>
      <c r="X295" s="11">
        <v>180000</v>
      </c>
      <c r="Y295" s="11">
        <f t="shared" si="60"/>
        <v>0</v>
      </c>
      <c r="Z295" s="11">
        <f t="shared" si="61"/>
        <v>4781</v>
      </c>
      <c r="AA295" s="13">
        <v>0</v>
      </c>
      <c r="AB295" s="11">
        <f t="shared" si="62"/>
        <v>0</v>
      </c>
      <c r="AC295" s="13">
        <v>0</v>
      </c>
      <c r="AD295" s="11">
        <f t="shared" si="65"/>
        <v>0</v>
      </c>
    </row>
    <row r="296" spans="1:30" x14ac:dyDescent="0.25">
      <c r="A296" s="53" t="s">
        <v>532</v>
      </c>
      <c r="B296" s="54">
        <v>87</v>
      </c>
      <c r="C296" s="54">
        <v>0</v>
      </c>
      <c r="D296" s="53" t="s">
        <v>4</v>
      </c>
      <c r="E296" s="54"/>
      <c r="F296" s="53"/>
      <c r="G296" s="53" t="s">
        <v>533</v>
      </c>
      <c r="H296" s="53" t="s">
        <v>104</v>
      </c>
      <c r="I296" s="62" t="s">
        <v>501</v>
      </c>
      <c r="J296" s="55" t="s">
        <v>7629</v>
      </c>
      <c r="K296" s="55" t="s">
        <v>502</v>
      </c>
      <c r="L296" s="56">
        <v>212.32169999999999</v>
      </c>
      <c r="M296" s="57">
        <v>2150000</v>
      </c>
      <c r="N296" s="57">
        <f t="shared" si="66"/>
        <v>2549600</v>
      </c>
      <c r="O296" s="57">
        <f t="shared" si="67"/>
        <v>2550000</v>
      </c>
      <c r="P296" s="53" t="s">
        <v>7588</v>
      </c>
      <c r="Q296" s="10">
        <v>198</v>
      </c>
      <c r="R296" s="11">
        <v>2200</v>
      </c>
      <c r="S296" s="11">
        <f t="shared" si="64"/>
        <v>435600</v>
      </c>
      <c r="T296" s="12">
        <v>0</v>
      </c>
      <c r="U296" s="11">
        <v>800</v>
      </c>
      <c r="V296" s="11">
        <f t="shared" si="59"/>
        <v>0</v>
      </c>
      <c r="W296" s="12">
        <v>15.1</v>
      </c>
      <c r="X296" s="11">
        <v>140000</v>
      </c>
      <c r="Y296" s="11">
        <f t="shared" si="60"/>
        <v>2114000</v>
      </c>
      <c r="Z296" s="11">
        <f t="shared" si="61"/>
        <v>2549600</v>
      </c>
      <c r="AA296" s="13">
        <v>0</v>
      </c>
      <c r="AB296" s="11">
        <f t="shared" si="62"/>
        <v>0</v>
      </c>
      <c r="AC296" s="13">
        <v>0</v>
      </c>
      <c r="AD296" s="11">
        <f t="shared" si="65"/>
        <v>0</v>
      </c>
    </row>
    <row r="297" spans="1:30" x14ac:dyDescent="0.25">
      <c r="A297" s="53" t="s">
        <v>534</v>
      </c>
      <c r="B297" s="54">
        <v>87</v>
      </c>
      <c r="C297" s="54">
        <v>1</v>
      </c>
      <c r="D297" s="53" t="s">
        <v>4</v>
      </c>
      <c r="E297" s="54"/>
      <c r="F297" s="53"/>
      <c r="G297" s="53" t="s">
        <v>533</v>
      </c>
      <c r="H297" s="53" t="s">
        <v>104</v>
      </c>
      <c r="I297" s="62" t="s">
        <v>55</v>
      </c>
      <c r="J297" s="55" t="s">
        <v>7630</v>
      </c>
      <c r="K297" s="55"/>
      <c r="L297" s="56">
        <v>5.7888000000000002</v>
      </c>
      <c r="M297" s="57">
        <v>10000</v>
      </c>
      <c r="N297" s="57">
        <f t="shared" si="66"/>
        <v>20000</v>
      </c>
      <c r="O297" s="57">
        <f t="shared" si="67"/>
        <v>20000</v>
      </c>
      <c r="P297" s="53" t="s">
        <v>7590</v>
      </c>
      <c r="Q297" s="10">
        <v>5.7888000000000002</v>
      </c>
      <c r="R297" s="11">
        <v>2200</v>
      </c>
      <c r="S297" s="11">
        <v>20000</v>
      </c>
      <c r="T297" s="12">
        <v>0</v>
      </c>
      <c r="U297" s="11">
        <v>800</v>
      </c>
      <c r="V297" s="11">
        <f t="shared" si="59"/>
        <v>0</v>
      </c>
      <c r="W297" s="12">
        <v>0</v>
      </c>
      <c r="X297" s="11">
        <v>180000</v>
      </c>
      <c r="Y297" s="11">
        <f t="shared" si="60"/>
        <v>0</v>
      </c>
      <c r="Z297" s="11">
        <f t="shared" si="61"/>
        <v>20000</v>
      </c>
      <c r="AA297" s="13">
        <v>0</v>
      </c>
      <c r="AB297" s="11">
        <f t="shared" si="62"/>
        <v>0</v>
      </c>
      <c r="AC297" s="13">
        <v>0</v>
      </c>
      <c r="AD297" s="11">
        <f t="shared" si="65"/>
        <v>0</v>
      </c>
    </row>
    <row r="298" spans="1:30" x14ac:dyDescent="0.25">
      <c r="A298" s="53" t="s">
        <v>535</v>
      </c>
      <c r="B298" s="54">
        <v>87</v>
      </c>
      <c r="C298" s="54">
        <v>2</v>
      </c>
      <c r="D298" s="53" t="s">
        <v>4</v>
      </c>
      <c r="E298" s="54"/>
      <c r="F298" s="53" t="s">
        <v>110</v>
      </c>
      <c r="G298" s="53" t="s">
        <v>533</v>
      </c>
      <c r="H298" s="53" t="s">
        <v>104</v>
      </c>
      <c r="I298" s="62" t="s">
        <v>55</v>
      </c>
      <c r="J298" s="55" t="s">
        <v>7629</v>
      </c>
      <c r="K298" s="55"/>
      <c r="L298" s="56">
        <v>1.8411999999999999</v>
      </c>
      <c r="M298" s="57">
        <v>18000</v>
      </c>
      <c r="N298" s="57">
        <f t="shared" si="66"/>
        <v>4050.64</v>
      </c>
      <c r="O298" s="57">
        <f t="shared" si="67"/>
        <v>5000</v>
      </c>
      <c r="P298" s="53" t="s">
        <v>7588</v>
      </c>
      <c r="Q298" s="10">
        <v>1.8411999999999999</v>
      </c>
      <c r="R298" s="11">
        <v>2200</v>
      </c>
      <c r="S298" s="11">
        <f>Q298*R298</f>
        <v>4050.64</v>
      </c>
      <c r="T298" s="12">
        <v>0</v>
      </c>
      <c r="U298" s="11">
        <v>800</v>
      </c>
      <c r="V298" s="11">
        <f t="shared" si="59"/>
        <v>0</v>
      </c>
      <c r="W298" s="12">
        <v>0</v>
      </c>
      <c r="X298" s="11">
        <v>180000</v>
      </c>
      <c r="Y298" s="11">
        <f t="shared" si="60"/>
        <v>0</v>
      </c>
      <c r="Z298" s="11">
        <f t="shared" si="61"/>
        <v>4050.64</v>
      </c>
      <c r="AA298" s="13">
        <v>0</v>
      </c>
      <c r="AB298" s="11">
        <f t="shared" si="62"/>
        <v>0</v>
      </c>
      <c r="AC298" s="13">
        <v>0</v>
      </c>
      <c r="AD298" s="11">
        <f t="shared" si="65"/>
        <v>0</v>
      </c>
    </row>
    <row r="299" spans="1:30" x14ac:dyDescent="0.25">
      <c r="A299" s="53" t="s">
        <v>536</v>
      </c>
      <c r="B299" s="54">
        <v>87</v>
      </c>
      <c r="C299" s="54">
        <v>3</v>
      </c>
      <c r="D299" s="53" t="s">
        <v>4</v>
      </c>
      <c r="E299" s="54"/>
      <c r="F299" s="53" t="s">
        <v>110</v>
      </c>
      <c r="G299" s="53" t="s">
        <v>533</v>
      </c>
      <c r="H299" s="53" t="s">
        <v>104</v>
      </c>
      <c r="I299" s="62" t="s">
        <v>499</v>
      </c>
      <c r="J299" s="55" t="s">
        <v>7629</v>
      </c>
      <c r="K299" s="55"/>
      <c r="L299" s="56">
        <v>7.6874000000000002</v>
      </c>
      <c r="M299" s="57">
        <v>20000</v>
      </c>
      <c r="N299" s="57">
        <f t="shared" si="66"/>
        <v>38437</v>
      </c>
      <c r="O299" s="57">
        <f t="shared" si="67"/>
        <v>39000</v>
      </c>
      <c r="P299" s="53" t="s">
        <v>7588</v>
      </c>
      <c r="Q299" s="10">
        <v>7.6874000000000002</v>
      </c>
      <c r="R299" s="11">
        <v>5000</v>
      </c>
      <c r="S299" s="11">
        <f>Q299*R299</f>
        <v>38437</v>
      </c>
      <c r="T299" s="12">
        <v>0</v>
      </c>
      <c r="U299" s="11">
        <v>800</v>
      </c>
      <c r="V299" s="11">
        <f t="shared" si="59"/>
        <v>0</v>
      </c>
      <c r="W299" s="12">
        <v>0</v>
      </c>
      <c r="X299" s="11">
        <v>180000</v>
      </c>
      <c r="Y299" s="11">
        <f t="shared" si="60"/>
        <v>0</v>
      </c>
      <c r="Z299" s="11">
        <f t="shared" si="61"/>
        <v>38437</v>
      </c>
      <c r="AA299" s="13">
        <v>0</v>
      </c>
      <c r="AB299" s="11">
        <f t="shared" si="62"/>
        <v>0</v>
      </c>
      <c r="AC299" s="13">
        <v>0</v>
      </c>
      <c r="AD299" s="11">
        <f t="shared" si="65"/>
        <v>0</v>
      </c>
    </row>
    <row r="300" spans="1:30" x14ac:dyDescent="0.25">
      <c r="A300" s="53" t="s">
        <v>537</v>
      </c>
      <c r="B300" s="54">
        <v>87</v>
      </c>
      <c r="C300" s="54">
        <v>4</v>
      </c>
      <c r="D300" s="53" t="s">
        <v>4</v>
      </c>
      <c r="E300" s="54"/>
      <c r="F300" s="53"/>
      <c r="G300" s="53" t="s">
        <v>533</v>
      </c>
      <c r="H300" s="53" t="s">
        <v>104</v>
      </c>
      <c r="I300" s="62" t="s">
        <v>55</v>
      </c>
      <c r="J300" s="55" t="s">
        <v>7630</v>
      </c>
      <c r="K300" s="55"/>
      <c r="L300" s="56">
        <v>1.0193000000000001</v>
      </c>
      <c r="M300" s="57">
        <v>30000</v>
      </c>
      <c r="N300" s="57">
        <f t="shared" si="66"/>
        <v>2242.46</v>
      </c>
      <c r="O300" s="57">
        <f t="shared" si="67"/>
        <v>3000</v>
      </c>
      <c r="P300" s="53" t="s">
        <v>7588</v>
      </c>
      <c r="Q300" s="10">
        <v>1.0193000000000001</v>
      </c>
      <c r="R300" s="11">
        <v>2200</v>
      </c>
      <c r="S300" s="11">
        <f>Q300*R300</f>
        <v>2242.46</v>
      </c>
      <c r="T300" s="12">
        <v>0</v>
      </c>
      <c r="U300" s="11">
        <v>800</v>
      </c>
      <c r="V300" s="11">
        <f t="shared" si="59"/>
        <v>0</v>
      </c>
      <c r="W300" s="12">
        <v>0</v>
      </c>
      <c r="X300" s="11">
        <v>180000</v>
      </c>
      <c r="Y300" s="11">
        <f t="shared" si="60"/>
        <v>0</v>
      </c>
      <c r="Z300" s="11">
        <f t="shared" si="61"/>
        <v>2242.46</v>
      </c>
      <c r="AA300" s="13">
        <v>0</v>
      </c>
      <c r="AB300" s="11">
        <f t="shared" si="62"/>
        <v>0</v>
      </c>
      <c r="AC300" s="13">
        <v>0</v>
      </c>
      <c r="AD300" s="11">
        <f t="shared" si="65"/>
        <v>0</v>
      </c>
    </row>
    <row r="301" spans="1:30" s="109" customFormat="1" x14ac:dyDescent="0.25">
      <c r="A301" s="53" t="s">
        <v>538</v>
      </c>
      <c r="B301" s="54">
        <v>87</v>
      </c>
      <c r="C301" s="54">
        <v>5</v>
      </c>
      <c r="D301" s="53" t="s">
        <v>4</v>
      </c>
      <c r="E301" s="54"/>
      <c r="F301" s="53" t="s">
        <v>110</v>
      </c>
      <c r="G301" s="53" t="s">
        <v>533</v>
      </c>
      <c r="H301" s="53" t="s">
        <v>104</v>
      </c>
      <c r="I301" s="62" t="s">
        <v>55</v>
      </c>
      <c r="J301" s="55" t="s">
        <v>7630</v>
      </c>
      <c r="K301" s="55"/>
      <c r="L301" s="56">
        <v>0.91010000000000002</v>
      </c>
      <c r="M301" s="57">
        <v>2000</v>
      </c>
      <c r="N301" s="57">
        <f t="shared" si="66"/>
        <v>20000</v>
      </c>
      <c r="O301" s="57">
        <f t="shared" si="67"/>
        <v>20000</v>
      </c>
      <c r="P301" s="53" t="s">
        <v>7590</v>
      </c>
      <c r="Q301" s="10">
        <v>0.91010000000000002</v>
      </c>
      <c r="R301" s="11">
        <v>2200</v>
      </c>
      <c r="S301" s="11">
        <v>20000</v>
      </c>
      <c r="T301" s="12">
        <v>0</v>
      </c>
      <c r="U301" s="11">
        <v>800</v>
      </c>
      <c r="V301" s="11">
        <f t="shared" si="59"/>
        <v>0</v>
      </c>
      <c r="W301" s="12">
        <v>0</v>
      </c>
      <c r="X301" s="11">
        <v>180000</v>
      </c>
      <c r="Y301" s="11">
        <f t="shared" si="60"/>
        <v>0</v>
      </c>
      <c r="Z301" s="11">
        <f t="shared" si="61"/>
        <v>20000</v>
      </c>
      <c r="AA301" s="13">
        <v>0</v>
      </c>
      <c r="AB301" s="11">
        <f t="shared" si="62"/>
        <v>0</v>
      </c>
      <c r="AC301" s="13">
        <v>0</v>
      </c>
      <c r="AD301" s="11">
        <f t="shared" si="65"/>
        <v>0</v>
      </c>
    </row>
    <row r="302" spans="1:30" s="109" customFormat="1" x14ac:dyDescent="0.25">
      <c r="A302" s="53" t="s">
        <v>539</v>
      </c>
      <c r="B302" s="54">
        <v>87</v>
      </c>
      <c r="C302" s="54">
        <v>6</v>
      </c>
      <c r="D302" s="53" t="s">
        <v>4</v>
      </c>
      <c r="E302" s="54"/>
      <c r="F302" s="53"/>
      <c r="G302" s="53" t="s">
        <v>533</v>
      </c>
      <c r="H302" s="53" t="s">
        <v>104</v>
      </c>
      <c r="I302" s="62" t="s">
        <v>540</v>
      </c>
      <c r="J302" s="55" t="s">
        <v>7630</v>
      </c>
      <c r="K302" s="55"/>
      <c r="L302" s="56">
        <v>0.20760000000000001</v>
      </c>
      <c r="M302" s="57">
        <v>400</v>
      </c>
      <c r="N302" s="57">
        <f t="shared" si="66"/>
        <v>20000</v>
      </c>
      <c r="O302" s="57">
        <f t="shared" si="67"/>
        <v>20000</v>
      </c>
      <c r="P302" s="53" t="s">
        <v>7590</v>
      </c>
      <c r="Q302" s="10">
        <v>0.20760000000000001</v>
      </c>
      <c r="R302" s="11">
        <v>2200</v>
      </c>
      <c r="S302" s="11">
        <v>20000</v>
      </c>
      <c r="T302" s="12">
        <v>0</v>
      </c>
      <c r="U302" s="11">
        <v>800</v>
      </c>
      <c r="V302" s="11">
        <f t="shared" si="59"/>
        <v>0</v>
      </c>
      <c r="W302" s="12">
        <v>0</v>
      </c>
      <c r="X302" s="11">
        <v>180000</v>
      </c>
      <c r="Y302" s="11">
        <f t="shared" si="60"/>
        <v>0</v>
      </c>
      <c r="Z302" s="11">
        <f t="shared" si="61"/>
        <v>20000</v>
      </c>
      <c r="AA302" s="13">
        <v>0</v>
      </c>
      <c r="AB302" s="11">
        <f t="shared" si="62"/>
        <v>0</v>
      </c>
      <c r="AC302" s="13">
        <v>0</v>
      </c>
      <c r="AD302" s="11">
        <f t="shared" si="65"/>
        <v>0</v>
      </c>
    </row>
    <row r="303" spans="1:30" x14ac:dyDescent="0.25">
      <c r="A303" s="53" t="s">
        <v>541</v>
      </c>
      <c r="B303" s="54">
        <v>87</v>
      </c>
      <c r="C303" s="54">
        <v>7</v>
      </c>
      <c r="D303" s="53" t="s">
        <v>4</v>
      </c>
      <c r="E303" s="54"/>
      <c r="F303" s="53"/>
      <c r="G303" s="53" t="s">
        <v>533</v>
      </c>
      <c r="H303" s="53" t="s">
        <v>104</v>
      </c>
      <c r="I303" s="62" t="s">
        <v>55</v>
      </c>
      <c r="J303" s="55" t="s">
        <v>7630</v>
      </c>
      <c r="K303" s="55"/>
      <c r="L303" s="56">
        <v>0.34339999999999998</v>
      </c>
      <c r="M303" s="57">
        <v>1000</v>
      </c>
      <c r="N303" s="57">
        <f t="shared" si="66"/>
        <v>20000</v>
      </c>
      <c r="O303" s="57">
        <f t="shared" si="67"/>
        <v>20000</v>
      </c>
      <c r="P303" s="53" t="s">
        <v>7590</v>
      </c>
      <c r="Q303" s="10">
        <v>0.34339999999999998</v>
      </c>
      <c r="R303" s="11">
        <v>2200</v>
      </c>
      <c r="S303" s="11">
        <v>20000</v>
      </c>
      <c r="T303" s="12">
        <v>0</v>
      </c>
      <c r="U303" s="11">
        <v>800</v>
      </c>
      <c r="V303" s="11">
        <f t="shared" si="59"/>
        <v>0</v>
      </c>
      <c r="W303" s="12">
        <v>0</v>
      </c>
      <c r="X303" s="11">
        <v>180000</v>
      </c>
      <c r="Y303" s="11">
        <f t="shared" si="60"/>
        <v>0</v>
      </c>
      <c r="Z303" s="11">
        <f t="shared" si="61"/>
        <v>20000</v>
      </c>
      <c r="AA303" s="13">
        <v>0</v>
      </c>
      <c r="AB303" s="11">
        <f t="shared" si="62"/>
        <v>0</v>
      </c>
      <c r="AC303" s="13">
        <v>0</v>
      </c>
      <c r="AD303" s="11">
        <f t="shared" si="65"/>
        <v>0</v>
      </c>
    </row>
    <row r="304" spans="1:30" x14ac:dyDescent="0.25">
      <c r="A304" s="53" t="s">
        <v>542</v>
      </c>
      <c r="B304" s="54">
        <v>87</v>
      </c>
      <c r="C304" s="54">
        <v>8</v>
      </c>
      <c r="D304" s="53" t="s">
        <v>4</v>
      </c>
      <c r="E304" s="54"/>
      <c r="F304" s="53"/>
      <c r="G304" s="53" t="s">
        <v>533</v>
      </c>
      <c r="H304" s="53" t="s">
        <v>104</v>
      </c>
      <c r="I304" s="62" t="s">
        <v>55</v>
      </c>
      <c r="J304" s="55" t="s">
        <v>7630</v>
      </c>
      <c r="K304" s="55"/>
      <c r="L304" s="56">
        <v>0.1721</v>
      </c>
      <c r="M304" s="57">
        <v>300</v>
      </c>
      <c r="N304" s="57">
        <f t="shared" si="66"/>
        <v>20000</v>
      </c>
      <c r="O304" s="57">
        <f t="shared" si="67"/>
        <v>20000</v>
      </c>
      <c r="P304" s="53" t="s">
        <v>7590</v>
      </c>
      <c r="Q304" s="10">
        <v>0.1721</v>
      </c>
      <c r="R304" s="11">
        <v>2200</v>
      </c>
      <c r="S304" s="11">
        <v>20000</v>
      </c>
      <c r="T304" s="12">
        <v>0</v>
      </c>
      <c r="U304" s="11">
        <v>800</v>
      </c>
      <c r="V304" s="11">
        <f t="shared" si="59"/>
        <v>0</v>
      </c>
      <c r="W304" s="12">
        <v>0</v>
      </c>
      <c r="X304" s="11">
        <v>180000</v>
      </c>
      <c r="Y304" s="11">
        <f t="shared" si="60"/>
        <v>0</v>
      </c>
      <c r="Z304" s="11">
        <f t="shared" si="61"/>
        <v>20000</v>
      </c>
      <c r="AA304" s="13">
        <v>0</v>
      </c>
      <c r="AB304" s="11">
        <f t="shared" si="62"/>
        <v>0</v>
      </c>
      <c r="AC304" s="13">
        <v>0</v>
      </c>
      <c r="AD304" s="11">
        <f t="shared" si="65"/>
        <v>0</v>
      </c>
    </row>
    <row r="305" spans="1:30" x14ac:dyDescent="0.25">
      <c r="A305" s="53" t="s">
        <v>543</v>
      </c>
      <c r="B305" s="54">
        <v>87</v>
      </c>
      <c r="C305" s="54">
        <v>9</v>
      </c>
      <c r="D305" s="53" t="s">
        <v>4</v>
      </c>
      <c r="E305" s="54"/>
      <c r="F305" s="53" t="s">
        <v>110</v>
      </c>
      <c r="G305" s="53" t="s">
        <v>533</v>
      </c>
      <c r="H305" s="53" t="s">
        <v>104</v>
      </c>
      <c r="I305" s="62" t="s">
        <v>55</v>
      </c>
      <c r="J305" s="55" t="s">
        <v>7630</v>
      </c>
      <c r="K305" s="55"/>
      <c r="L305" s="56">
        <v>2.0777000000000001</v>
      </c>
      <c r="M305" s="57">
        <v>4000</v>
      </c>
      <c r="N305" s="57">
        <f t="shared" si="66"/>
        <v>20000</v>
      </c>
      <c r="O305" s="57">
        <f t="shared" si="67"/>
        <v>20000</v>
      </c>
      <c r="P305" s="53" t="s">
        <v>7590</v>
      </c>
      <c r="Q305" s="10">
        <v>2.0777000000000001</v>
      </c>
      <c r="R305" s="11">
        <v>2200</v>
      </c>
      <c r="S305" s="11">
        <v>20000</v>
      </c>
      <c r="T305" s="12">
        <v>0</v>
      </c>
      <c r="U305" s="11">
        <v>800</v>
      </c>
      <c r="V305" s="11">
        <f t="shared" si="59"/>
        <v>0</v>
      </c>
      <c r="W305" s="12">
        <v>0</v>
      </c>
      <c r="X305" s="11">
        <v>180000</v>
      </c>
      <c r="Y305" s="11">
        <f t="shared" si="60"/>
        <v>0</v>
      </c>
      <c r="Z305" s="11">
        <f t="shared" si="61"/>
        <v>20000</v>
      </c>
      <c r="AA305" s="13">
        <v>0</v>
      </c>
      <c r="AB305" s="11">
        <f t="shared" si="62"/>
        <v>0</v>
      </c>
      <c r="AC305" s="13">
        <v>0</v>
      </c>
      <c r="AD305" s="11">
        <f t="shared" si="65"/>
        <v>0</v>
      </c>
    </row>
    <row r="306" spans="1:30" x14ac:dyDescent="0.25">
      <c r="A306" s="53" t="s">
        <v>544</v>
      </c>
      <c r="B306" s="54">
        <v>87</v>
      </c>
      <c r="C306" s="54">
        <v>10</v>
      </c>
      <c r="D306" s="53" t="s">
        <v>4</v>
      </c>
      <c r="E306" s="54"/>
      <c r="F306" s="53"/>
      <c r="G306" s="53" t="s">
        <v>533</v>
      </c>
      <c r="H306" s="53" t="s">
        <v>104</v>
      </c>
      <c r="I306" s="62" t="s">
        <v>55</v>
      </c>
      <c r="J306" s="55" t="s">
        <v>7630</v>
      </c>
      <c r="K306" s="55"/>
      <c r="L306" s="56">
        <v>0.90280000000000005</v>
      </c>
      <c r="M306" s="57">
        <v>2000</v>
      </c>
      <c r="N306" s="57">
        <f t="shared" si="66"/>
        <v>20000</v>
      </c>
      <c r="O306" s="57">
        <f t="shared" si="67"/>
        <v>20000</v>
      </c>
      <c r="P306" s="53" t="s">
        <v>7590</v>
      </c>
      <c r="Q306" s="10">
        <v>0.90280000000000005</v>
      </c>
      <c r="R306" s="11">
        <v>2200</v>
      </c>
      <c r="S306" s="11">
        <v>20000</v>
      </c>
      <c r="T306" s="12">
        <v>0</v>
      </c>
      <c r="U306" s="11">
        <v>800</v>
      </c>
      <c r="V306" s="11">
        <f t="shared" si="59"/>
        <v>0</v>
      </c>
      <c r="W306" s="12">
        <v>0</v>
      </c>
      <c r="X306" s="11">
        <v>180000</v>
      </c>
      <c r="Y306" s="11">
        <f t="shared" si="60"/>
        <v>0</v>
      </c>
      <c r="Z306" s="11">
        <f t="shared" si="61"/>
        <v>20000</v>
      </c>
      <c r="AA306" s="13">
        <v>0</v>
      </c>
      <c r="AB306" s="11">
        <f t="shared" si="62"/>
        <v>0</v>
      </c>
      <c r="AC306" s="13">
        <v>0</v>
      </c>
      <c r="AD306" s="11">
        <f t="shared" si="65"/>
        <v>0</v>
      </c>
    </row>
    <row r="307" spans="1:30" x14ac:dyDescent="0.25">
      <c r="A307" s="53" t="s">
        <v>545</v>
      </c>
      <c r="B307" s="54">
        <v>87</v>
      </c>
      <c r="C307" s="54">
        <v>11</v>
      </c>
      <c r="D307" s="53" t="s">
        <v>4</v>
      </c>
      <c r="E307" s="54"/>
      <c r="F307" s="53" t="s">
        <v>110</v>
      </c>
      <c r="G307" s="53" t="s">
        <v>533</v>
      </c>
      <c r="H307" s="53" t="s">
        <v>104</v>
      </c>
      <c r="I307" s="62" t="s">
        <v>55</v>
      </c>
      <c r="J307" s="55" t="s">
        <v>7630</v>
      </c>
      <c r="K307" s="55"/>
      <c r="L307" s="56">
        <v>3.5047999999999999</v>
      </c>
      <c r="M307" s="57">
        <v>10000</v>
      </c>
      <c r="N307" s="57">
        <f t="shared" si="66"/>
        <v>20000</v>
      </c>
      <c r="O307" s="57">
        <f t="shared" si="67"/>
        <v>20000</v>
      </c>
      <c r="P307" s="53" t="s">
        <v>7590</v>
      </c>
      <c r="Q307" s="10">
        <v>3.5047999999999999</v>
      </c>
      <c r="R307" s="11">
        <v>2200</v>
      </c>
      <c r="S307" s="11">
        <v>20000</v>
      </c>
      <c r="T307" s="12">
        <v>0</v>
      </c>
      <c r="U307" s="11">
        <v>800</v>
      </c>
      <c r="V307" s="11">
        <f t="shared" ref="V307:V338" si="68">T307*U307</f>
        <v>0</v>
      </c>
      <c r="W307" s="12">
        <v>0</v>
      </c>
      <c r="X307" s="11">
        <v>180000</v>
      </c>
      <c r="Y307" s="11">
        <f t="shared" ref="Y307:Y338" si="69">W307*X307</f>
        <v>0</v>
      </c>
      <c r="Z307" s="11">
        <f t="shared" ref="Z307:Z338" si="70">S307+V307+Y307</f>
        <v>20000</v>
      </c>
      <c r="AA307" s="13">
        <v>0</v>
      </c>
      <c r="AB307" s="11">
        <f t="shared" ref="AB307:AB338" si="71">AA307*1900</f>
        <v>0</v>
      </c>
      <c r="AC307" s="13">
        <v>0</v>
      </c>
      <c r="AD307" s="11">
        <f t="shared" si="65"/>
        <v>0</v>
      </c>
    </row>
    <row r="308" spans="1:30" x14ac:dyDescent="0.25">
      <c r="A308" s="53" t="s">
        <v>546</v>
      </c>
      <c r="B308" s="54">
        <v>87</v>
      </c>
      <c r="C308" s="54">
        <v>12</v>
      </c>
      <c r="D308" s="53" t="s">
        <v>4</v>
      </c>
      <c r="E308" s="54"/>
      <c r="F308" s="53"/>
      <c r="G308" s="53" t="s">
        <v>533</v>
      </c>
      <c r="H308" s="53" t="s">
        <v>104</v>
      </c>
      <c r="I308" s="62" t="s">
        <v>547</v>
      </c>
      <c r="J308" s="55" t="s">
        <v>7629</v>
      </c>
      <c r="K308" s="55"/>
      <c r="L308" s="56">
        <v>1.665303</v>
      </c>
      <c r="M308" s="57">
        <v>3000</v>
      </c>
      <c r="N308" s="57">
        <f t="shared" si="66"/>
        <v>3663.6666</v>
      </c>
      <c r="O308" s="57">
        <f t="shared" si="67"/>
        <v>4000</v>
      </c>
      <c r="P308" s="53" t="s">
        <v>7590</v>
      </c>
      <c r="Q308" s="10">
        <v>1.665303</v>
      </c>
      <c r="R308" s="11">
        <v>2200</v>
      </c>
      <c r="S308" s="11">
        <f>Q308*R308</f>
        <v>3663.6666</v>
      </c>
      <c r="T308" s="12">
        <v>0</v>
      </c>
      <c r="U308" s="11">
        <v>800</v>
      </c>
      <c r="V308" s="11">
        <f t="shared" si="68"/>
        <v>0</v>
      </c>
      <c r="W308" s="12">
        <v>0</v>
      </c>
      <c r="X308" s="11">
        <v>180000</v>
      </c>
      <c r="Y308" s="11">
        <f t="shared" si="69"/>
        <v>0</v>
      </c>
      <c r="Z308" s="11">
        <f t="shared" si="70"/>
        <v>3663.6666</v>
      </c>
      <c r="AA308" s="13">
        <v>0</v>
      </c>
      <c r="AB308" s="11">
        <f t="shared" si="71"/>
        <v>0</v>
      </c>
      <c r="AC308" s="13">
        <v>0</v>
      </c>
      <c r="AD308" s="11">
        <f t="shared" si="65"/>
        <v>0</v>
      </c>
    </row>
    <row r="309" spans="1:30" x14ac:dyDescent="0.25">
      <c r="A309" s="53" t="s">
        <v>548</v>
      </c>
      <c r="B309" s="54">
        <v>87</v>
      </c>
      <c r="C309" s="54">
        <v>13</v>
      </c>
      <c r="D309" s="53" t="s">
        <v>4</v>
      </c>
      <c r="E309" s="54"/>
      <c r="F309" s="53"/>
      <c r="G309" s="53" t="s">
        <v>533</v>
      </c>
      <c r="H309" s="53" t="s">
        <v>104</v>
      </c>
      <c r="I309" s="62" t="s">
        <v>547</v>
      </c>
      <c r="J309" s="55" t="s">
        <v>7629</v>
      </c>
      <c r="K309" s="55"/>
      <c r="L309" s="56">
        <v>7.8354380000000008</v>
      </c>
      <c r="M309" s="57">
        <v>20000</v>
      </c>
      <c r="N309" s="57">
        <f t="shared" si="66"/>
        <v>39177.19</v>
      </c>
      <c r="O309" s="57">
        <f t="shared" si="67"/>
        <v>40000</v>
      </c>
      <c r="P309" s="53" t="s">
        <v>7590</v>
      </c>
      <c r="Q309" s="10">
        <v>7.8354380000000008</v>
      </c>
      <c r="R309" s="11">
        <v>5000</v>
      </c>
      <c r="S309" s="11">
        <f>Q309*R309</f>
        <v>39177.19</v>
      </c>
      <c r="T309" s="12">
        <v>0</v>
      </c>
      <c r="U309" s="11">
        <v>800</v>
      </c>
      <c r="V309" s="11">
        <f t="shared" si="68"/>
        <v>0</v>
      </c>
      <c r="W309" s="12">
        <v>0</v>
      </c>
      <c r="X309" s="11">
        <v>180000</v>
      </c>
      <c r="Y309" s="11">
        <f t="shared" si="69"/>
        <v>0</v>
      </c>
      <c r="Z309" s="11">
        <f t="shared" si="70"/>
        <v>39177.19</v>
      </c>
      <c r="AA309" s="13">
        <v>0</v>
      </c>
      <c r="AB309" s="11">
        <f t="shared" si="71"/>
        <v>0</v>
      </c>
      <c r="AC309" s="13">
        <v>0</v>
      </c>
      <c r="AD309" s="11">
        <f t="shared" si="65"/>
        <v>0</v>
      </c>
    </row>
    <row r="310" spans="1:30" x14ac:dyDescent="0.25">
      <c r="A310" s="53" t="s">
        <v>549</v>
      </c>
      <c r="B310" s="54">
        <v>87</v>
      </c>
      <c r="C310" s="54">
        <v>14</v>
      </c>
      <c r="D310" s="53" t="s">
        <v>4</v>
      </c>
      <c r="E310" s="54"/>
      <c r="F310" s="53" t="s">
        <v>110</v>
      </c>
      <c r="G310" s="53" t="s">
        <v>533</v>
      </c>
      <c r="H310" s="53" t="s">
        <v>104</v>
      </c>
      <c r="I310" s="62" t="s">
        <v>547</v>
      </c>
      <c r="J310" s="55" t="s">
        <v>7629</v>
      </c>
      <c r="K310" s="55"/>
      <c r="L310" s="56">
        <v>2.26613</v>
      </c>
      <c r="M310" s="57">
        <v>23000</v>
      </c>
      <c r="N310" s="57">
        <f t="shared" si="66"/>
        <v>33991.949999999997</v>
      </c>
      <c r="O310" s="57">
        <f t="shared" si="67"/>
        <v>34000</v>
      </c>
      <c r="P310" s="53" t="s">
        <v>7590</v>
      </c>
      <c r="Q310" s="10">
        <v>2.26613</v>
      </c>
      <c r="R310" s="11">
        <v>15000</v>
      </c>
      <c r="S310" s="11">
        <f>Q310*R310</f>
        <v>33991.949999999997</v>
      </c>
      <c r="T310" s="12">
        <v>0</v>
      </c>
      <c r="U310" s="11">
        <v>800</v>
      </c>
      <c r="V310" s="11">
        <f t="shared" si="68"/>
        <v>0</v>
      </c>
      <c r="W310" s="12">
        <v>0</v>
      </c>
      <c r="X310" s="11">
        <v>180000</v>
      </c>
      <c r="Y310" s="11">
        <f t="shared" si="69"/>
        <v>0</v>
      </c>
      <c r="Z310" s="11">
        <f t="shared" si="70"/>
        <v>33991.949999999997</v>
      </c>
      <c r="AA310" s="13">
        <v>0</v>
      </c>
      <c r="AB310" s="11">
        <f t="shared" si="71"/>
        <v>0</v>
      </c>
      <c r="AC310" s="13">
        <v>0</v>
      </c>
      <c r="AD310" s="11">
        <f t="shared" si="65"/>
        <v>0</v>
      </c>
    </row>
    <row r="311" spans="1:30" x14ac:dyDescent="0.25">
      <c r="A311" s="53" t="s">
        <v>550</v>
      </c>
      <c r="B311" s="54">
        <v>88</v>
      </c>
      <c r="C311" s="54">
        <v>1</v>
      </c>
      <c r="D311" s="53" t="s">
        <v>4</v>
      </c>
      <c r="E311" s="54"/>
      <c r="F311" s="53"/>
      <c r="G311" s="53" t="s">
        <v>551</v>
      </c>
      <c r="H311" s="53" t="s">
        <v>104</v>
      </c>
      <c r="I311" s="62" t="s">
        <v>55</v>
      </c>
      <c r="J311" s="55" t="s">
        <v>7629</v>
      </c>
      <c r="K311" s="55"/>
      <c r="L311" s="56">
        <v>0.29980000000000001</v>
      </c>
      <c r="M311" s="57">
        <v>3000</v>
      </c>
      <c r="N311" s="57">
        <f t="shared" si="66"/>
        <v>4497</v>
      </c>
      <c r="O311" s="57">
        <f t="shared" si="67"/>
        <v>5000</v>
      </c>
      <c r="P311" s="53" t="s">
        <v>7590</v>
      </c>
      <c r="Q311" s="10">
        <v>0.29980000000000001</v>
      </c>
      <c r="R311" s="11">
        <v>15000</v>
      </c>
      <c r="S311" s="11">
        <f>Q311*R311</f>
        <v>4497</v>
      </c>
      <c r="T311" s="12">
        <v>0</v>
      </c>
      <c r="U311" s="11">
        <v>800</v>
      </c>
      <c r="V311" s="11">
        <f t="shared" si="68"/>
        <v>0</v>
      </c>
      <c r="W311" s="12">
        <v>0</v>
      </c>
      <c r="X311" s="11">
        <v>180000</v>
      </c>
      <c r="Y311" s="11">
        <f t="shared" si="69"/>
        <v>0</v>
      </c>
      <c r="Z311" s="11">
        <f t="shared" si="70"/>
        <v>4497</v>
      </c>
      <c r="AA311" s="13">
        <v>0</v>
      </c>
      <c r="AB311" s="11">
        <f t="shared" si="71"/>
        <v>0</v>
      </c>
      <c r="AC311" s="13">
        <v>0</v>
      </c>
      <c r="AD311" s="11">
        <f t="shared" si="65"/>
        <v>0</v>
      </c>
    </row>
    <row r="312" spans="1:30" x14ac:dyDescent="0.25">
      <c r="A312" s="53" t="s">
        <v>552</v>
      </c>
      <c r="B312" s="54">
        <v>88</v>
      </c>
      <c r="C312" s="54">
        <v>2</v>
      </c>
      <c r="D312" s="53" t="s">
        <v>4</v>
      </c>
      <c r="E312" s="54"/>
      <c r="F312" s="53" t="s">
        <v>110</v>
      </c>
      <c r="G312" s="53" t="s">
        <v>551</v>
      </c>
      <c r="H312" s="53" t="s">
        <v>104</v>
      </c>
      <c r="I312" s="62" t="s">
        <v>499</v>
      </c>
      <c r="J312" s="55" t="s">
        <v>7629</v>
      </c>
      <c r="K312" s="55"/>
      <c r="L312" s="56">
        <v>1.0200000000000001E-2</v>
      </c>
      <c r="M312" s="57">
        <v>100</v>
      </c>
      <c r="N312" s="57">
        <f t="shared" si="66"/>
        <v>20000</v>
      </c>
      <c r="O312" s="57">
        <f t="shared" si="67"/>
        <v>20000</v>
      </c>
      <c r="P312" s="53" t="s">
        <v>7590</v>
      </c>
      <c r="Q312" s="10">
        <v>1.0200000000000001E-2</v>
      </c>
      <c r="R312" s="11">
        <v>2200</v>
      </c>
      <c r="S312" s="11">
        <v>20000</v>
      </c>
      <c r="T312" s="12">
        <v>0</v>
      </c>
      <c r="U312" s="11">
        <v>800</v>
      </c>
      <c r="V312" s="11">
        <f t="shared" si="68"/>
        <v>0</v>
      </c>
      <c r="W312" s="12">
        <v>0</v>
      </c>
      <c r="X312" s="11">
        <v>180000</v>
      </c>
      <c r="Y312" s="11">
        <f t="shared" si="69"/>
        <v>0</v>
      </c>
      <c r="Z312" s="11">
        <f t="shared" si="70"/>
        <v>20000</v>
      </c>
      <c r="AA312" s="13">
        <v>0</v>
      </c>
      <c r="AB312" s="11">
        <f t="shared" si="71"/>
        <v>0</v>
      </c>
      <c r="AC312" s="13">
        <v>0</v>
      </c>
      <c r="AD312" s="11">
        <f t="shared" si="65"/>
        <v>0</v>
      </c>
    </row>
    <row r="313" spans="1:30" x14ac:dyDescent="0.25">
      <c r="A313" s="53" t="s">
        <v>553</v>
      </c>
      <c r="B313" s="54">
        <v>88</v>
      </c>
      <c r="C313" s="54">
        <v>3</v>
      </c>
      <c r="D313" s="53" t="s">
        <v>4</v>
      </c>
      <c r="E313" s="54"/>
      <c r="F313" s="53"/>
      <c r="G313" s="53" t="s">
        <v>551</v>
      </c>
      <c r="H313" s="53" t="s">
        <v>104</v>
      </c>
      <c r="I313" s="62" t="s">
        <v>499</v>
      </c>
      <c r="J313" s="55" t="s">
        <v>7629</v>
      </c>
      <c r="K313" s="55"/>
      <c r="L313" s="56">
        <v>0.26889999999999997</v>
      </c>
      <c r="M313" s="57">
        <v>1000</v>
      </c>
      <c r="N313" s="57">
        <f t="shared" si="66"/>
        <v>68402</v>
      </c>
      <c r="O313" s="57">
        <f t="shared" si="67"/>
        <v>69000</v>
      </c>
      <c r="P313" s="53" t="s">
        <v>7590</v>
      </c>
      <c r="Q313" s="10">
        <v>0.28689999999999999</v>
      </c>
      <c r="R313" s="11">
        <v>2200</v>
      </c>
      <c r="S313" s="11">
        <v>20000</v>
      </c>
      <c r="T313" s="12">
        <v>0</v>
      </c>
      <c r="U313" s="11">
        <v>800</v>
      </c>
      <c r="V313" s="11">
        <f t="shared" si="68"/>
        <v>0</v>
      </c>
      <c r="W313" s="12">
        <v>0.26889999999999997</v>
      </c>
      <c r="X313" s="11">
        <v>180000</v>
      </c>
      <c r="Y313" s="11">
        <f t="shared" si="69"/>
        <v>48401.999999999993</v>
      </c>
      <c r="Z313" s="11">
        <f t="shared" si="70"/>
        <v>68402</v>
      </c>
      <c r="AA313" s="13">
        <v>0</v>
      </c>
      <c r="AB313" s="11">
        <f t="shared" si="71"/>
        <v>0</v>
      </c>
      <c r="AC313" s="13">
        <v>0</v>
      </c>
      <c r="AD313" s="11">
        <f t="shared" si="65"/>
        <v>0</v>
      </c>
    </row>
    <row r="314" spans="1:30" x14ac:dyDescent="0.25">
      <c r="A314" s="53" t="s">
        <v>554</v>
      </c>
      <c r="B314" s="54">
        <v>88</v>
      </c>
      <c r="C314" s="54">
        <v>4</v>
      </c>
      <c r="D314" s="64" t="s">
        <v>9</v>
      </c>
      <c r="E314" s="54"/>
      <c r="F314" s="53"/>
      <c r="G314" s="53" t="s">
        <v>551</v>
      </c>
      <c r="H314" s="53" t="s">
        <v>104</v>
      </c>
      <c r="I314" s="62" t="s">
        <v>555</v>
      </c>
      <c r="J314" s="55" t="s">
        <v>7587</v>
      </c>
      <c r="K314" s="55" t="s">
        <v>238</v>
      </c>
      <c r="L314" s="56">
        <v>0.3543</v>
      </c>
      <c r="M314" s="57">
        <v>4000</v>
      </c>
      <c r="N314" s="57">
        <f t="shared" si="66"/>
        <v>5314.5</v>
      </c>
      <c r="O314" s="57">
        <f t="shared" si="67"/>
        <v>6000</v>
      </c>
      <c r="P314" s="53" t="s">
        <v>7590</v>
      </c>
      <c r="Q314" s="10">
        <v>0.3543</v>
      </c>
      <c r="R314" s="11">
        <v>15000</v>
      </c>
      <c r="S314" s="11">
        <f t="shared" ref="S314:S332" si="72">Q314*R314</f>
        <v>5314.5</v>
      </c>
      <c r="T314" s="12">
        <v>0</v>
      </c>
      <c r="U314" s="11">
        <v>800</v>
      </c>
      <c r="V314" s="11">
        <f t="shared" si="68"/>
        <v>0</v>
      </c>
      <c r="W314" s="12">
        <v>0</v>
      </c>
      <c r="X314" s="11">
        <v>180000</v>
      </c>
      <c r="Y314" s="11">
        <f t="shared" si="69"/>
        <v>0</v>
      </c>
      <c r="Z314" s="11">
        <f t="shared" si="70"/>
        <v>5314.5</v>
      </c>
      <c r="AA314" s="13">
        <v>0</v>
      </c>
      <c r="AB314" s="11">
        <f t="shared" si="71"/>
        <v>0</v>
      </c>
      <c r="AC314" s="13">
        <v>0</v>
      </c>
      <c r="AD314" s="11">
        <f t="shared" si="65"/>
        <v>0</v>
      </c>
    </row>
    <row r="315" spans="1:30" x14ac:dyDescent="0.25">
      <c r="A315" s="53" t="s">
        <v>557</v>
      </c>
      <c r="B315" s="54">
        <v>88</v>
      </c>
      <c r="C315" s="54">
        <v>5</v>
      </c>
      <c r="D315" s="64" t="s">
        <v>3</v>
      </c>
      <c r="E315" s="54"/>
      <c r="F315" s="53"/>
      <c r="G315" s="53" t="s">
        <v>551</v>
      </c>
      <c r="H315" s="53" t="s">
        <v>104</v>
      </c>
      <c r="I315" s="62" t="s">
        <v>555</v>
      </c>
      <c r="J315" s="55" t="s">
        <v>7587</v>
      </c>
      <c r="K315" s="55" t="s">
        <v>238</v>
      </c>
      <c r="L315" s="56">
        <v>336.41219999999998</v>
      </c>
      <c r="M315" s="57">
        <v>670000</v>
      </c>
      <c r="N315" s="57">
        <f t="shared" si="66"/>
        <v>740106.84</v>
      </c>
      <c r="O315" s="57">
        <f t="shared" si="67"/>
        <v>741000</v>
      </c>
      <c r="P315" s="53" t="s">
        <v>7588</v>
      </c>
      <c r="Q315" s="10">
        <v>336.41219999999998</v>
      </c>
      <c r="R315" s="11">
        <v>2200</v>
      </c>
      <c r="S315" s="11">
        <f t="shared" si="72"/>
        <v>740106.84</v>
      </c>
      <c r="T315" s="12">
        <v>0</v>
      </c>
      <c r="U315" s="11">
        <v>800</v>
      </c>
      <c r="V315" s="11">
        <f t="shared" si="68"/>
        <v>0</v>
      </c>
      <c r="W315" s="12">
        <v>0</v>
      </c>
      <c r="X315" s="11">
        <v>180000</v>
      </c>
      <c r="Y315" s="11">
        <f t="shared" si="69"/>
        <v>0</v>
      </c>
      <c r="Z315" s="11">
        <f t="shared" si="70"/>
        <v>740106.84</v>
      </c>
      <c r="AA315" s="13">
        <v>0</v>
      </c>
      <c r="AB315" s="11">
        <f t="shared" si="71"/>
        <v>0</v>
      </c>
      <c r="AC315" s="13">
        <v>0</v>
      </c>
      <c r="AD315" s="11">
        <f t="shared" si="65"/>
        <v>0</v>
      </c>
    </row>
    <row r="316" spans="1:30" x14ac:dyDescent="0.25">
      <c r="A316" s="53" t="s">
        <v>556</v>
      </c>
      <c r="B316" s="54">
        <v>88</v>
      </c>
      <c r="C316" s="54">
        <v>5</v>
      </c>
      <c r="D316" s="53" t="s">
        <v>4</v>
      </c>
      <c r="E316" s="54"/>
      <c r="F316" s="53"/>
      <c r="G316" s="53" t="s">
        <v>551</v>
      </c>
      <c r="H316" s="53" t="s">
        <v>104</v>
      </c>
      <c r="I316" s="62" t="s">
        <v>55</v>
      </c>
      <c r="J316" s="55" t="s">
        <v>7629</v>
      </c>
      <c r="K316" s="55"/>
      <c r="L316" s="56">
        <v>32</v>
      </c>
      <c r="M316" s="57">
        <v>160000</v>
      </c>
      <c r="N316" s="57">
        <f t="shared" si="66"/>
        <v>70400</v>
      </c>
      <c r="O316" s="57">
        <f t="shared" si="67"/>
        <v>71000</v>
      </c>
      <c r="P316" s="53" t="s">
        <v>7590</v>
      </c>
      <c r="Q316" s="10">
        <v>32</v>
      </c>
      <c r="R316" s="11">
        <v>2200</v>
      </c>
      <c r="S316" s="11">
        <f t="shared" si="72"/>
        <v>70400</v>
      </c>
      <c r="T316" s="12">
        <v>0</v>
      </c>
      <c r="U316" s="11">
        <v>800</v>
      </c>
      <c r="V316" s="11">
        <f t="shared" si="68"/>
        <v>0</v>
      </c>
      <c r="W316" s="12">
        <v>0</v>
      </c>
      <c r="X316" s="11">
        <v>180000</v>
      </c>
      <c r="Y316" s="11">
        <f t="shared" si="69"/>
        <v>0</v>
      </c>
      <c r="Z316" s="11">
        <f t="shared" si="70"/>
        <v>70400</v>
      </c>
      <c r="AA316" s="13">
        <v>0</v>
      </c>
      <c r="AB316" s="11">
        <f t="shared" si="71"/>
        <v>0</v>
      </c>
      <c r="AC316" s="13">
        <v>0</v>
      </c>
      <c r="AD316" s="11">
        <f t="shared" si="65"/>
        <v>0</v>
      </c>
    </row>
    <row r="317" spans="1:30" x14ac:dyDescent="0.25">
      <c r="A317" s="53" t="s">
        <v>558</v>
      </c>
      <c r="B317" s="54">
        <v>90</v>
      </c>
      <c r="C317" s="54">
        <v>1</v>
      </c>
      <c r="D317" s="53" t="s">
        <v>4</v>
      </c>
      <c r="E317" s="54"/>
      <c r="F317" s="53"/>
      <c r="G317" s="53" t="s">
        <v>559</v>
      </c>
      <c r="H317" s="53" t="s">
        <v>104</v>
      </c>
      <c r="I317" s="62" t="s">
        <v>560</v>
      </c>
      <c r="J317" s="55" t="s">
        <v>7629</v>
      </c>
      <c r="K317" s="55" t="s">
        <v>561</v>
      </c>
      <c r="L317" s="56">
        <v>2604.8723</v>
      </c>
      <c r="M317" s="57">
        <v>18560000</v>
      </c>
      <c r="N317" s="57">
        <f t="shared" si="66"/>
        <v>29259000</v>
      </c>
      <c r="O317" s="57">
        <f t="shared" si="67"/>
        <v>29259000</v>
      </c>
      <c r="P317" s="53" t="s">
        <v>7588</v>
      </c>
      <c r="Q317" s="10">
        <v>2445</v>
      </c>
      <c r="R317" s="11">
        <v>2200</v>
      </c>
      <c r="S317" s="11">
        <f t="shared" si="72"/>
        <v>5379000</v>
      </c>
      <c r="T317" s="12">
        <v>0</v>
      </c>
      <c r="U317" s="11">
        <v>800</v>
      </c>
      <c r="V317" s="11">
        <f t="shared" si="68"/>
        <v>0</v>
      </c>
      <c r="W317" s="12">
        <v>160</v>
      </c>
      <c r="X317" s="11">
        <v>140000</v>
      </c>
      <c r="Y317" s="11">
        <f t="shared" si="69"/>
        <v>22400000</v>
      </c>
      <c r="Z317" s="11">
        <f t="shared" si="70"/>
        <v>27779000</v>
      </c>
      <c r="AA317" s="13">
        <v>0</v>
      </c>
      <c r="AB317" s="11">
        <f t="shared" si="71"/>
        <v>0</v>
      </c>
      <c r="AC317" s="13">
        <v>1480</v>
      </c>
      <c r="AD317" s="11">
        <f>AC317*1000</f>
        <v>1480000</v>
      </c>
    </row>
    <row r="318" spans="1:30" x14ac:dyDescent="0.25">
      <c r="A318" s="53" t="s">
        <v>562</v>
      </c>
      <c r="B318" s="54">
        <v>90</v>
      </c>
      <c r="C318" s="54">
        <v>5</v>
      </c>
      <c r="D318" s="53" t="s">
        <v>4</v>
      </c>
      <c r="E318" s="54"/>
      <c r="F318" s="53"/>
      <c r="G318" s="53" t="s">
        <v>559</v>
      </c>
      <c r="H318" s="53" t="s">
        <v>104</v>
      </c>
      <c r="I318" s="62" t="s">
        <v>563</v>
      </c>
      <c r="J318" s="55" t="s">
        <v>7629</v>
      </c>
      <c r="K318" s="55" t="s">
        <v>564</v>
      </c>
      <c r="L318" s="56">
        <v>693.60249999999996</v>
      </c>
      <c r="M318" s="57">
        <v>1390000</v>
      </c>
      <c r="N318" s="57">
        <f t="shared" si="66"/>
        <v>1525925.5</v>
      </c>
      <c r="O318" s="57">
        <f t="shared" si="67"/>
        <v>1526000</v>
      </c>
      <c r="P318" s="53" t="s">
        <v>7588</v>
      </c>
      <c r="Q318" s="10">
        <v>693.60249999999996</v>
      </c>
      <c r="R318" s="11">
        <v>2200</v>
      </c>
      <c r="S318" s="11">
        <f t="shared" si="72"/>
        <v>1525925.5</v>
      </c>
      <c r="T318" s="12">
        <v>0</v>
      </c>
      <c r="U318" s="11">
        <v>800</v>
      </c>
      <c r="V318" s="11">
        <f t="shared" si="68"/>
        <v>0</v>
      </c>
      <c r="W318" s="12">
        <v>0</v>
      </c>
      <c r="X318" s="11">
        <v>180000</v>
      </c>
      <c r="Y318" s="11">
        <f t="shared" si="69"/>
        <v>0</v>
      </c>
      <c r="Z318" s="11">
        <f t="shared" si="70"/>
        <v>1525925.5</v>
      </c>
      <c r="AA318" s="13">
        <v>0</v>
      </c>
      <c r="AB318" s="11">
        <f t="shared" si="71"/>
        <v>0</v>
      </c>
      <c r="AC318" s="13">
        <v>0</v>
      </c>
      <c r="AD318" s="11">
        <f>AC318*1500</f>
        <v>0</v>
      </c>
    </row>
    <row r="319" spans="1:30" x14ac:dyDescent="0.25">
      <c r="A319" s="53" t="s">
        <v>565</v>
      </c>
      <c r="B319" s="54">
        <v>90</v>
      </c>
      <c r="C319" s="54">
        <v>7</v>
      </c>
      <c r="D319" s="53" t="s">
        <v>4</v>
      </c>
      <c r="E319" s="54"/>
      <c r="F319" s="53"/>
      <c r="G319" s="53" t="s">
        <v>559</v>
      </c>
      <c r="H319" s="53" t="s">
        <v>104</v>
      </c>
      <c r="I319" s="62" t="s">
        <v>566</v>
      </c>
      <c r="J319" s="55" t="s">
        <v>7629</v>
      </c>
      <c r="K319" s="55" t="s">
        <v>567</v>
      </c>
      <c r="L319" s="56">
        <v>1680.6614</v>
      </c>
      <c r="M319" s="57">
        <v>3470000</v>
      </c>
      <c r="N319" s="57">
        <f t="shared" si="66"/>
        <v>4472455.08</v>
      </c>
      <c r="O319" s="57">
        <f t="shared" si="67"/>
        <v>4473000</v>
      </c>
      <c r="P319" s="53" t="s">
        <v>7588</v>
      </c>
      <c r="Q319" s="10">
        <v>1680.6614</v>
      </c>
      <c r="R319" s="11">
        <v>2200</v>
      </c>
      <c r="S319" s="11">
        <f t="shared" si="72"/>
        <v>3697455.08</v>
      </c>
      <c r="T319" s="12">
        <v>0</v>
      </c>
      <c r="U319" s="11">
        <v>800</v>
      </c>
      <c r="V319" s="11">
        <f t="shared" si="68"/>
        <v>0</v>
      </c>
      <c r="W319" s="12">
        <v>0</v>
      </c>
      <c r="X319" s="11">
        <v>180000</v>
      </c>
      <c r="Y319" s="11">
        <f t="shared" si="69"/>
        <v>0</v>
      </c>
      <c r="Z319" s="11">
        <f t="shared" si="70"/>
        <v>3697455.08</v>
      </c>
      <c r="AA319" s="13">
        <v>0</v>
      </c>
      <c r="AB319" s="11">
        <f t="shared" si="71"/>
        <v>0</v>
      </c>
      <c r="AC319" s="13">
        <v>775</v>
      </c>
      <c r="AD319" s="11">
        <f>AC319*1000</f>
        <v>775000</v>
      </c>
    </row>
    <row r="320" spans="1:30" x14ac:dyDescent="0.25">
      <c r="A320" s="53" t="s">
        <v>568</v>
      </c>
      <c r="B320" s="54">
        <v>90</v>
      </c>
      <c r="C320" s="54">
        <v>8</v>
      </c>
      <c r="D320" s="53" t="s">
        <v>4</v>
      </c>
      <c r="E320" s="54"/>
      <c r="F320" s="53" t="s">
        <v>110</v>
      </c>
      <c r="G320" s="53" t="s">
        <v>559</v>
      </c>
      <c r="H320" s="53" t="s">
        <v>104</v>
      </c>
      <c r="I320" s="62" t="s">
        <v>566</v>
      </c>
      <c r="J320" s="55" t="s">
        <v>7629</v>
      </c>
      <c r="K320" s="55" t="s">
        <v>567</v>
      </c>
      <c r="L320" s="56">
        <v>838.72180000000003</v>
      </c>
      <c r="M320" s="57">
        <v>1680000</v>
      </c>
      <c r="N320" s="57">
        <f t="shared" si="66"/>
        <v>2685187.96</v>
      </c>
      <c r="O320" s="57">
        <f t="shared" si="67"/>
        <v>2686000</v>
      </c>
      <c r="P320" s="53" t="s">
        <v>7588</v>
      </c>
      <c r="Q320" s="10">
        <v>838.72180000000003</v>
      </c>
      <c r="R320" s="11">
        <v>2200</v>
      </c>
      <c r="S320" s="11">
        <f t="shared" si="72"/>
        <v>1845187.96</v>
      </c>
      <c r="T320" s="12">
        <v>0</v>
      </c>
      <c r="U320" s="11">
        <v>800</v>
      </c>
      <c r="V320" s="11">
        <f t="shared" si="68"/>
        <v>0</v>
      </c>
      <c r="W320" s="12">
        <v>0</v>
      </c>
      <c r="X320" s="11">
        <v>180000</v>
      </c>
      <c r="Y320" s="11">
        <f t="shared" si="69"/>
        <v>0</v>
      </c>
      <c r="Z320" s="11">
        <f t="shared" si="70"/>
        <v>1845187.96</v>
      </c>
      <c r="AA320" s="13">
        <v>0</v>
      </c>
      <c r="AB320" s="11">
        <f t="shared" si="71"/>
        <v>0</v>
      </c>
      <c r="AC320" s="13">
        <v>1050</v>
      </c>
      <c r="AD320" s="11">
        <f>AC320*800</f>
        <v>840000</v>
      </c>
    </row>
    <row r="321" spans="1:30" x14ac:dyDescent="0.25">
      <c r="A321" s="53" t="s">
        <v>569</v>
      </c>
      <c r="B321" s="54">
        <v>90</v>
      </c>
      <c r="C321" s="54">
        <v>9</v>
      </c>
      <c r="D321" s="53" t="s">
        <v>4</v>
      </c>
      <c r="E321" s="54"/>
      <c r="F321" s="53"/>
      <c r="G321" s="53" t="s">
        <v>559</v>
      </c>
      <c r="H321" s="53" t="s">
        <v>104</v>
      </c>
      <c r="I321" s="62" t="s">
        <v>570</v>
      </c>
      <c r="J321" s="55" t="s">
        <v>7629</v>
      </c>
      <c r="K321" s="55"/>
      <c r="L321" s="56">
        <v>104.9466</v>
      </c>
      <c r="M321" s="57">
        <v>210000</v>
      </c>
      <c r="N321" s="57">
        <f t="shared" si="66"/>
        <v>230882.52000000002</v>
      </c>
      <c r="O321" s="57">
        <f t="shared" si="67"/>
        <v>231000</v>
      </c>
      <c r="P321" s="53" t="s">
        <v>7588</v>
      </c>
      <c r="Q321" s="10">
        <v>104.9466</v>
      </c>
      <c r="R321" s="11">
        <v>2200</v>
      </c>
      <c r="S321" s="11">
        <f t="shared" si="72"/>
        <v>230882.52000000002</v>
      </c>
      <c r="T321" s="12">
        <v>0</v>
      </c>
      <c r="U321" s="11">
        <v>800</v>
      </c>
      <c r="V321" s="11">
        <f t="shared" si="68"/>
        <v>0</v>
      </c>
      <c r="W321" s="12">
        <v>0</v>
      </c>
      <c r="X321" s="11">
        <v>180000</v>
      </c>
      <c r="Y321" s="11">
        <f t="shared" si="69"/>
        <v>0</v>
      </c>
      <c r="Z321" s="11">
        <f t="shared" si="70"/>
        <v>230882.52000000002</v>
      </c>
      <c r="AA321" s="13">
        <v>0</v>
      </c>
      <c r="AB321" s="11">
        <f t="shared" si="71"/>
        <v>0</v>
      </c>
      <c r="AC321" s="13">
        <v>0</v>
      </c>
      <c r="AD321" s="11">
        <f>AC321*1500</f>
        <v>0</v>
      </c>
    </row>
    <row r="322" spans="1:30" x14ac:dyDescent="0.25">
      <c r="A322" s="53" t="s">
        <v>571</v>
      </c>
      <c r="B322" s="54">
        <v>90</v>
      </c>
      <c r="C322" s="54">
        <v>10</v>
      </c>
      <c r="D322" s="53" t="s">
        <v>4</v>
      </c>
      <c r="E322" s="54"/>
      <c r="F322" s="53"/>
      <c r="G322" s="53" t="s">
        <v>559</v>
      </c>
      <c r="H322" s="53" t="s">
        <v>104</v>
      </c>
      <c r="I322" s="62" t="s">
        <v>572</v>
      </c>
      <c r="J322" s="55" t="s">
        <v>7632</v>
      </c>
      <c r="K322" s="55"/>
      <c r="L322" s="56">
        <v>0.4461</v>
      </c>
      <c r="M322" s="57">
        <v>4000</v>
      </c>
      <c r="N322" s="57">
        <f t="shared" si="66"/>
        <v>117981.42</v>
      </c>
      <c r="O322" s="57">
        <f t="shared" si="67"/>
        <v>118000</v>
      </c>
      <c r="P322" s="53" t="s">
        <v>7588</v>
      </c>
      <c r="Q322" s="10">
        <v>0.4461</v>
      </c>
      <c r="R322" s="11">
        <v>2200</v>
      </c>
      <c r="S322" s="11">
        <f t="shared" si="72"/>
        <v>981.42</v>
      </c>
      <c r="T322" s="12">
        <v>0</v>
      </c>
      <c r="U322" s="11">
        <v>800</v>
      </c>
      <c r="V322" s="11">
        <f t="shared" si="68"/>
        <v>0</v>
      </c>
      <c r="W322" s="12">
        <v>0</v>
      </c>
      <c r="X322" s="11">
        <v>180000</v>
      </c>
      <c r="Y322" s="11">
        <f t="shared" si="69"/>
        <v>0</v>
      </c>
      <c r="Z322" s="11">
        <f t="shared" si="70"/>
        <v>981.42</v>
      </c>
      <c r="AA322" s="13">
        <v>0</v>
      </c>
      <c r="AB322" s="11">
        <f t="shared" si="71"/>
        <v>0</v>
      </c>
      <c r="AC322" s="13">
        <v>234</v>
      </c>
      <c r="AD322" s="11">
        <f>AC322*500</f>
        <v>117000</v>
      </c>
    </row>
    <row r="323" spans="1:30" x14ac:dyDescent="0.25">
      <c r="A323" s="53" t="s">
        <v>573</v>
      </c>
      <c r="B323" s="54">
        <v>90</v>
      </c>
      <c r="C323" s="54">
        <v>11</v>
      </c>
      <c r="D323" s="53" t="s">
        <v>4</v>
      </c>
      <c r="E323" s="54"/>
      <c r="F323" s="53"/>
      <c r="G323" s="53" t="s">
        <v>559</v>
      </c>
      <c r="H323" s="53" t="s">
        <v>104</v>
      </c>
      <c r="I323" s="62" t="s">
        <v>574</v>
      </c>
      <c r="J323" s="55" t="s">
        <v>7629</v>
      </c>
      <c r="K323" s="55" t="s">
        <v>575</v>
      </c>
      <c r="L323" s="56">
        <v>295.39890000000003</v>
      </c>
      <c r="M323" s="57">
        <v>10810000</v>
      </c>
      <c r="N323" s="57">
        <f t="shared" si="66"/>
        <v>18873800</v>
      </c>
      <c r="O323" s="57">
        <f t="shared" si="67"/>
        <v>18874000</v>
      </c>
      <c r="P323" s="53" t="s">
        <v>7588</v>
      </c>
      <c r="Q323" s="10">
        <v>183</v>
      </c>
      <c r="R323" s="11">
        <v>2200</v>
      </c>
      <c r="S323" s="11">
        <f t="shared" si="72"/>
        <v>402600</v>
      </c>
      <c r="T323" s="12">
        <v>0</v>
      </c>
      <c r="U323" s="11">
        <v>800</v>
      </c>
      <c r="V323" s="11">
        <f t="shared" si="68"/>
        <v>0</v>
      </c>
      <c r="W323" s="12">
        <v>112</v>
      </c>
      <c r="X323" s="11">
        <v>140000</v>
      </c>
      <c r="Y323" s="11">
        <f t="shared" si="69"/>
        <v>15680000</v>
      </c>
      <c r="Z323" s="11">
        <f t="shared" si="70"/>
        <v>16082600</v>
      </c>
      <c r="AA323" s="13">
        <v>0</v>
      </c>
      <c r="AB323" s="11">
        <f t="shared" si="71"/>
        <v>0</v>
      </c>
      <c r="AC323" s="13">
        <v>3489</v>
      </c>
      <c r="AD323" s="11">
        <f>AC323*800</f>
        <v>2791200</v>
      </c>
    </row>
    <row r="324" spans="1:30" x14ac:dyDescent="0.25">
      <c r="A324" s="53" t="s">
        <v>576</v>
      </c>
      <c r="B324" s="54">
        <v>90</v>
      </c>
      <c r="C324" s="54">
        <v>12</v>
      </c>
      <c r="D324" s="53" t="s">
        <v>4</v>
      </c>
      <c r="E324" s="54"/>
      <c r="F324" s="53"/>
      <c r="G324" s="53" t="s">
        <v>559</v>
      </c>
      <c r="H324" s="53" t="s">
        <v>104</v>
      </c>
      <c r="I324" s="62" t="s">
        <v>577</v>
      </c>
      <c r="J324" s="55" t="s">
        <v>7629</v>
      </c>
      <c r="K324" s="55" t="s">
        <v>578</v>
      </c>
      <c r="L324" s="56">
        <v>81.0441</v>
      </c>
      <c r="M324" s="57">
        <v>5820000</v>
      </c>
      <c r="N324" s="57">
        <f t="shared" si="66"/>
        <v>9316800</v>
      </c>
      <c r="O324" s="57">
        <f t="shared" si="67"/>
        <v>9317000</v>
      </c>
      <c r="P324" s="53" t="s">
        <v>7588</v>
      </c>
      <c r="Q324" s="10">
        <v>29</v>
      </c>
      <c r="R324" s="11">
        <v>2200</v>
      </c>
      <c r="S324" s="11">
        <f t="shared" si="72"/>
        <v>63800</v>
      </c>
      <c r="T324" s="12">
        <v>0</v>
      </c>
      <c r="U324" s="11">
        <v>800</v>
      </c>
      <c r="V324" s="11">
        <f t="shared" si="68"/>
        <v>0</v>
      </c>
      <c r="W324" s="12">
        <v>52.4</v>
      </c>
      <c r="X324" s="11">
        <v>140000</v>
      </c>
      <c r="Y324" s="11">
        <f t="shared" si="69"/>
        <v>7336000</v>
      </c>
      <c r="Z324" s="11">
        <f t="shared" si="70"/>
        <v>7399800</v>
      </c>
      <c r="AA324" s="13">
        <v>0</v>
      </c>
      <c r="AB324" s="11">
        <f t="shared" si="71"/>
        <v>0</v>
      </c>
      <c r="AC324" s="13">
        <v>1917</v>
      </c>
      <c r="AD324" s="11">
        <f>AC324*1000</f>
        <v>1917000</v>
      </c>
    </row>
    <row r="325" spans="1:30" x14ac:dyDescent="0.25">
      <c r="A325" s="53" t="s">
        <v>579</v>
      </c>
      <c r="B325" s="54">
        <v>90</v>
      </c>
      <c r="C325" s="54">
        <v>13</v>
      </c>
      <c r="D325" s="53" t="s">
        <v>4</v>
      </c>
      <c r="E325" s="54"/>
      <c r="F325" s="53"/>
      <c r="G325" s="53" t="s">
        <v>559</v>
      </c>
      <c r="H325" s="53" t="s">
        <v>104</v>
      </c>
      <c r="I325" s="62" t="s">
        <v>580</v>
      </c>
      <c r="J325" s="55" t="s">
        <v>7629</v>
      </c>
      <c r="K325" s="55" t="s">
        <v>581</v>
      </c>
      <c r="L325" s="56">
        <v>692.17290000000003</v>
      </c>
      <c r="M325" s="57">
        <v>21690000</v>
      </c>
      <c r="N325" s="57">
        <f t="shared" si="66"/>
        <v>23758700</v>
      </c>
      <c r="O325" s="57">
        <f t="shared" si="67"/>
        <v>23759000</v>
      </c>
      <c r="P325" s="53" t="s">
        <v>7588</v>
      </c>
      <c r="Q325" s="10">
        <v>551</v>
      </c>
      <c r="R325" s="11">
        <v>2200</v>
      </c>
      <c r="S325" s="11">
        <f t="shared" si="72"/>
        <v>1212200</v>
      </c>
      <c r="T325" s="12">
        <v>0</v>
      </c>
      <c r="U325" s="11">
        <v>800</v>
      </c>
      <c r="V325" s="11">
        <f t="shared" si="68"/>
        <v>0</v>
      </c>
      <c r="W325" s="12">
        <v>141</v>
      </c>
      <c r="X325" s="11">
        <v>140000</v>
      </c>
      <c r="Y325" s="11">
        <f t="shared" si="69"/>
        <v>19740000</v>
      </c>
      <c r="Z325" s="11">
        <f t="shared" si="70"/>
        <v>20952200</v>
      </c>
      <c r="AA325" s="13">
        <v>0</v>
      </c>
      <c r="AB325" s="11">
        <f t="shared" si="71"/>
        <v>0</v>
      </c>
      <c r="AC325" s="13">
        <v>1871</v>
      </c>
      <c r="AD325" s="11">
        <f>AC325*1500</f>
        <v>2806500</v>
      </c>
    </row>
    <row r="326" spans="1:30" x14ac:dyDescent="0.25">
      <c r="A326" s="53" t="s">
        <v>582</v>
      </c>
      <c r="B326" s="54">
        <v>90</v>
      </c>
      <c r="C326" s="54">
        <v>15</v>
      </c>
      <c r="D326" s="53" t="s">
        <v>4</v>
      </c>
      <c r="E326" s="54"/>
      <c r="F326" s="53"/>
      <c r="G326" s="53" t="s">
        <v>559</v>
      </c>
      <c r="H326" s="53" t="s">
        <v>104</v>
      </c>
      <c r="I326" s="62" t="s">
        <v>583</v>
      </c>
      <c r="J326" s="55" t="s">
        <v>7629</v>
      </c>
      <c r="K326" s="55" t="s">
        <v>584</v>
      </c>
      <c r="L326" s="56">
        <v>154.92500000000001</v>
      </c>
      <c r="M326" s="57">
        <v>4060000</v>
      </c>
      <c r="N326" s="57">
        <f t="shared" ref="N326:N357" si="73">Z326+AD326</f>
        <v>7772400</v>
      </c>
      <c r="O326" s="57">
        <f t="shared" si="67"/>
        <v>7773000</v>
      </c>
      <c r="P326" s="53" t="s">
        <v>7588</v>
      </c>
      <c r="Q326" s="10">
        <v>117</v>
      </c>
      <c r="R326" s="11">
        <v>2200</v>
      </c>
      <c r="S326" s="11">
        <f t="shared" si="72"/>
        <v>257400</v>
      </c>
      <c r="T326" s="12">
        <v>0</v>
      </c>
      <c r="U326" s="11">
        <v>800</v>
      </c>
      <c r="V326" s="11">
        <f t="shared" si="68"/>
        <v>0</v>
      </c>
      <c r="W326" s="12">
        <v>38</v>
      </c>
      <c r="X326" s="11">
        <v>140000</v>
      </c>
      <c r="Y326" s="11">
        <f t="shared" si="69"/>
        <v>5320000</v>
      </c>
      <c r="Z326" s="11">
        <f t="shared" si="70"/>
        <v>5577400</v>
      </c>
      <c r="AA326" s="13">
        <v>0</v>
      </c>
      <c r="AB326" s="11">
        <f t="shared" si="71"/>
        <v>0</v>
      </c>
      <c r="AC326" s="13">
        <v>2195</v>
      </c>
      <c r="AD326" s="11">
        <f>AC326*1000</f>
        <v>2195000</v>
      </c>
    </row>
    <row r="327" spans="1:30" x14ac:dyDescent="0.25">
      <c r="A327" s="53" t="s">
        <v>585</v>
      </c>
      <c r="B327" s="54">
        <v>90</v>
      </c>
      <c r="C327" s="54">
        <v>17</v>
      </c>
      <c r="D327" s="53" t="s">
        <v>4</v>
      </c>
      <c r="E327" s="54"/>
      <c r="F327" s="53"/>
      <c r="G327" s="53" t="s">
        <v>559</v>
      </c>
      <c r="H327" s="53" t="s">
        <v>104</v>
      </c>
      <c r="I327" s="62" t="s">
        <v>248</v>
      </c>
      <c r="J327" s="55" t="s">
        <v>7629</v>
      </c>
      <c r="K327" s="55"/>
      <c r="L327" s="56">
        <v>438.62040000000002</v>
      </c>
      <c r="M327" s="57">
        <v>1700000</v>
      </c>
      <c r="N327" s="57">
        <f t="shared" si="73"/>
        <v>3678600</v>
      </c>
      <c r="O327" s="57">
        <f t="shared" si="67"/>
        <v>3679000</v>
      </c>
      <c r="P327" s="53" t="s">
        <v>7588</v>
      </c>
      <c r="Q327" s="10">
        <v>438</v>
      </c>
      <c r="R327" s="11">
        <v>2200</v>
      </c>
      <c r="S327" s="11">
        <f t="shared" si="72"/>
        <v>963600</v>
      </c>
      <c r="T327" s="12">
        <v>0</v>
      </c>
      <c r="U327" s="11">
        <v>800</v>
      </c>
      <c r="V327" s="11">
        <f t="shared" si="68"/>
        <v>0</v>
      </c>
      <c r="W327" s="12">
        <v>0</v>
      </c>
      <c r="X327" s="11">
        <v>140000</v>
      </c>
      <c r="Y327" s="11">
        <f t="shared" si="69"/>
        <v>0</v>
      </c>
      <c r="Z327" s="11">
        <f t="shared" si="70"/>
        <v>963600</v>
      </c>
      <c r="AA327" s="13">
        <v>0</v>
      </c>
      <c r="AB327" s="11">
        <f t="shared" si="71"/>
        <v>0</v>
      </c>
      <c r="AC327" s="13">
        <v>2715</v>
      </c>
      <c r="AD327" s="11">
        <f>AC327*1000</f>
        <v>2715000</v>
      </c>
    </row>
    <row r="328" spans="1:30" x14ac:dyDescent="0.25">
      <c r="A328" s="53" t="s">
        <v>586</v>
      </c>
      <c r="B328" s="54">
        <v>90</v>
      </c>
      <c r="C328" s="54">
        <v>18</v>
      </c>
      <c r="D328" s="53" t="s">
        <v>4</v>
      </c>
      <c r="E328" s="54"/>
      <c r="F328" s="53"/>
      <c r="G328" s="53" t="s">
        <v>559</v>
      </c>
      <c r="H328" s="53" t="s">
        <v>104</v>
      </c>
      <c r="I328" s="62" t="s">
        <v>587</v>
      </c>
      <c r="J328" s="55" t="s">
        <v>7629</v>
      </c>
      <c r="K328" s="55" t="s">
        <v>567</v>
      </c>
      <c r="L328" s="56">
        <v>83.660499999999999</v>
      </c>
      <c r="M328" s="57">
        <v>7210000</v>
      </c>
      <c r="N328" s="57">
        <f t="shared" si="73"/>
        <v>9772920</v>
      </c>
      <c r="O328" s="57">
        <f t="shared" si="67"/>
        <v>9773000</v>
      </c>
      <c r="P328" s="53" t="s">
        <v>7588</v>
      </c>
      <c r="Q328" s="10">
        <v>23.6</v>
      </c>
      <c r="R328" s="11">
        <v>2200</v>
      </c>
      <c r="S328" s="11">
        <f t="shared" si="72"/>
        <v>51920</v>
      </c>
      <c r="T328" s="12">
        <v>0</v>
      </c>
      <c r="U328" s="11">
        <v>800</v>
      </c>
      <c r="V328" s="11">
        <f t="shared" si="68"/>
        <v>0</v>
      </c>
      <c r="W328" s="12">
        <v>59.9</v>
      </c>
      <c r="X328" s="11">
        <v>140000</v>
      </c>
      <c r="Y328" s="11">
        <f t="shared" si="69"/>
        <v>8386000</v>
      </c>
      <c r="Z328" s="11">
        <f t="shared" si="70"/>
        <v>8437920</v>
      </c>
      <c r="AA328" s="13">
        <v>0</v>
      </c>
      <c r="AB328" s="11">
        <f t="shared" si="71"/>
        <v>0</v>
      </c>
      <c r="AC328" s="13">
        <v>1335</v>
      </c>
      <c r="AD328" s="11">
        <f>AC328*1000</f>
        <v>1335000</v>
      </c>
    </row>
    <row r="329" spans="1:30" x14ac:dyDescent="0.25">
      <c r="A329" s="53" t="s">
        <v>588</v>
      </c>
      <c r="B329" s="54">
        <v>91</v>
      </c>
      <c r="C329" s="54">
        <v>0</v>
      </c>
      <c r="D329" s="53" t="s">
        <v>4</v>
      </c>
      <c r="E329" s="54"/>
      <c r="F329" s="53"/>
      <c r="G329" s="53" t="s">
        <v>589</v>
      </c>
      <c r="H329" s="53" t="s">
        <v>104</v>
      </c>
      <c r="I329" s="62" t="s">
        <v>555</v>
      </c>
      <c r="J329" s="55" t="s">
        <v>7629</v>
      </c>
      <c r="K329" s="55" t="s">
        <v>590</v>
      </c>
      <c r="L329" s="56">
        <v>4742.0596999999998</v>
      </c>
      <c r="M329" s="57">
        <v>9620000</v>
      </c>
      <c r="N329" s="57">
        <f t="shared" si="73"/>
        <v>10432531.34</v>
      </c>
      <c r="O329" s="57">
        <f t="shared" si="67"/>
        <v>10433000</v>
      </c>
      <c r="P329" s="53" t="s">
        <v>7588</v>
      </c>
      <c r="Q329" s="10">
        <v>4742.0596999999998</v>
      </c>
      <c r="R329" s="11">
        <v>2200</v>
      </c>
      <c r="S329" s="11">
        <f t="shared" si="72"/>
        <v>10432531.34</v>
      </c>
      <c r="T329" s="12">
        <v>0</v>
      </c>
      <c r="U329" s="11">
        <v>800</v>
      </c>
      <c r="V329" s="11">
        <f t="shared" si="68"/>
        <v>0</v>
      </c>
      <c r="W329" s="12">
        <v>0</v>
      </c>
      <c r="X329" s="11">
        <v>180000</v>
      </c>
      <c r="Y329" s="11">
        <f t="shared" si="69"/>
        <v>0</v>
      </c>
      <c r="Z329" s="11">
        <f t="shared" si="70"/>
        <v>10432531.34</v>
      </c>
      <c r="AA329" s="13">
        <v>0</v>
      </c>
      <c r="AB329" s="11">
        <f t="shared" si="71"/>
        <v>0</v>
      </c>
      <c r="AC329" s="13">
        <v>0</v>
      </c>
      <c r="AD329" s="11">
        <f t="shared" ref="AD329:AD360" si="74">AC329*1500</f>
        <v>0</v>
      </c>
    </row>
    <row r="330" spans="1:30" x14ac:dyDescent="0.25">
      <c r="A330" s="53" t="s">
        <v>591</v>
      </c>
      <c r="B330" s="54">
        <v>91</v>
      </c>
      <c r="C330" s="54">
        <v>1</v>
      </c>
      <c r="D330" s="53" t="s">
        <v>4</v>
      </c>
      <c r="E330" s="54"/>
      <c r="F330" s="53"/>
      <c r="G330" s="53" t="s">
        <v>589</v>
      </c>
      <c r="H330" s="53" t="s">
        <v>104</v>
      </c>
      <c r="I330" s="62" t="s">
        <v>555</v>
      </c>
      <c r="J330" s="55" t="s">
        <v>7629</v>
      </c>
      <c r="K330" s="55" t="s">
        <v>590</v>
      </c>
      <c r="L330" s="56">
        <v>70.288600000000002</v>
      </c>
      <c r="M330" s="57">
        <v>270000</v>
      </c>
      <c r="N330" s="57">
        <f t="shared" si="73"/>
        <v>154634.92000000001</v>
      </c>
      <c r="O330" s="57">
        <f t="shared" si="67"/>
        <v>155000</v>
      </c>
      <c r="P330" s="53" t="s">
        <v>7588</v>
      </c>
      <c r="Q330" s="10">
        <v>70.288600000000002</v>
      </c>
      <c r="R330" s="11">
        <v>2200</v>
      </c>
      <c r="S330" s="11">
        <f t="shared" si="72"/>
        <v>154634.92000000001</v>
      </c>
      <c r="T330" s="12">
        <v>0</v>
      </c>
      <c r="U330" s="11">
        <v>800</v>
      </c>
      <c r="V330" s="11">
        <f t="shared" si="68"/>
        <v>0</v>
      </c>
      <c r="W330" s="12">
        <v>0</v>
      </c>
      <c r="X330" s="11">
        <v>180000</v>
      </c>
      <c r="Y330" s="11">
        <f t="shared" si="69"/>
        <v>0</v>
      </c>
      <c r="Z330" s="11">
        <f t="shared" si="70"/>
        <v>154634.92000000001</v>
      </c>
      <c r="AA330" s="13">
        <v>0</v>
      </c>
      <c r="AB330" s="11">
        <f t="shared" si="71"/>
        <v>0</v>
      </c>
      <c r="AC330" s="13">
        <v>0</v>
      </c>
      <c r="AD330" s="11">
        <f t="shared" si="74"/>
        <v>0</v>
      </c>
    </row>
    <row r="331" spans="1:30" x14ac:dyDescent="0.25">
      <c r="A331" s="53" t="s">
        <v>592</v>
      </c>
      <c r="B331" s="54">
        <v>92</v>
      </c>
      <c r="C331" s="54">
        <v>1</v>
      </c>
      <c r="D331" s="53" t="s">
        <v>4</v>
      </c>
      <c r="E331" s="54"/>
      <c r="F331" s="53"/>
      <c r="G331" s="53" t="s">
        <v>593</v>
      </c>
      <c r="H331" s="53" t="s">
        <v>104</v>
      </c>
      <c r="I331" s="62" t="s">
        <v>461</v>
      </c>
      <c r="J331" s="55" t="s">
        <v>7629</v>
      </c>
      <c r="K331" s="55" t="s">
        <v>497</v>
      </c>
      <c r="L331" s="56">
        <v>13.209199999999999</v>
      </c>
      <c r="M331" s="57">
        <v>30000</v>
      </c>
      <c r="N331" s="57">
        <f t="shared" si="73"/>
        <v>39627.599999999999</v>
      </c>
      <c r="O331" s="57">
        <f t="shared" si="67"/>
        <v>40000</v>
      </c>
      <c r="P331" s="53" t="s">
        <v>7588</v>
      </c>
      <c r="Q331" s="10">
        <v>13.209199999999999</v>
      </c>
      <c r="R331" s="11">
        <v>3000</v>
      </c>
      <c r="S331" s="11">
        <f t="shared" si="72"/>
        <v>39627.599999999999</v>
      </c>
      <c r="T331" s="12">
        <v>0</v>
      </c>
      <c r="U331" s="11">
        <v>800</v>
      </c>
      <c r="V331" s="11">
        <f t="shared" si="68"/>
        <v>0</v>
      </c>
      <c r="W331" s="12">
        <v>0</v>
      </c>
      <c r="X331" s="11">
        <v>180000</v>
      </c>
      <c r="Y331" s="11">
        <f t="shared" si="69"/>
        <v>0</v>
      </c>
      <c r="Z331" s="11">
        <f t="shared" si="70"/>
        <v>39627.599999999999</v>
      </c>
      <c r="AA331" s="13">
        <v>0</v>
      </c>
      <c r="AB331" s="11">
        <f t="shared" si="71"/>
        <v>0</v>
      </c>
      <c r="AC331" s="13">
        <v>0</v>
      </c>
      <c r="AD331" s="11">
        <f t="shared" si="74"/>
        <v>0</v>
      </c>
    </row>
    <row r="332" spans="1:30" x14ac:dyDescent="0.25">
      <c r="A332" s="53" t="s">
        <v>594</v>
      </c>
      <c r="B332" s="54">
        <v>92</v>
      </c>
      <c r="C332" s="54">
        <v>3</v>
      </c>
      <c r="D332" s="53" t="s">
        <v>4</v>
      </c>
      <c r="E332" s="54"/>
      <c r="F332" s="53" t="s">
        <v>110</v>
      </c>
      <c r="G332" s="53" t="s">
        <v>593</v>
      </c>
      <c r="H332" s="53" t="s">
        <v>104</v>
      </c>
      <c r="I332" s="62" t="s">
        <v>595</v>
      </c>
      <c r="J332" s="55" t="s">
        <v>7629</v>
      </c>
      <c r="K332" s="55"/>
      <c r="L332" s="56">
        <v>41.881399999999999</v>
      </c>
      <c r="M332" s="57">
        <v>80000</v>
      </c>
      <c r="N332" s="57">
        <f t="shared" si="73"/>
        <v>92139.08</v>
      </c>
      <c r="O332" s="57">
        <f t="shared" si="67"/>
        <v>93000</v>
      </c>
      <c r="P332" s="53" t="s">
        <v>7588</v>
      </c>
      <c r="Q332" s="10">
        <v>41.881399999999999</v>
      </c>
      <c r="R332" s="11">
        <v>2200</v>
      </c>
      <c r="S332" s="11">
        <f t="shared" si="72"/>
        <v>92139.08</v>
      </c>
      <c r="T332" s="12">
        <v>0</v>
      </c>
      <c r="U332" s="11">
        <v>800</v>
      </c>
      <c r="V332" s="11">
        <f t="shared" si="68"/>
        <v>0</v>
      </c>
      <c r="W332" s="12">
        <v>0</v>
      </c>
      <c r="X332" s="11">
        <v>180000</v>
      </c>
      <c r="Y332" s="11">
        <f t="shared" si="69"/>
        <v>0</v>
      </c>
      <c r="Z332" s="11">
        <f t="shared" si="70"/>
        <v>92139.08</v>
      </c>
      <c r="AA332" s="13">
        <v>0</v>
      </c>
      <c r="AB332" s="11">
        <f t="shared" si="71"/>
        <v>0</v>
      </c>
      <c r="AC332" s="13">
        <v>0</v>
      </c>
      <c r="AD332" s="11">
        <f t="shared" si="74"/>
        <v>0</v>
      </c>
    </row>
    <row r="333" spans="1:30" x14ac:dyDescent="0.25">
      <c r="A333" s="53" t="s">
        <v>596</v>
      </c>
      <c r="B333" s="54">
        <v>93</v>
      </c>
      <c r="C333" s="54">
        <v>0</v>
      </c>
      <c r="D333" s="53" t="s">
        <v>4</v>
      </c>
      <c r="E333" s="54"/>
      <c r="F333" s="53"/>
      <c r="G333" s="53" t="s">
        <v>597</v>
      </c>
      <c r="H333" s="53" t="s">
        <v>104</v>
      </c>
      <c r="I333" s="62" t="s">
        <v>55</v>
      </c>
      <c r="J333" s="55" t="s">
        <v>7630</v>
      </c>
      <c r="K333" s="55"/>
      <c r="L333" s="56">
        <v>31.439900000000002</v>
      </c>
      <c r="M333" s="57">
        <v>60000</v>
      </c>
      <c r="N333" s="57">
        <f t="shared" si="73"/>
        <v>20000</v>
      </c>
      <c r="O333" s="57">
        <f t="shared" si="67"/>
        <v>20000</v>
      </c>
      <c r="P333" s="53" t="s">
        <v>7588</v>
      </c>
      <c r="Q333" s="10">
        <v>31.439900000000002</v>
      </c>
      <c r="R333" s="11">
        <v>2200</v>
      </c>
      <c r="S333" s="11">
        <v>20000</v>
      </c>
      <c r="T333" s="12">
        <v>0</v>
      </c>
      <c r="U333" s="11">
        <v>800</v>
      </c>
      <c r="V333" s="11">
        <f t="shared" si="68"/>
        <v>0</v>
      </c>
      <c r="W333" s="12">
        <v>0</v>
      </c>
      <c r="X333" s="11">
        <v>180000</v>
      </c>
      <c r="Y333" s="11">
        <f t="shared" si="69"/>
        <v>0</v>
      </c>
      <c r="Z333" s="11">
        <f t="shared" si="70"/>
        <v>20000</v>
      </c>
      <c r="AA333" s="13">
        <v>0</v>
      </c>
      <c r="AB333" s="11">
        <f t="shared" si="71"/>
        <v>0</v>
      </c>
      <c r="AC333" s="13">
        <v>0</v>
      </c>
      <c r="AD333" s="11">
        <f t="shared" si="74"/>
        <v>0</v>
      </c>
    </row>
    <row r="334" spans="1:30" x14ac:dyDescent="0.25">
      <c r="A334" s="53" t="s">
        <v>598</v>
      </c>
      <c r="B334" s="54">
        <v>94</v>
      </c>
      <c r="C334" s="54">
        <v>0</v>
      </c>
      <c r="D334" s="53" t="s">
        <v>4</v>
      </c>
      <c r="E334" s="54"/>
      <c r="F334" s="53"/>
      <c r="G334" s="53" t="s">
        <v>599</v>
      </c>
      <c r="H334" s="53" t="s">
        <v>104</v>
      </c>
      <c r="I334" s="62" t="s">
        <v>600</v>
      </c>
      <c r="J334" s="55" t="s">
        <v>7629</v>
      </c>
      <c r="K334" s="55"/>
      <c r="L334" s="56">
        <v>358.82049999999998</v>
      </c>
      <c r="M334" s="57">
        <v>720000</v>
      </c>
      <c r="N334" s="57">
        <f t="shared" si="73"/>
        <v>789405.1</v>
      </c>
      <c r="O334" s="57">
        <f t="shared" si="67"/>
        <v>790000</v>
      </c>
      <c r="P334" s="53" t="s">
        <v>7588</v>
      </c>
      <c r="Q334" s="10">
        <v>358.82049999999998</v>
      </c>
      <c r="R334" s="11">
        <v>2200</v>
      </c>
      <c r="S334" s="11">
        <f>Q334*R334</f>
        <v>789405.1</v>
      </c>
      <c r="T334" s="12">
        <v>0</v>
      </c>
      <c r="U334" s="11">
        <v>800</v>
      </c>
      <c r="V334" s="11">
        <f t="shared" si="68"/>
        <v>0</v>
      </c>
      <c r="W334" s="12">
        <v>0</v>
      </c>
      <c r="X334" s="11">
        <v>180000</v>
      </c>
      <c r="Y334" s="11">
        <f t="shared" si="69"/>
        <v>0</v>
      </c>
      <c r="Z334" s="11">
        <f t="shared" si="70"/>
        <v>789405.1</v>
      </c>
      <c r="AA334" s="13">
        <v>0</v>
      </c>
      <c r="AB334" s="11">
        <f t="shared" si="71"/>
        <v>0</v>
      </c>
      <c r="AC334" s="13">
        <v>0</v>
      </c>
      <c r="AD334" s="11">
        <f t="shared" si="74"/>
        <v>0</v>
      </c>
    </row>
    <row r="335" spans="1:30" x14ac:dyDescent="0.25">
      <c r="A335" s="53" t="s">
        <v>601</v>
      </c>
      <c r="B335" s="54">
        <v>94</v>
      </c>
      <c r="C335" s="54">
        <v>1</v>
      </c>
      <c r="D335" s="53" t="s">
        <v>4</v>
      </c>
      <c r="E335" s="54"/>
      <c r="F335" s="53"/>
      <c r="G335" s="53" t="s">
        <v>599</v>
      </c>
      <c r="H335" s="53" t="s">
        <v>104</v>
      </c>
      <c r="I335" s="62" t="s">
        <v>602</v>
      </c>
      <c r="J335" s="55" t="s">
        <v>7629</v>
      </c>
      <c r="K335" s="55" t="s">
        <v>603</v>
      </c>
      <c r="L335" s="56">
        <v>1791.3253</v>
      </c>
      <c r="M335" s="57">
        <v>3650000</v>
      </c>
      <c r="N335" s="57">
        <f t="shared" si="73"/>
        <v>3940915.66</v>
      </c>
      <c r="O335" s="57">
        <f t="shared" si="67"/>
        <v>3941000</v>
      </c>
      <c r="P335" s="53" t="s">
        <v>7588</v>
      </c>
      <c r="Q335" s="10">
        <v>1791.3253</v>
      </c>
      <c r="R335" s="11">
        <v>2200</v>
      </c>
      <c r="S335" s="11">
        <f>Q335*R335</f>
        <v>3940915.66</v>
      </c>
      <c r="T335" s="12">
        <v>0</v>
      </c>
      <c r="U335" s="11">
        <v>800</v>
      </c>
      <c r="V335" s="11">
        <f t="shared" si="68"/>
        <v>0</v>
      </c>
      <c r="W335" s="12">
        <v>0</v>
      </c>
      <c r="X335" s="11">
        <v>180000</v>
      </c>
      <c r="Y335" s="11">
        <f t="shared" si="69"/>
        <v>0</v>
      </c>
      <c r="Z335" s="11">
        <f t="shared" si="70"/>
        <v>3940915.66</v>
      </c>
      <c r="AA335" s="13">
        <v>0</v>
      </c>
      <c r="AB335" s="11">
        <f t="shared" si="71"/>
        <v>0</v>
      </c>
      <c r="AC335" s="13">
        <v>0</v>
      </c>
      <c r="AD335" s="11">
        <f t="shared" si="74"/>
        <v>0</v>
      </c>
    </row>
    <row r="336" spans="1:30" x14ac:dyDescent="0.25">
      <c r="A336" s="53" t="s">
        <v>604</v>
      </c>
      <c r="B336" s="54">
        <v>94</v>
      </c>
      <c r="C336" s="54">
        <v>3</v>
      </c>
      <c r="D336" s="53" t="s">
        <v>4</v>
      </c>
      <c r="E336" s="54"/>
      <c r="F336" s="53"/>
      <c r="G336" s="53" t="s">
        <v>599</v>
      </c>
      <c r="H336" s="53" t="s">
        <v>104</v>
      </c>
      <c r="I336" s="62" t="s">
        <v>55</v>
      </c>
      <c r="J336" s="55" t="s">
        <v>7630</v>
      </c>
      <c r="K336" s="55"/>
      <c r="L336" s="56">
        <v>7.0707000000000004</v>
      </c>
      <c r="M336" s="57">
        <v>10000</v>
      </c>
      <c r="N336" s="57">
        <f t="shared" si="73"/>
        <v>20000</v>
      </c>
      <c r="O336" s="57">
        <f t="shared" si="67"/>
        <v>20000</v>
      </c>
      <c r="P336" s="53" t="s">
        <v>7588</v>
      </c>
      <c r="Q336" s="10">
        <v>7.0707000000000004</v>
      </c>
      <c r="R336" s="11">
        <v>2200</v>
      </c>
      <c r="S336" s="11">
        <v>20000</v>
      </c>
      <c r="T336" s="12">
        <v>0</v>
      </c>
      <c r="U336" s="11">
        <v>800</v>
      </c>
      <c r="V336" s="11">
        <f t="shared" si="68"/>
        <v>0</v>
      </c>
      <c r="W336" s="12">
        <v>0</v>
      </c>
      <c r="X336" s="11">
        <v>180000</v>
      </c>
      <c r="Y336" s="11">
        <f t="shared" si="69"/>
        <v>0</v>
      </c>
      <c r="Z336" s="11">
        <f t="shared" si="70"/>
        <v>20000</v>
      </c>
      <c r="AA336" s="13">
        <v>0</v>
      </c>
      <c r="AB336" s="11">
        <f t="shared" si="71"/>
        <v>0</v>
      </c>
      <c r="AC336" s="13">
        <v>0</v>
      </c>
      <c r="AD336" s="11">
        <f t="shared" si="74"/>
        <v>0</v>
      </c>
    </row>
    <row r="337" spans="1:30" x14ac:dyDescent="0.25">
      <c r="A337" s="53" t="s">
        <v>605</v>
      </c>
      <c r="B337" s="54">
        <v>94</v>
      </c>
      <c r="C337" s="54">
        <v>5</v>
      </c>
      <c r="D337" s="53" t="s">
        <v>4</v>
      </c>
      <c r="E337" s="54"/>
      <c r="F337" s="53"/>
      <c r="G337" s="53" t="s">
        <v>599</v>
      </c>
      <c r="H337" s="53" t="s">
        <v>104</v>
      </c>
      <c r="I337" s="62" t="s">
        <v>55</v>
      </c>
      <c r="J337" s="55" t="s">
        <v>7630</v>
      </c>
      <c r="K337" s="55"/>
      <c r="L337" s="56">
        <v>21.262</v>
      </c>
      <c r="M337" s="57">
        <v>40000</v>
      </c>
      <c r="N337" s="57">
        <f t="shared" si="73"/>
        <v>20000</v>
      </c>
      <c r="O337" s="57">
        <f t="shared" si="67"/>
        <v>20000</v>
      </c>
      <c r="P337" s="53" t="s">
        <v>7588</v>
      </c>
      <c r="Q337" s="10">
        <v>21.262</v>
      </c>
      <c r="R337" s="11">
        <v>2200</v>
      </c>
      <c r="S337" s="11">
        <v>20000</v>
      </c>
      <c r="T337" s="12">
        <v>0</v>
      </c>
      <c r="U337" s="11">
        <v>800</v>
      </c>
      <c r="V337" s="11">
        <f t="shared" si="68"/>
        <v>0</v>
      </c>
      <c r="W337" s="12">
        <v>0</v>
      </c>
      <c r="X337" s="11">
        <v>180000</v>
      </c>
      <c r="Y337" s="11">
        <f t="shared" si="69"/>
        <v>0</v>
      </c>
      <c r="Z337" s="11">
        <f t="shared" si="70"/>
        <v>20000</v>
      </c>
      <c r="AA337" s="13">
        <v>0</v>
      </c>
      <c r="AB337" s="11">
        <f t="shared" si="71"/>
        <v>0</v>
      </c>
      <c r="AC337" s="13">
        <v>0</v>
      </c>
      <c r="AD337" s="11">
        <f t="shared" si="74"/>
        <v>0</v>
      </c>
    </row>
    <row r="338" spans="1:30" x14ac:dyDescent="0.25">
      <c r="A338" s="53" t="s">
        <v>606</v>
      </c>
      <c r="B338" s="54">
        <v>94</v>
      </c>
      <c r="C338" s="54">
        <v>6</v>
      </c>
      <c r="D338" s="53" t="s">
        <v>4</v>
      </c>
      <c r="E338" s="54"/>
      <c r="F338" s="53" t="s">
        <v>110</v>
      </c>
      <c r="G338" s="53" t="s">
        <v>599</v>
      </c>
      <c r="H338" s="53" t="s">
        <v>104</v>
      </c>
      <c r="I338" s="62" t="s">
        <v>607</v>
      </c>
      <c r="J338" s="55" t="s">
        <v>7629</v>
      </c>
      <c r="K338" s="55" t="s">
        <v>608</v>
      </c>
      <c r="L338" s="56">
        <v>1793.2810999999999</v>
      </c>
      <c r="M338" s="57">
        <v>3670000</v>
      </c>
      <c r="N338" s="57">
        <f t="shared" si="73"/>
        <v>3945218.42</v>
      </c>
      <c r="O338" s="57">
        <f t="shared" si="67"/>
        <v>3946000</v>
      </c>
      <c r="P338" s="53" t="s">
        <v>7588</v>
      </c>
      <c r="Q338" s="10">
        <v>1793.2810999999999</v>
      </c>
      <c r="R338" s="11">
        <v>2200</v>
      </c>
      <c r="S338" s="11">
        <f t="shared" ref="S338:S345" si="75">Q338*R338</f>
        <v>3945218.42</v>
      </c>
      <c r="T338" s="12">
        <v>0</v>
      </c>
      <c r="U338" s="11">
        <v>800</v>
      </c>
      <c r="V338" s="11">
        <f t="shared" si="68"/>
        <v>0</v>
      </c>
      <c r="W338" s="12">
        <v>0</v>
      </c>
      <c r="X338" s="11">
        <v>180000</v>
      </c>
      <c r="Y338" s="11">
        <f t="shared" si="69"/>
        <v>0</v>
      </c>
      <c r="Z338" s="11">
        <f t="shared" si="70"/>
        <v>3945218.42</v>
      </c>
      <c r="AA338" s="13">
        <v>0</v>
      </c>
      <c r="AB338" s="11">
        <f t="shared" si="71"/>
        <v>0</v>
      </c>
      <c r="AC338" s="13">
        <v>0</v>
      </c>
      <c r="AD338" s="11">
        <f t="shared" si="74"/>
        <v>0</v>
      </c>
    </row>
    <row r="339" spans="1:30" x14ac:dyDescent="0.25">
      <c r="A339" s="53" t="s">
        <v>609</v>
      </c>
      <c r="B339" s="54">
        <v>95</v>
      </c>
      <c r="C339" s="54">
        <v>0</v>
      </c>
      <c r="D339" s="53" t="s">
        <v>4</v>
      </c>
      <c r="E339" s="54"/>
      <c r="F339" s="53"/>
      <c r="G339" s="53" t="s">
        <v>103</v>
      </c>
      <c r="H339" s="53" t="s">
        <v>104</v>
      </c>
      <c r="I339" s="62" t="s">
        <v>607</v>
      </c>
      <c r="J339" s="55" t="s">
        <v>7629</v>
      </c>
      <c r="K339" s="55" t="s">
        <v>608</v>
      </c>
      <c r="L339" s="56">
        <v>866.43359999999996</v>
      </c>
      <c r="M339" s="57">
        <v>1740000</v>
      </c>
      <c r="N339" s="57">
        <f t="shared" si="73"/>
        <v>1906153.92</v>
      </c>
      <c r="O339" s="57">
        <f t="shared" si="67"/>
        <v>1907000</v>
      </c>
      <c r="P339" s="53" t="s">
        <v>7588</v>
      </c>
      <c r="Q339" s="10">
        <v>866.43359999999996</v>
      </c>
      <c r="R339" s="11">
        <v>2200</v>
      </c>
      <c r="S339" s="11">
        <f t="shared" si="75"/>
        <v>1906153.92</v>
      </c>
      <c r="T339" s="12">
        <v>0</v>
      </c>
      <c r="U339" s="11">
        <v>800</v>
      </c>
      <c r="V339" s="11">
        <f t="shared" ref="V339:V370" si="76">T339*U339</f>
        <v>0</v>
      </c>
      <c r="W339" s="12">
        <v>0</v>
      </c>
      <c r="X339" s="11">
        <v>180000</v>
      </c>
      <c r="Y339" s="11">
        <f t="shared" ref="Y339:Y370" si="77">W339*X339</f>
        <v>0</v>
      </c>
      <c r="Z339" s="11">
        <f t="shared" ref="Z339:Z370" si="78">S339+V339+Y339</f>
        <v>1906153.92</v>
      </c>
      <c r="AA339" s="13">
        <v>0</v>
      </c>
      <c r="AB339" s="11">
        <f t="shared" ref="AB339:AB370" si="79">AA339*1900</f>
        <v>0</v>
      </c>
      <c r="AC339" s="13">
        <v>0</v>
      </c>
      <c r="AD339" s="11">
        <f t="shared" si="74"/>
        <v>0</v>
      </c>
    </row>
    <row r="340" spans="1:30" x14ac:dyDescent="0.25">
      <c r="A340" s="53" t="s">
        <v>610</v>
      </c>
      <c r="B340" s="54">
        <v>96</v>
      </c>
      <c r="C340" s="54">
        <v>0</v>
      </c>
      <c r="D340" s="53" t="s">
        <v>4</v>
      </c>
      <c r="E340" s="54"/>
      <c r="F340" s="53"/>
      <c r="G340" s="53" t="s">
        <v>611</v>
      </c>
      <c r="H340" s="53" t="s">
        <v>104</v>
      </c>
      <c r="I340" s="62" t="s">
        <v>607</v>
      </c>
      <c r="J340" s="55" t="s">
        <v>7629</v>
      </c>
      <c r="K340" s="55" t="s">
        <v>608</v>
      </c>
      <c r="L340" s="56">
        <v>3484.1579999999999</v>
      </c>
      <c r="M340" s="57">
        <v>7040000</v>
      </c>
      <c r="N340" s="57">
        <f t="shared" si="73"/>
        <v>7665147.5999999996</v>
      </c>
      <c r="O340" s="57">
        <f t="shared" si="67"/>
        <v>7666000</v>
      </c>
      <c r="P340" s="53" t="s">
        <v>7588</v>
      </c>
      <c r="Q340" s="10">
        <v>3484.1579999999999</v>
      </c>
      <c r="R340" s="11">
        <v>2200</v>
      </c>
      <c r="S340" s="11">
        <f t="shared" si="75"/>
        <v>7665147.5999999996</v>
      </c>
      <c r="T340" s="12">
        <v>0</v>
      </c>
      <c r="U340" s="11">
        <v>800</v>
      </c>
      <c r="V340" s="11">
        <f t="shared" si="76"/>
        <v>0</v>
      </c>
      <c r="W340" s="12">
        <v>0</v>
      </c>
      <c r="X340" s="11">
        <v>180000</v>
      </c>
      <c r="Y340" s="11">
        <f t="shared" si="77"/>
        <v>0</v>
      </c>
      <c r="Z340" s="11">
        <f t="shared" si="78"/>
        <v>7665147.5999999996</v>
      </c>
      <c r="AA340" s="13">
        <v>0</v>
      </c>
      <c r="AB340" s="11">
        <f t="shared" si="79"/>
        <v>0</v>
      </c>
      <c r="AC340" s="13">
        <v>0</v>
      </c>
      <c r="AD340" s="11">
        <f t="shared" si="74"/>
        <v>0</v>
      </c>
    </row>
    <row r="341" spans="1:30" x14ac:dyDescent="0.25">
      <c r="A341" s="53" t="s">
        <v>612</v>
      </c>
      <c r="B341" s="54">
        <v>97</v>
      </c>
      <c r="C341" s="54">
        <v>0</v>
      </c>
      <c r="D341" s="53" t="s">
        <v>4</v>
      </c>
      <c r="E341" s="54"/>
      <c r="F341" s="53"/>
      <c r="G341" s="53" t="s">
        <v>613</v>
      </c>
      <c r="H341" s="53" t="s">
        <v>104</v>
      </c>
      <c r="I341" s="62" t="s">
        <v>461</v>
      </c>
      <c r="J341" s="55" t="s">
        <v>7629</v>
      </c>
      <c r="K341" s="55" t="s">
        <v>497</v>
      </c>
      <c r="L341" s="56">
        <v>1559.9631999999999</v>
      </c>
      <c r="M341" s="57">
        <v>3150000</v>
      </c>
      <c r="N341" s="57">
        <f t="shared" si="73"/>
        <v>3431919.04</v>
      </c>
      <c r="O341" s="57">
        <f t="shared" si="67"/>
        <v>3432000</v>
      </c>
      <c r="P341" s="53" t="s">
        <v>7588</v>
      </c>
      <c r="Q341" s="10">
        <v>1559.9631999999999</v>
      </c>
      <c r="R341" s="11">
        <v>2200</v>
      </c>
      <c r="S341" s="11">
        <f t="shared" si="75"/>
        <v>3431919.04</v>
      </c>
      <c r="T341" s="12">
        <v>0</v>
      </c>
      <c r="U341" s="11">
        <v>800</v>
      </c>
      <c r="V341" s="11">
        <f t="shared" si="76"/>
        <v>0</v>
      </c>
      <c r="W341" s="12">
        <v>0</v>
      </c>
      <c r="X341" s="11">
        <v>180000</v>
      </c>
      <c r="Y341" s="11">
        <f t="shared" si="77"/>
        <v>0</v>
      </c>
      <c r="Z341" s="11">
        <f t="shared" si="78"/>
        <v>3431919.04</v>
      </c>
      <c r="AA341" s="13">
        <v>0</v>
      </c>
      <c r="AB341" s="11">
        <f t="shared" si="79"/>
        <v>0</v>
      </c>
      <c r="AC341" s="13">
        <v>0</v>
      </c>
      <c r="AD341" s="11">
        <f t="shared" si="74"/>
        <v>0</v>
      </c>
    </row>
    <row r="342" spans="1:30" x14ac:dyDescent="0.25">
      <c r="A342" s="53" t="s">
        <v>614</v>
      </c>
      <c r="B342" s="54">
        <v>98</v>
      </c>
      <c r="C342" s="54">
        <v>0</v>
      </c>
      <c r="D342" s="53" t="s">
        <v>4</v>
      </c>
      <c r="E342" s="54"/>
      <c r="F342" s="53"/>
      <c r="G342" s="53" t="s">
        <v>103</v>
      </c>
      <c r="H342" s="53" t="s">
        <v>104</v>
      </c>
      <c r="I342" s="62" t="s">
        <v>615</v>
      </c>
      <c r="J342" s="55" t="s">
        <v>7629</v>
      </c>
      <c r="K342" s="55" t="s">
        <v>616</v>
      </c>
      <c r="L342" s="56">
        <v>68.213099999999997</v>
      </c>
      <c r="M342" s="57">
        <v>140000</v>
      </c>
      <c r="N342" s="57">
        <f t="shared" si="73"/>
        <v>150068.82</v>
      </c>
      <c r="O342" s="57">
        <f t="shared" si="67"/>
        <v>151000</v>
      </c>
      <c r="P342" s="53" t="s">
        <v>7588</v>
      </c>
      <c r="Q342" s="10">
        <v>68.213099999999997</v>
      </c>
      <c r="R342" s="11">
        <v>2200</v>
      </c>
      <c r="S342" s="11">
        <f t="shared" si="75"/>
        <v>150068.82</v>
      </c>
      <c r="T342" s="12">
        <v>0</v>
      </c>
      <c r="U342" s="11">
        <v>800</v>
      </c>
      <c r="V342" s="11">
        <f t="shared" si="76"/>
        <v>0</v>
      </c>
      <c r="W342" s="12">
        <v>0</v>
      </c>
      <c r="X342" s="11">
        <v>180000</v>
      </c>
      <c r="Y342" s="11">
        <f t="shared" si="77"/>
        <v>0</v>
      </c>
      <c r="Z342" s="11">
        <f t="shared" si="78"/>
        <v>150068.82</v>
      </c>
      <c r="AA342" s="13">
        <v>0</v>
      </c>
      <c r="AB342" s="11">
        <f t="shared" si="79"/>
        <v>0</v>
      </c>
      <c r="AC342" s="13">
        <v>0</v>
      </c>
      <c r="AD342" s="11">
        <f t="shared" si="74"/>
        <v>0</v>
      </c>
    </row>
    <row r="343" spans="1:30" x14ac:dyDescent="0.25">
      <c r="A343" s="53" t="s">
        <v>617</v>
      </c>
      <c r="B343" s="54">
        <v>99</v>
      </c>
      <c r="C343" s="54">
        <v>0</v>
      </c>
      <c r="D343" s="53" t="s">
        <v>4</v>
      </c>
      <c r="E343" s="54"/>
      <c r="F343" s="53"/>
      <c r="G343" s="53" t="s">
        <v>618</v>
      </c>
      <c r="H343" s="53" t="s">
        <v>104</v>
      </c>
      <c r="I343" s="62" t="s">
        <v>615</v>
      </c>
      <c r="J343" s="55" t="s">
        <v>7629</v>
      </c>
      <c r="K343" s="55" t="s">
        <v>619</v>
      </c>
      <c r="L343" s="56">
        <v>2903.1390000000001</v>
      </c>
      <c r="M343" s="57">
        <v>5900000</v>
      </c>
      <c r="N343" s="57">
        <f t="shared" si="73"/>
        <v>6386905.7999999998</v>
      </c>
      <c r="O343" s="57">
        <f t="shared" si="67"/>
        <v>6387000</v>
      </c>
      <c r="P343" s="53" t="s">
        <v>7588</v>
      </c>
      <c r="Q343" s="10">
        <v>2903.1390000000001</v>
      </c>
      <c r="R343" s="11">
        <v>2200</v>
      </c>
      <c r="S343" s="11">
        <f t="shared" si="75"/>
        <v>6386905.7999999998</v>
      </c>
      <c r="T343" s="12">
        <v>0</v>
      </c>
      <c r="U343" s="11">
        <v>800</v>
      </c>
      <c r="V343" s="11">
        <f t="shared" si="76"/>
        <v>0</v>
      </c>
      <c r="W343" s="12">
        <v>0</v>
      </c>
      <c r="X343" s="11">
        <v>180000</v>
      </c>
      <c r="Y343" s="11">
        <f t="shared" si="77"/>
        <v>0</v>
      </c>
      <c r="Z343" s="11">
        <f t="shared" si="78"/>
        <v>6386905.7999999998</v>
      </c>
      <c r="AA343" s="13">
        <v>0</v>
      </c>
      <c r="AB343" s="11">
        <f t="shared" si="79"/>
        <v>0</v>
      </c>
      <c r="AC343" s="13">
        <v>0</v>
      </c>
      <c r="AD343" s="11">
        <f t="shared" si="74"/>
        <v>0</v>
      </c>
    </row>
    <row r="344" spans="1:30" x14ac:dyDescent="0.25">
      <c r="A344" s="53" t="s">
        <v>620</v>
      </c>
      <c r="B344" s="54">
        <v>99</v>
      </c>
      <c r="C344" s="54">
        <v>1</v>
      </c>
      <c r="D344" s="53" t="s">
        <v>4</v>
      </c>
      <c r="E344" s="54"/>
      <c r="F344" s="53"/>
      <c r="G344" s="53" t="s">
        <v>618</v>
      </c>
      <c r="H344" s="53" t="s">
        <v>104</v>
      </c>
      <c r="I344" s="62" t="s">
        <v>621</v>
      </c>
      <c r="J344" s="55" t="s">
        <v>7629</v>
      </c>
      <c r="K344" s="55"/>
      <c r="L344" s="56">
        <v>1284.7920999999999</v>
      </c>
      <c r="M344" s="57">
        <v>2590000</v>
      </c>
      <c r="N344" s="57">
        <f t="shared" si="73"/>
        <v>2826542.6199999996</v>
      </c>
      <c r="O344" s="57">
        <f t="shared" si="67"/>
        <v>2827000</v>
      </c>
      <c r="P344" s="53" t="s">
        <v>7588</v>
      </c>
      <c r="Q344" s="10">
        <v>1284.7920999999999</v>
      </c>
      <c r="R344" s="11">
        <v>2200</v>
      </c>
      <c r="S344" s="11">
        <f t="shared" si="75"/>
        <v>2826542.6199999996</v>
      </c>
      <c r="T344" s="12">
        <v>0</v>
      </c>
      <c r="U344" s="11">
        <v>800</v>
      </c>
      <c r="V344" s="11">
        <f t="shared" si="76"/>
        <v>0</v>
      </c>
      <c r="W344" s="12">
        <v>0</v>
      </c>
      <c r="X344" s="11">
        <v>180000</v>
      </c>
      <c r="Y344" s="11">
        <f t="shared" si="77"/>
        <v>0</v>
      </c>
      <c r="Z344" s="11">
        <f t="shared" si="78"/>
        <v>2826542.6199999996</v>
      </c>
      <c r="AA344" s="13">
        <v>0</v>
      </c>
      <c r="AB344" s="11">
        <f t="shared" si="79"/>
        <v>0</v>
      </c>
      <c r="AC344" s="13">
        <v>0</v>
      </c>
      <c r="AD344" s="11">
        <f t="shared" si="74"/>
        <v>0</v>
      </c>
    </row>
    <row r="345" spans="1:30" x14ac:dyDescent="0.25">
      <c r="A345" s="53" t="s">
        <v>622</v>
      </c>
      <c r="B345" s="54">
        <v>99</v>
      </c>
      <c r="C345" s="54">
        <v>2</v>
      </c>
      <c r="D345" s="53" t="s">
        <v>4</v>
      </c>
      <c r="E345" s="54"/>
      <c r="F345" s="53"/>
      <c r="G345" s="53" t="s">
        <v>618</v>
      </c>
      <c r="H345" s="53" t="s">
        <v>104</v>
      </c>
      <c r="I345" s="62" t="s">
        <v>623</v>
      </c>
      <c r="J345" s="55" t="s">
        <v>7629</v>
      </c>
      <c r="K345" s="55" t="s">
        <v>9185</v>
      </c>
      <c r="L345" s="56">
        <v>888.86260000000004</v>
      </c>
      <c r="M345" s="57">
        <v>1780000</v>
      </c>
      <c r="N345" s="57">
        <f t="shared" si="73"/>
        <v>1955497.7200000002</v>
      </c>
      <c r="O345" s="57">
        <f t="shared" si="67"/>
        <v>1956000</v>
      </c>
      <c r="P345" s="53" t="s">
        <v>7588</v>
      </c>
      <c r="Q345" s="10">
        <v>888.86260000000004</v>
      </c>
      <c r="R345" s="11">
        <v>2200</v>
      </c>
      <c r="S345" s="11">
        <f t="shared" si="75"/>
        <v>1955497.7200000002</v>
      </c>
      <c r="T345" s="12">
        <v>0</v>
      </c>
      <c r="U345" s="11">
        <v>800</v>
      </c>
      <c r="V345" s="11">
        <f t="shared" si="76"/>
        <v>0</v>
      </c>
      <c r="W345" s="12">
        <v>0</v>
      </c>
      <c r="X345" s="11">
        <v>180000</v>
      </c>
      <c r="Y345" s="11">
        <f t="shared" si="77"/>
        <v>0</v>
      </c>
      <c r="Z345" s="11">
        <f t="shared" si="78"/>
        <v>1955497.7200000002</v>
      </c>
      <c r="AA345" s="13">
        <v>0</v>
      </c>
      <c r="AB345" s="11">
        <f t="shared" si="79"/>
        <v>0</v>
      </c>
      <c r="AC345" s="13">
        <v>0</v>
      </c>
      <c r="AD345" s="11">
        <f t="shared" si="74"/>
        <v>0</v>
      </c>
    </row>
    <row r="346" spans="1:30" x14ac:dyDescent="0.25">
      <c r="A346" s="53" t="s">
        <v>624</v>
      </c>
      <c r="B346" s="54">
        <v>99</v>
      </c>
      <c r="C346" s="54">
        <v>3</v>
      </c>
      <c r="D346" s="53" t="s">
        <v>4</v>
      </c>
      <c r="E346" s="54"/>
      <c r="F346" s="53"/>
      <c r="G346" s="53" t="s">
        <v>618</v>
      </c>
      <c r="H346" s="53" t="s">
        <v>104</v>
      </c>
      <c r="I346" s="62" t="s">
        <v>30</v>
      </c>
      <c r="J346" s="55" t="s">
        <v>7630</v>
      </c>
      <c r="K346" s="55"/>
      <c r="L346" s="56">
        <v>16.117528</v>
      </c>
      <c r="M346" s="57">
        <v>30000</v>
      </c>
      <c r="N346" s="57">
        <f t="shared" si="73"/>
        <v>20000</v>
      </c>
      <c r="O346" s="57">
        <f t="shared" si="67"/>
        <v>20000</v>
      </c>
      <c r="P346" s="53" t="s">
        <v>7590</v>
      </c>
      <c r="Q346" s="10">
        <v>16.117528</v>
      </c>
      <c r="R346" s="11">
        <v>2200</v>
      </c>
      <c r="S346" s="11">
        <v>20000</v>
      </c>
      <c r="T346" s="12">
        <v>0</v>
      </c>
      <c r="U346" s="11">
        <v>800</v>
      </c>
      <c r="V346" s="11">
        <f t="shared" si="76"/>
        <v>0</v>
      </c>
      <c r="W346" s="12">
        <v>0</v>
      </c>
      <c r="X346" s="11">
        <v>180000</v>
      </c>
      <c r="Y346" s="11">
        <f t="shared" si="77"/>
        <v>0</v>
      </c>
      <c r="Z346" s="11">
        <f t="shared" si="78"/>
        <v>20000</v>
      </c>
      <c r="AA346" s="13">
        <v>0</v>
      </c>
      <c r="AB346" s="11">
        <f t="shared" si="79"/>
        <v>0</v>
      </c>
      <c r="AC346" s="13">
        <v>0</v>
      </c>
      <c r="AD346" s="11">
        <f t="shared" si="74"/>
        <v>0</v>
      </c>
    </row>
    <row r="347" spans="1:30" x14ac:dyDescent="0.25">
      <c r="A347" s="53" t="s">
        <v>625</v>
      </c>
      <c r="B347" s="54">
        <v>100</v>
      </c>
      <c r="C347" s="54">
        <v>0</v>
      </c>
      <c r="D347" s="53" t="s">
        <v>4</v>
      </c>
      <c r="E347" s="54"/>
      <c r="F347" s="53"/>
      <c r="G347" s="53" t="s">
        <v>103</v>
      </c>
      <c r="H347" s="53" t="s">
        <v>104</v>
      </c>
      <c r="I347" s="62" t="s">
        <v>424</v>
      </c>
      <c r="J347" s="55" t="s">
        <v>7629</v>
      </c>
      <c r="K347" s="55" t="s">
        <v>626</v>
      </c>
      <c r="L347" s="56">
        <v>69.528999999999996</v>
      </c>
      <c r="M347" s="57">
        <v>150000</v>
      </c>
      <c r="N347" s="57">
        <f t="shared" si="73"/>
        <v>152963.79999999999</v>
      </c>
      <c r="O347" s="57">
        <f t="shared" si="67"/>
        <v>153000</v>
      </c>
      <c r="P347" s="53" t="s">
        <v>7588</v>
      </c>
      <c r="Q347" s="10">
        <v>69.528999999999996</v>
      </c>
      <c r="R347" s="11">
        <v>2200</v>
      </c>
      <c r="S347" s="11">
        <f t="shared" ref="S347:S378" si="80">Q347*R347</f>
        <v>152963.79999999999</v>
      </c>
      <c r="T347" s="12">
        <v>0</v>
      </c>
      <c r="U347" s="11">
        <v>800</v>
      </c>
      <c r="V347" s="11">
        <f t="shared" si="76"/>
        <v>0</v>
      </c>
      <c r="W347" s="12">
        <v>0</v>
      </c>
      <c r="X347" s="11">
        <v>180000</v>
      </c>
      <c r="Y347" s="11">
        <f t="shared" si="77"/>
        <v>0</v>
      </c>
      <c r="Z347" s="11">
        <f t="shared" si="78"/>
        <v>152963.79999999999</v>
      </c>
      <c r="AA347" s="13">
        <v>0</v>
      </c>
      <c r="AB347" s="11">
        <f t="shared" si="79"/>
        <v>0</v>
      </c>
      <c r="AC347" s="13">
        <v>0</v>
      </c>
      <c r="AD347" s="11">
        <f t="shared" si="74"/>
        <v>0</v>
      </c>
    </row>
    <row r="348" spans="1:30" x14ac:dyDescent="0.25">
      <c r="A348" s="53" t="s">
        <v>627</v>
      </c>
      <c r="B348" s="54">
        <v>101</v>
      </c>
      <c r="C348" s="54">
        <v>0</v>
      </c>
      <c r="D348" s="53" t="s">
        <v>4</v>
      </c>
      <c r="E348" s="54"/>
      <c r="F348" s="53"/>
      <c r="G348" s="53" t="s">
        <v>103</v>
      </c>
      <c r="H348" s="53" t="s">
        <v>104</v>
      </c>
      <c r="I348" s="62" t="s">
        <v>424</v>
      </c>
      <c r="J348" s="55" t="s">
        <v>7629</v>
      </c>
      <c r="K348" s="55" t="s">
        <v>628</v>
      </c>
      <c r="L348" s="56">
        <v>69.516099999999994</v>
      </c>
      <c r="M348" s="57">
        <v>150000</v>
      </c>
      <c r="N348" s="57">
        <f t="shared" si="73"/>
        <v>152935.41999999998</v>
      </c>
      <c r="O348" s="57">
        <f t="shared" si="67"/>
        <v>153000</v>
      </c>
      <c r="P348" s="53" t="s">
        <v>7588</v>
      </c>
      <c r="Q348" s="10">
        <v>69.516099999999994</v>
      </c>
      <c r="R348" s="11">
        <v>2200</v>
      </c>
      <c r="S348" s="11">
        <f t="shared" si="80"/>
        <v>152935.41999999998</v>
      </c>
      <c r="T348" s="12">
        <v>0</v>
      </c>
      <c r="U348" s="11">
        <v>800</v>
      </c>
      <c r="V348" s="11">
        <f t="shared" si="76"/>
        <v>0</v>
      </c>
      <c r="W348" s="12">
        <v>0</v>
      </c>
      <c r="X348" s="11">
        <v>180000</v>
      </c>
      <c r="Y348" s="11">
        <f t="shared" si="77"/>
        <v>0</v>
      </c>
      <c r="Z348" s="11">
        <f t="shared" si="78"/>
        <v>152935.41999999998</v>
      </c>
      <c r="AA348" s="13">
        <v>0</v>
      </c>
      <c r="AB348" s="11">
        <f t="shared" si="79"/>
        <v>0</v>
      </c>
      <c r="AC348" s="13">
        <v>0</v>
      </c>
      <c r="AD348" s="11">
        <f t="shared" si="74"/>
        <v>0</v>
      </c>
    </row>
    <row r="349" spans="1:30" x14ac:dyDescent="0.25">
      <c r="A349" s="53" t="s">
        <v>629</v>
      </c>
      <c r="B349" s="54">
        <v>102</v>
      </c>
      <c r="C349" s="54">
        <v>0</v>
      </c>
      <c r="D349" s="53" t="s">
        <v>4</v>
      </c>
      <c r="E349" s="54"/>
      <c r="F349" s="53"/>
      <c r="G349" s="53" t="s">
        <v>630</v>
      </c>
      <c r="H349" s="53" t="s">
        <v>104</v>
      </c>
      <c r="I349" s="62" t="s">
        <v>424</v>
      </c>
      <c r="J349" s="55" t="s">
        <v>7629</v>
      </c>
      <c r="K349" s="55" t="s">
        <v>631</v>
      </c>
      <c r="L349" s="56">
        <v>2421.4303</v>
      </c>
      <c r="M349" s="57">
        <v>5400000</v>
      </c>
      <c r="N349" s="57">
        <f t="shared" si="73"/>
        <v>5327146.66</v>
      </c>
      <c r="O349" s="57">
        <f t="shared" si="67"/>
        <v>5328000</v>
      </c>
      <c r="P349" s="53" t="s">
        <v>7588</v>
      </c>
      <c r="Q349" s="10">
        <v>2421.4303</v>
      </c>
      <c r="R349" s="11">
        <v>2200</v>
      </c>
      <c r="S349" s="11">
        <f t="shared" si="80"/>
        <v>5327146.66</v>
      </c>
      <c r="T349" s="12">
        <v>0</v>
      </c>
      <c r="U349" s="11">
        <v>800</v>
      </c>
      <c r="V349" s="11">
        <f t="shared" si="76"/>
        <v>0</v>
      </c>
      <c r="W349" s="12">
        <v>0</v>
      </c>
      <c r="X349" s="11">
        <v>180000</v>
      </c>
      <c r="Y349" s="11">
        <f t="shared" si="77"/>
        <v>0</v>
      </c>
      <c r="Z349" s="11">
        <f t="shared" si="78"/>
        <v>5327146.66</v>
      </c>
      <c r="AA349" s="13">
        <v>0</v>
      </c>
      <c r="AB349" s="11">
        <f t="shared" si="79"/>
        <v>0</v>
      </c>
      <c r="AC349" s="13">
        <v>0</v>
      </c>
      <c r="AD349" s="11">
        <f t="shared" si="74"/>
        <v>0</v>
      </c>
    </row>
    <row r="350" spans="1:30" x14ac:dyDescent="0.25">
      <c r="A350" s="53" t="s">
        <v>632</v>
      </c>
      <c r="B350" s="54">
        <v>102</v>
      </c>
      <c r="C350" s="54">
        <v>1</v>
      </c>
      <c r="D350" s="53" t="s">
        <v>4</v>
      </c>
      <c r="E350" s="54"/>
      <c r="F350" s="53" t="s">
        <v>110</v>
      </c>
      <c r="G350" s="53" t="s">
        <v>630</v>
      </c>
      <c r="H350" s="53" t="s">
        <v>104</v>
      </c>
      <c r="I350" s="62" t="s">
        <v>633</v>
      </c>
      <c r="J350" s="55" t="s">
        <v>7629</v>
      </c>
      <c r="K350" s="55" t="s">
        <v>634</v>
      </c>
      <c r="L350" s="56">
        <v>2228.1280999999999</v>
      </c>
      <c r="M350" s="57">
        <v>4980000</v>
      </c>
      <c r="N350" s="57">
        <f t="shared" si="73"/>
        <v>4901881.8199999994</v>
      </c>
      <c r="O350" s="57">
        <f t="shared" si="67"/>
        <v>4902000</v>
      </c>
      <c r="P350" s="53" t="s">
        <v>7588</v>
      </c>
      <c r="Q350" s="10">
        <v>2228.1280999999999</v>
      </c>
      <c r="R350" s="11">
        <v>2200</v>
      </c>
      <c r="S350" s="11">
        <f t="shared" si="80"/>
        <v>4901881.8199999994</v>
      </c>
      <c r="T350" s="12">
        <v>0</v>
      </c>
      <c r="U350" s="11">
        <v>800</v>
      </c>
      <c r="V350" s="11">
        <f t="shared" si="76"/>
        <v>0</v>
      </c>
      <c r="W350" s="12">
        <v>0</v>
      </c>
      <c r="X350" s="11">
        <v>180000</v>
      </c>
      <c r="Y350" s="11">
        <f t="shared" si="77"/>
        <v>0</v>
      </c>
      <c r="Z350" s="11">
        <f t="shared" si="78"/>
        <v>4901881.8199999994</v>
      </c>
      <c r="AA350" s="13">
        <v>0</v>
      </c>
      <c r="AB350" s="11">
        <f t="shared" si="79"/>
        <v>0</v>
      </c>
      <c r="AC350" s="13">
        <v>0</v>
      </c>
      <c r="AD350" s="11">
        <f t="shared" si="74"/>
        <v>0</v>
      </c>
    </row>
    <row r="351" spans="1:30" x14ac:dyDescent="0.25">
      <c r="A351" s="53" t="s">
        <v>635</v>
      </c>
      <c r="B351" s="54">
        <v>103</v>
      </c>
      <c r="C351" s="54">
        <v>0</v>
      </c>
      <c r="D351" s="53" t="s">
        <v>4</v>
      </c>
      <c r="E351" s="54"/>
      <c r="F351" s="53"/>
      <c r="G351" s="53" t="s">
        <v>636</v>
      </c>
      <c r="H351" s="53" t="s">
        <v>104</v>
      </c>
      <c r="I351" s="62" t="s">
        <v>637</v>
      </c>
      <c r="J351" s="55" t="s">
        <v>7629</v>
      </c>
      <c r="K351" s="55" t="s">
        <v>638</v>
      </c>
      <c r="L351" s="56">
        <v>3861.9414999999999</v>
      </c>
      <c r="M351" s="57">
        <v>8770000</v>
      </c>
      <c r="N351" s="57">
        <f t="shared" si="73"/>
        <v>8496271.2999999989</v>
      </c>
      <c r="O351" s="57">
        <f t="shared" si="67"/>
        <v>8497000</v>
      </c>
      <c r="P351" s="53" t="s">
        <v>7588</v>
      </c>
      <c r="Q351" s="10">
        <v>3861.9414999999999</v>
      </c>
      <c r="R351" s="11">
        <v>2200</v>
      </c>
      <c r="S351" s="11">
        <f t="shared" si="80"/>
        <v>8496271.2999999989</v>
      </c>
      <c r="T351" s="12">
        <v>0</v>
      </c>
      <c r="U351" s="11">
        <v>800</v>
      </c>
      <c r="V351" s="11">
        <f t="shared" si="76"/>
        <v>0</v>
      </c>
      <c r="W351" s="12">
        <v>0</v>
      </c>
      <c r="X351" s="11">
        <v>180000</v>
      </c>
      <c r="Y351" s="11">
        <f t="shared" si="77"/>
        <v>0</v>
      </c>
      <c r="Z351" s="11">
        <f t="shared" si="78"/>
        <v>8496271.2999999989</v>
      </c>
      <c r="AA351" s="13">
        <v>0</v>
      </c>
      <c r="AB351" s="11">
        <f t="shared" si="79"/>
        <v>0</v>
      </c>
      <c r="AC351" s="13">
        <v>0</v>
      </c>
      <c r="AD351" s="11">
        <f t="shared" si="74"/>
        <v>0</v>
      </c>
    </row>
    <row r="352" spans="1:30" x14ac:dyDescent="0.25">
      <c r="A352" s="53" t="s">
        <v>639</v>
      </c>
      <c r="B352" s="54">
        <v>106</v>
      </c>
      <c r="C352" s="54">
        <v>0</v>
      </c>
      <c r="D352" s="53" t="s">
        <v>4</v>
      </c>
      <c r="E352" s="54"/>
      <c r="F352" s="53"/>
      <c r="G352" s="53" t="s">
        <v>640</v>
      </c>
      <c r="H352" s="53" t="s">
        <v>104</v>
      </c>
      <c r="I352" s="62" t="s">
        <v>393</v>
      </c>
      <c r="J352" s="55" t="s">
        <v>7629</v>
      </c>
      <c r="K352" s="55" t="s">
        <v>641</v>
      </c>
      <c r="L352" s="56">
        <v>1419.8507999999999</v>
      </c>
      <c r="M352" s="57">
        <v>3120000</v>
      </c>
      <c r="N352" s="57">
        <f t="shared" si="73"/>
        <v>3123671.76</v>
      </c>
      <c r="O352" s="57">
        <f t="shared" si="67"/>
        <v>3124000</v>
      </c>
      <c r="P352" s="53" t="s">
        <v>7588</v>
      </c>
      <c r="Q352" s="10">
        <v>1419.8507999999999</v>
      </c>
      <c r="R352" s="11">
        <v>2200</v>
      </c>
      <c r="S352" s="11">
        <f t="shared" si="80"/>
        <v>3123671.76</v>
      </c>
      <c r="T352" s="12">
        <v>0</v>
      </c>
      <c r="U352" s="11">
        <v>800</v>
      </c>
      <c r="V352" s="11">
        <f t="shared" si="76"/>
        <v>0</v>
      </c>
      <c r="W352" s="12">
        <v>0</v>
      </c>
      <c r="X352" s="11">
        <v>180000</v>
      </c>
      <c r="Y352" s="11">
        <f t="shared" si="77"/>
        <v>0</v>
      </c>
      <c r="Z352" s="11">
        <f t="shared" si="78"/>
        <v>3123671.76</v>
      </c>
      <c r="AA352" s="13">
        <v>0</v>
      </c>
      <c r="AB352" s="11">
        <f t="shared" si="79"/>
        <v>0</v>
      </c>
      <c r="AC352" s="13">
        <v>0</v>
      </c>
      <c r="AD352" s="11">
        <f t="shared" si="74"/>
        <v>0</v>
      </c>
    </row>
    <row r="353" spans="1:30" x14ac:dyDescent="0.25">
      <c r="A353" s="53" t="s">
        <v>642</v>
      </c>
      <c r="B353" s="54">
        <v>106</v>
      </c>
      <c r="C353" s="54">
        <v>1</v>
      </c>
      <c r="D353" s="53" t="s">
        <v>4</v>
      </c>
      <c r="E353" s="54"/>
      <c r="F353" s="53"/>
      <c r="G353" s="53" t="s">
        <v>640</v>
      </c>
      <c r="H353" s="53" t="s">
        <v>104</v>
      </c>
      <c r="I353" s="62" t="s">
        <v>643</v>
      </c>
      <c r="J353" s="55" t="s">
        <v>7629</v>
      </c>
      <c r="K353" s="55" t="s">
        <v>644</v>
      </c>
      <c r="L353" s="56">
        <v>1419.845</v>
      </c>
      <c r="M353" s="57">
        <v>3220000</v>
      </c>
      <c r="N353" s="57">
        <f t="shared" si="73"/>
        <v>3123659</v>
      </c>
      <c r="O353" s="57">
        <f t="shared" si="67"/>
        <v>3124000</v>
      </c>
      <c r="P353" s="53" t="s">
        <v>7588</v>
      </c>
      <c r="Q353" s="10">
        <v>1419.845</v>
      </c>
      <c r="R353" s="11">
        <v>2200</v>
      </c>
      <c r="S353" s="11">
        <f t="shared" si="80"/>
        <v>3123659</v>
      </c>
      <c r="T353" s="12">
        <v>0</v>
      </c>
      <c r="U353" s="11">
        <v>800</v>
      </c>
      <c r="V353" s="11">
        <f t="shared" si="76"/>
        <v>0</v>
      </c>
      <c r="W353" s="12">
        <v>0</v>
      </c>
      <c r="X353" s="11">
        <v>180000</v>
      </c>
      <c r="Y353" s="11">
        <f t="shared" si="77"/>
        <v>0</v>
      </c>
      <c r="Z353" s="11">
        <f t="shared" si="78"/>
        <v>3123659</v>
      </c>
      <c r="AA353" s="13">
        <v>0</v>
      </c>
      <c r="AB353" s="11">
        <f t="shared" si="79"/>
        <v>0</v>
      </c>
      <c r="AC353" s="13">
        <v>0</v>
      </c>
      <c r="AD353" s="11">
        <f t="shared" si="74"/>
        <v>0</v>
      </c>
    </row>
    <row r="354" spans="1:30" x14ac:dyDescent="0.25">
      <c r="A354" s="53" t="s">
        <v>645</v>
      </c>
      <c r="B354" s="54">
        <v>106</v>
      </c>
      <c r="C354" s="54">
        <v>2</v>
      </c>
      <c r="D354" s="53" t="s">
        <v>4</v>
      </c>
      <c r="E354" s="54"/>
      <c r="F354" s="53"/>
      <c r="G354" s="53" t="s">
        <v>640</v>
      </c>
      <c r="H354" s="53" t="s">
        <v>104</v>
      </c>
      <c r="I354" s="62" t="s">
        <v>646</v>
      </c>
      <c r="J354" s="55" t="s">
        <v>7629</v>
      </c>
      <c r="K354" s="55" t="s">
        <v>647</v>
      </c>
      <c r="L354" s="56">
        <v>1419.8492000000001</v>
      </c>
      <c r="M354" s="57">
        <v>3120000</v>
      </c>
      <c r="N354" s="57">
        <f t="shared" si="73"/>
        <v>3123668.24</v>
      </c>
      <c r="O354" s="57">
        <f t="shared" si="67"/>
        <v>3124000</v>
      </c>
      <c r="P354" s="53" t="s">
        <v>7588</v>
      </c>
      <c r="Q354" s="10">
        <v>1419.8492000000001</v>
      </c>
      <c r="R354" s="11">
        <v>2200</v>
      </c>
      <c r="S354" s="11">
        <f t="shared" si="80"/>
        <v>3123668.24</v>
      </c>
      <c r="T354" s="12">
        <v>0</v>
      </c>
      <c r="U354" s="11">
        <v>800</v>
      </c>
      <c r="V354" s="11">
        <f t="shared" si="76"/>
        <v>0</v>
      </c>
      <c r="W354" s="12">
        <v>0</v>
      </c>
      <c r="X354" s="11">
        <v>180000</v>
      </c>
      <c r="Y354" s="11">
        <f t="shared" si="77"/>
        <v>0</v>
      </c>
      <c r="Z354" s="11">
        <f t="shared" si="78"/>
        <v>3123668.24</v>
      </c>
      <c r="AA354" s="13">
        <v>0</v>
      </c>
      <c r="AB354" s="11">
        <f t="shared" si="79"/>
        <v>0</v>
      </c>
      <c r="AC354" s="13">
        <v>0</v>
      </c>
      <c r="AD354" s="11">
        <f t="shared" si="74"/>
        <v>0</v>
      </c>
    </row>
    <row r="355" spans="1:30" x14ac:dyDescent="0.25">
      <c r="A355" s="53" t="s">
        <v>648</v>
      </c>
      <c r="B355" s="54">
        <v>107</v>
      </c>
      <c r="C355" s="54">
        <v>0</v>
      </c>
      <c r="D355" s="53" t="s">
        <v>4</v>
      </c>
      <c r="E355" s="54"/>
      <c r="F355" s="53"/>
      <c r="G355" s="53" t="s">
        <v>649</v>
      </c>
      <c r="H355" s="53" t="s">
        <v>104</v>
      </c>
      <c r="I355" s="62" t="s">
        <v>650</v>
      </c>
      <c r="J355" s="55" t="s">
        <v>7629</v>
      </c>
      <c r="K355" s="55" t="s">
        <v>651</v>
      </c>
      <c r="L355" s="56">
        <v>1861.2339999999999</v>
      </c>
      <c r="M355" s="57">
        <v>4090000</v>
      </c>
      <c r="N355" s="57">
        <f t="shared" si="73"/>
        <v>4094714.8</v>
      </c>
      <c r="O355" s="57">
        <f t="shared" si="67"/>
        <v>4095000</v>
      </c>
      <c r="P355" s="53" t="s">
        <v>7588</v>
      </c>
      <c r="Q355" s="10">
        <v>1861.2339999999999</v>
      </c>
      <c r="R355" s="11">
        <v>2200</v>
      </c>
      <c r="S355" s="11">
        <f t="shared" si="80"/>
        <v>4094714.8</v>
      </c>
      <c r="T355" s="12">
        <v>0</v>
      </c>
      <c r="U355" s="11">
        <v>800</v>
      </c>
      <c r="V355" s="11">
        <f t="shared" si="76"/>
        <v>0</v>
      </c>
      <c r="W355" s="12">
        <v>0</v>
      </c>
      <c r="X355" s="11">
        <v>180000</v>
      </c>
      <c r="Y355" s="11">
        <f t="shared" si="77"/>
        <v>0</v>
      </c>
      <c r="Z355" s="11">
        <f t="shared" si="78"/>
        <v>4094714.8</v>
      </c>
      <c r="AA355" s="13">
        <v>0</v>
      </c>
      <c r="AB355" s="11">
        <f t="shared" si="79"/>
        <v>0</v>
      </c>
      <c r="AC355" s="13">
        <v>0</v>
      </c>
      <c r="AD355" s="11">
        <f t="shared" si="74"/>
        <v>0</v>
      </c>
    </row>
    <row r="356" spans="1:30" x14ac:dyDescent="0.25">
      <c r="A356" s="53" t="s">
        <v>652</v>
      </c>
      <c r="B356" s="54">
        <v>107</v>
      </c>
      <c r="C356" s="54">
        <v>1</v>
      </c>
      <c r="D356" s="53" t="s">
        <v>4</v>
      </c>
      <c r="E356" s="54"/>
      <c r="F356" s="53"/>
      <c r="G356" s="53" t="s">
        <v>649</v>
      </c>
      <c r="H356" s="53" t="s">
        <v>104</v>
      </c>
      <c r="I356" s="62" t="s">
        <v>393</v>
      </c>
      <c r="J356" s="55" t="s">
        <v>7629</v>
      </c>
      <c r="K356" s="55" t="s">
        <v>653</v>
      </c>
      <c r="L356" s="56">
        <v>8.5896000000000008</v>
      </c>
      <c r="M356" s="57">
        <v>20000</v>
      </c>
      <c r="N356" s="57">
        <f t="shared" si="73"/>
        <v>25768.800000000003</v>
      </c>
      <c r="O356" s="57">
        <f t="shared" si="67"/>
        <v>26000</v>
      </c>
      <c r="P356" s="53" t="s">
        <v>7590</v>
      </c>
      <c r="Q356" s="10">
        <v>8.5896000000000008</v>
      </c>
      <c r="R356" s="11">
        <v>3000</v>
      </c>
      <c r="S356" s="11">
        <f t="shared" si="80"/>
        <v>25768.800000000003</v>
      </c>
      <c r="T356" s="12">
        <v>0</v>
      </c>
      <c r="U356" s="11">
        <v>800</v>
      </c>
      <c r="V356" s="11">
        <f t="shared" si="76"/>
        <v>0</v>
      </c>
      <c r="W356" s="12">
        <v>0</v>
      </c>
      <c r="X356" s="11">
        <v>180000</v>
      </c>
      <c r="Y356" s="11">
        <f t="shared" si="77"/>
        <v>0</v>
      </c>
      <c r="Z356" s="11">
        <f t="shared" si="78"/>
        <v>25768.800000000003</v>
      </c>
      <c r="AA356" s="13">
        <v>0</v>
      </c>
      <c r="AB356" s="11">
        <f t="shared" si="79"/>
        <v>0</v>
      </c>
      <c r="AC356" s="13">
        <v>0</v>
      </c>
      <c r="AD356" s="11">
        <f t="shared" si="74"/>
        <v>0</v>
      </c>
    </row>
    <row r="357" spans="1:30" x14ac:dyDescent="0.25">
      <c r="A357" s="53" t="s">
        <v>654</v>
      </c>
      <c r="B357" s="54">
        <v>107</v>
      </c>
      <c r="C357" s="54">
        <v>2</v>
      </c>
      <c r="D357" s="53" t="s">
        <v>4</v>
      </c>
      <c r="E357" s="54"/>
      <c r="F357" s="53"/>
      <c r="G357" s="53" t="s">
        <v>649</v>
      </c>
      <c r="H357" s="53" t="s">
        <v>104</v>
      </c>
      <c r="I357" s="62" t="s">
        <v>393</v>
      </c>
      <c r="J357" s="55" t="s">
        <v>7629</v>
      </c>
      <c r="K357" s="55" t="s">
        <v>653</v>
      </c>
      <c r="L357" s="56">
        <v>1232.5081</v>
      </c>
      <c r="M357" s="57">
        <v>2710000</v>
      </c>
      <c r="N357" s="57">
        <f t="shared" si="73"/>
        <v>2666400</v>
      </c>
      <c r="O357" s="57">
        <f t="shared" si="67"/>
        <v>2667000</v>
      </c>
      <c r="P357" s="53" t="s">
        <v>7588</v>
      </c>
      <c r="Q357" s="10">
        <v>1200</v>
      </c>
      <c r="R357" s="11">
        <v>2200</v>
      </c>
      <c r="S357" s="11">
        <f t="shared" si="80"/>
        <v>2640000</v>
      </c>
      <c r="T357" s="12">
        <v>33</v>
      </c>
      <c r="U357" s="11">
        <v>800</v>
      </c>
      <c r="V357" s="11">
        <f t="shared" si="76"/>
        <v>26400</v>
      </c>
      <c r="W357" s="12">
        <v>0</v>
      </c>
      <c r="X357" s="11">
        <v>180000</v>
      </c>
      <c r="Y357" s="11">
        <f t="shared" si="77"/>
        <v>0</v>
      </c>
      <c r="Z357" s="11">
        <f t="shared" si="78"/>
        <v>2666400</v>
      </c>
      <c r="AA357" s="13">
        <v>0</v>
      </c>
      <c r="AB357" s="11">
        <f t="shared" si="79"/>
        <v>0</v>
      </c>
      <c r="AC357" s="13">
        <v>0</v>
      </c>
      <c r="AD357" s="11">
        <f t="shared" si="74"/>
        <v>0</v>
      </c>
    </row>
    <row r="358" spans="1:30" x14ac:dyDescent="0.25">
      <c r="A358" s="53" t="s">
        <v>655</v>
      </c>
      <c r="B358" s="54">
        <v>107</v>
      </c>
      <c r="C358" s="54">
        <v>3</v>
      </c>
      <c r="D358" s="53" t="s">
        <v>4</v>
      </c>
      <c r="E358" s="54"/>
      <c r="F358" s="53"/>
      <c r="G358" s="53" t="s">
        <v>649</v>
      </c>
      <c r="H358" s="53" t="s">
        <v>104</v>
      </c>
      <c r="I358" s="62" t="s">
        <v>410</v>
      </c>
      <c r="J358" s="55" t="s">
        <v>7629</v>
      </c>
      <c r="K358" s="55" t="s">
        <v>411</v>
      </c>
      <c r="L358" s="56">
        <v>1250.6044999999999</v>
      </c>
      <c r="M358" s="57">
        <v>2750000</v>
      </c>
      <c r="N358" s="57">
        <f t="shared" ref="N358:N394" si="81">Z358+AD358</f>
        <v>2720000</v>
      </c>
      <c r="O358" s="57">
        <f t="shared" si="67"/>
        <v>2720000</v>
      </c>
      <c r="P358" s="53" t="s">
        <v>7588</v>
      </c>
      <c r="Q358" s="10">
        <v>1228</v>
      </c>
      <c r="R358" s="11">
        <v>2200</v>
      </c>
      <c r="S358" s="11">
        <f t="shared" si="80"/>
        <v>2701600</v>
      </c>
      <c r="T358" s="12">
        <v>23</v>
      </c>
      <c r="U358" s="11">
        <v>800</v>
      </c>
      <c r="V358" s="11">
        <f t="shared" si="76"/>
        <v>18400</v>
      </c>
      <c r="W358" s="12">
        <v>0</v>
      </c>
      <c r="X358" s="11">
        <v>180000</v>
      </c>
      <c r="Y358" s="11">
        <f t="shared" si="77"/>
        <v>0</v>
      </c>
      <c r="Z358" s="11">
        <f t="shared" si="78"/>
        <v>2720000</v>
      </c>
      <c r="AA358" s="13">
        <v>0</v>
      </c>
      <c r="AB358" s="11">
        <f t="shared" si="79"/>
        <v>0</v>
      </c>
      <c r="AC358" s="13">
        <v>0</v>
      </c>
      <c r="AD358" s="11">
        <f t="shared" si="74"/>
        <v>0</v>
      </c>
    </row>
    <row r="359" spans="1:30" x14ac:dyDescent="0.25">
      <c r="A359" s="53" t="s">
        <v>656</v>
      </c>
      <c r="B359" s="54">
        <v>109</v>
      </c>
      <c r="C359" s="54">
        <v>1</v>
      </c>
      <c r="D359" s="53" t="s">
        <v>4</v>
      </c>
      <c r="E359" s="54"/>
      <c r="F359" s="53"/>
      <c r="G359" s="53" t="s">
        <v>657</v>
      </c>
      <c r="H359" s="53" t="s">
        <v>104</v>
      </c>
      <c r="I359" s="62" t="s">
        <v>658</v>
      </c>
      <c r="J359" s="55" t="s">
        <v>7629</v>
      </c>
      <c r="K359" s="55" t="s">
        <v>659</v>
      </c>
      <c r="L359" s="56">
        <v>1313.785014</v>
      </c>
      <c r="M359" s="57">
        <v>2630000</v>
      </c>
      <c r="N359" s="57">
        <f t="shared" si="81"/>
        <v>2890327.0308000003</v>
      </c>
      <c r="O359" s="57">
        <f t="shared" ref="O359:O422" si="82">CEILING(N359,1000)</f>
        <v>2891000</v>
      </c>
      <c r="P359" s="53" t="s">
        <v>7588</v>
      </c>
      <c r="Q359" s="10">
        <v>1313.785014</v>
      </c>
      <c r="R359" s="11">
        <v>2200</v>
      </c>
      <c r="S359" s="11">
        <f t="shared" si="80"/>
        <v>2890327.0308000003</v>
      </c>
      <c r="T359" s="12">
        <v>0</v>
      </c>
      <c r="U359" s="11">
        <v>800</v>
      </c>
      <c r="V359" s="11">
        <f t="shared" si="76"/>
        <v>0</v>
      </c>
      <c r="W359" s="12">
        <v>0</v>
      </c>
      <c r="X359" s="11">
        <v>180000</v>
      </c>
      <c r="Y359" s="11">
        <f t="shared" si="77"/>
        <v>0</v>
      </c>
      <c r="Z359" s="11">
        <f t="shared" si="78"/>
        <v>2890327.0308000003</v>
      </c>
      <c r="AA359" s="13">
        <v>0</v>
      </c>
      <c r="AB359" s="11">
        <f t="shared" si="79"/>
        <v>0</v>
      </c>
      <c r="AC359" s="13">
        <v>0</v>
      </c>
      <c r="AD359" s="11">
        <f t="shared" si="74"/>
        <v>0</v>
      </c>
    </row>
    <row r="360" spans="1:30" x14ac:dyDescent="0.25">
      <c r="A360" s="53" t="s">
        <v>660</v>
      </c>
      <c r="B360" s="54">
        <v>109</v>
      </c>
      <c r="C360" s="54">
        <v>3</v>
      </c>
      <c r="D360" s="53" t="s">
        <v>4</v>
      </c>
      <c r="E360" s="54"/>
      <c r="F360" s="53"/>
      <c r="G360" s="53" t="s">
        <v>657</v>
      </c>
      <c r="H360" s="53" t="s">
        <v>104</v>
      </c>
      <c r="I360" s="62" t="s">
        <v>658</v>
      </c>
      <c r="J360" s="55" t="s">
        <v>7629</v>
      </c>
      <c r="K360" s="55" t="s">
        <v>659</v>
      </c>
      <c r="L360" s="56">
        <v>523.51038600000004</v>
      </c>
      <c r="M360" s="57">
        <v>1050000</v>
      </c>
      <c r="N360" s="57">
        <f t="shared" si="81"/>
        <v>1151722.8492000001</v>
      </c>
      <c r="O360" s="57">
        <f t="shared" si="82"/>
        <v>1152000</v>
      </c>
      <c r="P360" s="53" t="s">
        <v>7588</v>
      </c>
      <c r="Q360" s="10">
        <v>523.51038600000004</v>
      </c>
      <c r="R360" s="11">
        <v>2200</v>
      </c>
      <c r="S360" s="11">
        <f t="shared" si="80"/>
        <v>1151722.8492000001</v>
      </c>
      <c r="T360" s="12">
        <v>0</v>
      </c>
      <c r="U360" s="11">
        <v>800</v>
      </c>
      <c r="V360" s="11">
        <f t="shared" si="76"/>
        <v>0</v>
      </c>
      <c r="W360" s="12">
        <v>0</v>
      </c>
      <c r="X360" s="11">
        <v>180000</v>
      </c>
      <c r="Y360" s="11">
        <f t="shared" si="77"/>
        <v>0</v>
      </c>
      <c r="Z360" s="11">
        <f t="shared" si="78"/>
        <v>1151722.8492000001</v>
      </c>
      <c r="AA360" s="13">
        <v>0</v>
      </c>
      <c r="AB360" s="11">
        <f t="shared" si="79"/>
        <v>0</v>
      </c>
      <c r="AC360" s="13">
        <v>0</v>
      </c>
      <c r="AD360" s="11">
        <f t="shared" si="74"/>
        <v>0</v>
      </c>
    </row>
    <row r="361" spans="1:30" x14ac:dyDescent="0.25">
      <c r="A361" s="53" t="s">
        <v>661</v>
      </c>
      <c r="B361" s="54">
        <v>110</v>
      </c>
      <c r="C361" s="54">
        <v>0</v>
      </c>
      <c r="D361" s="53" t="s">
        <v>4</v>
      </c>
      <c r="E361" s="54"/>
      <c r="F361" s="53"/>
      <c r="G361" s="53" t="s">
        <v>657</v>
      </c>
      <c r="H361" s="53" t="s">
        <v>104</v>
      </c>
      <c r="I361" s="62" t="s">
        <v>407</v>
      </c>
      <c r="J361" s="55" t="s">
        <v>7629</v>
      </c>
      <c r="K361" s="55" t="s">
        <v>408</v>
      </c>
      <c r="L361" s="56">
        <v>1787.4186999999999</v>
      </c>
      <c r="M361" s="57">
        <v>3930000</v>
      </c>
      <c r="N361" s="57">
        <f t="shared" si="81"/>
        <v>3924400</v>
      </c>
      <c r="O361" s="57">
        <f t="shared" si="82"/>
        <v>3925000</v>
      </c>
      <c r="P361" s="53" t="s">
        <v>7588</v>
      </c>
      <c r="Q361" s="10">
        <v>1782</v>
      </c>
      <c r="R361" s="11">
        <v>2200</v>
      </c>
      <c r="S361" s="11">
        <f t="shared" si="80"/>
        <v>3920400</v>
      </c>
      <c r="T361" s="12">
        <v>5</v>
      </c>
      <c r="U361" s="11">
        <v>800</v>
      </c>
      <c r="V361" s="11">
        <f t="shared" si="76"/>
        <v>4000</v>
      </c>
      <c r="W361" s="12">
        <v>0</v>
      </c>
      <c r="X361" s="11">
        <v>180000</v>
      </c>
      <c r="Y361" s="11">
        <f t="shared" si="77"/>
        <v>0</v>
      </c>
      <c r="Z361" s="11">
        <f t="shared" si="78"/>
        <v>3924400</v>
      </c>
      <c r="AA361" s="13">
        <v>0</v>
      </c>
      <c r="AB361" s="11">
        <f t="shared" si="79"/>
        <v>0</v>
      </c>
      <c r="AC361" s="13">
        <v>0</v>
      </c>
      <c r="AD361" s="11">
        <f t="shared" ref="AD361:AD392" si="83">AC361*1500</f>
        <v>0</v>
      </c>
    </row>
    <row r="362" spans="1:30" x14ac:dyDescent="0.25">
      <c r="A362" s="53" t="s">
        <v>662</v>
      </c>
      <c r="B362" s="54">
        <v>110</v>
      </c>
      <c r="C362" s="54">
        <v>1</v>
      </c>
      <c r="D362" s="53" t="s">
        <v>4</v>
      </c>
      <c r="E362" s="54"/>
      <c r="F362" s="53"/>
      <c r="G362" s="53" t="s">
        <v>657</v>
      </c>
      <c r="H362" s="53" t="s">
        <v>104</v>
      </c>
      <c r="I362" s="62" t="s">
        <v>393</v>
      </c>
      <c r="J362" s="55" t="s">
        <v>7629</v>
      </c>
      <c r="K362" s="55" t="s">
        <v>653</v>
      </c>
      <c r="L362" s="56">
        <v>94.128299999999996</v>
      </c>
      <c r="M362" s="57">
        <v>210000</v>
      </c>
      <c r="N362" s="57">
        <f t="shared" si="81"/>
        <v>207082.25999999998</v>
      </c>
      <c r="O362" s="57">
        <f t="shared" si="82"/>
        <v>208000</v>
      </c>
      <c r="P362" s="53" t="s">
        <v>7588</v>
      </c>
      <c r="Q362" s="10">
        <v>94.128299999999996</v>
      </c>
      <c r="R362" s="11">
        <v>2200</v>
      </c>
      <c r="S362" s="11">
        <f t="shared" si="80"/>
        <v>207082.25999999998</v>
      </c>
      <c r="T362" s="12">
        <v>0</v>
      </c>
      <c r="U362" s="11">
        <v>800</v>
      </c>
      <c r="V362" s="11">
        <f t="shared" si="76"/>
        <v>0</v>
      </c>
      <c r="W362" s="12">
        <v>0</v>
      </c>
      <c r="X362" s="11">
        <v>180000</v>
      </c>
      <c r="Y362" s="11">
        <f t="shared" si="77"/>
        <v>0</v>
      </c>
      <c r="Z362" s="11">
        <f t="shared" si="78"/>
        <v>207082.25999999998</v>
      </c>
      <c r="AA362" s="13">
        <v>0</v>
      </c>
      <c r="AB362" s="11">
        <f t="shared" si="79"/>
        <v>0</v>
      </c>
      <c r="AC362" s="13">
        <v>0</v>
      </c>
      <c r="AD362" s="11">
        <f t="shared" si="83"/>
        <v>0</v>
      </c>
    </row>
    <row r="363" spans="1:30" x14ac:dyDescent="0.25">
      <c r="A363" s="53" t="s">
        <v>663</v>
      </c>
      <c r="B363" s="54">
        <v>110</v>
      </c>
      <c r="C363" s="54">
        <v>2</v>
      </c>
      <c r="D363" s="53" t="s">
        <v>4</v>
      </c>
      <c r="E363" s="54"/>
      <c r="F363" s="53"/>
      <c r="G363" s="53" t="s">
        <v>657</v>
      </c>
      <c r="H363" s="53" t="s">
        <v>104</v>
      </c>
      <c r="I363" s="62" t="s">
        <v>664</v>
      </c>
      <c r="J363" s="55" t="s">
        <v>7629</v>
      </c>
      <c r="K363" s="55" t="s">
        <v>665</v>
      </c>
      <c r="L363" s="56">
        <v>679.45950000000005</v>
      </c>
      <c r="M363" s="57">
        <v>1490000</v>
      </c>
      <c r="N363" s="57">
        <f t="shared" si="81"/>
        <v>1494810.9000000001</v>
      </c>
      <c r="O363" s="57">
        <f t="shared" si="82"/>
        <v>1495000</v>
      </c>
      <c r="P363" s="53" t="s">
        <v>7588</v>
      </c>
      <c r="Q363" s="10">
        <v>679.45950000000005</v>
      </c>
      <c r="R363" s="11">
        <v>2200</v>
      </c>
      <c r="S363" s="11">
        <f t="shared" si="80"/>
        <v>1494810.9000000001</v>
      </c>
      <c r="T363" s="12">
        <v>0</v>
      </c>
      <c r="U363" s="11">
        <v>800</v>
      </c>
      <c r="V363" s="11">
        <f t="shared" si="76"/>
        <v>0</v>
      </c>
      <c r="W363" s="12">
        <v>0</v>
      </c>
      <c r="X363" s="11">
        <v>180000</v>
      </c>
      <c r="Y363" s="11">
        <f t="shared" si="77"/>
        <v>0</v>
      </c>
      <c r="Z363" s="11">
        <f t="shared" si="78"/>
        <v>1494810.9000000001</v>
      </c>
      <c r="AA363" s="13">
        <v>0</v>
      </c>
      <c r="AB363" s="11">
        <f t="shared" si="79"/>
        <v>0</v>
      </c>
      <c r="AC363" s="13">
        <v>0</v>
      </c>
      <c r="AD363" s="11">
        <f t="shared" si="83"/>
        <v>0</v>
      </c>
    </row>
    <row r="364" spans="1:30" x14ac:dyDescent="0.25">
      <c r="A364" s="53" t="s">
        <v>666</v>
      </c>
      <c r="B364" s="54">
        <v>111</v>
      </c>
      <c r="C364" s="54">
        <v>0</v>
      </c>
      <c r="D364" s="53" t="s">
        <v>4</v>
      </c>
      <c r="E364" s="54"/>
      <c r="F364" s="53"/>
      <c r="G364" s="53" t="s">
        <v>667</v>
      </c>
      <c r="H364" s="53" t="s">
        <v>104</v>
      </c>
      <c r="I364" s="62" t="s">
        <v>664</v>
      </c>
      <c r="J364" s="55" t="s">
        <v>7629</v>
      </c>
      <c r="K364" s="55" t="s">
        <v>665</v>
      </c>
      <c r="L364" s="56">
        <v>3916.1657</v>
      </c>
      <c r="M364" s="57">
        <v>8710000</v>
      </c>
      <c r="N364" s="57">
        <f t="shared" si="81"/>
        <v>8615564.5399999991</v>
      </c>
      <c r="O364" s="57">
        <f t="shared" si="82"/>
        <v>8616000</v>
      </c>
      <c r="P364" s="53" t="s">
        <v>7588</v>
      </c>
      <c r="Q364" s="10">
        <v>3916.1657</v>
      </c>
      <c r="R364" s="11">
        <v>2200</v>
      </c>
      <c r="S364" s="11">
        <f t="shared" si="80"/>
        <v>8615564.5399999991</v>
      </c>
      <c r="T364" s="12">
        <v>0</v>
      </c>
      <c r="U364" s="11">
        <v>800</v>
      </c>
      <c r="V364" s="11">
        <f t="shared" si="76"/>
        <v>0</v>
      </c>
      <c r="W364" s="12">
        <v>0</v>
      </c>
      <c r="X364" s="11">
        <v>180000</v>
      </c>
      <c r="Y364" s="11">
        <f t="shared" si="77"/>
        <v>0</v>
      </c>
      <c r="Z364" s="11">
        <f t="shared" si="78"/>
        <v>8615564.5399999991</v>
      </c>
      <c r="AA364" s="13">
        <v>0</v>
      </c>
      <c r="AB364" s="11">
        <f t="shared" si="79"/>
        <v>0</v>
      </c>
      <c r="AC364" s="13">
        <v>0</v>
      </c>
      <c r="AD364" s="11">
        <f t="shared" si="83"/>
        <v>0</v>
      </c>
    </row>
    <row r="365" spans="1:30" x14ac:dyDescent="0.25">
      <c r="A365" s="53" t="s">
        <v>668</v>
      </c>
      <c r="B365" s="54">
        <v>112</v>
      </c>
      <c r="C365" s="54">
        <v>0</v>
      </c>
      <c r="D365" s="53" t="s">
        <v>4</v>
      </c>
      <c r="E365" s="54"/>
      <c r="F365" s="53"/>
      <c r="G365" s="53" t="s">
        <v>669</v>
      </c>
      <c r="H365" s="53" t="s">
        <v>104</v>
      </c>
      <c r="I365" s="62" t="s">
        <v>363</v>
      </c>
      <c r="J365" s="55" t="s">
        <v>7629</v>
      </c>
      <c r="K365" s="55" t="s">
        <v>323</v>
      </c>
      <c r="L365" s="56">
        <v>1068.1998000000001</v>
      </c>
      <c r="M365" s="57">
        <v>2780000</v>
      </c>
      <c r="N365" s="57">
        <f t="shared" si="81"/>
        <v>2348200</v>
      </c>
      <c r="O365" s="57">
        <f t="shared" si="82"/>
        <v>2349000</v>
      </c>
      <c r="P365" s="53" t="s">
        <v>7588</v>
      </c>
      <c r="Q365" s="10">
        <v>1067</v>
      </c>
      <c r="R365" s="11">
        <v>2200</v>
      </c>
      <c r="S365" s="11">
        <f t="shared" si="80"/>
        <v>2347400</v>
      </c>
      <c r="T365" s="12">
        <v>1</v>
      </c>
      <c r="U365" s="11">
        <v>800</v>
      </c>
      <c r="V365" s="11">
        <f t="shared" si="76"/>
        <v>800</v>
      </c>
      <c r="W365" s="12">
        <v>0</v>
      </c>
      <c r="X365" s="11">
        <v>180000</v>
      </c>
      <c r="Y365" s="11">
        <f t="shared" si="77"/>
        <v>0</v>
      </c>
      <c r="Z365" s="11">
        <f t="shared" si="78"/>
        <v>2348200</v>
      </c>
      <c r="AA365" s="13">
        <v>0</v>
      </c>
      <c r="AB365" s="11">
        <f t="shared" si="79"/>
        <v>0</v>
      </c>
      <c r="AC365" s="13">
        <v>0</v>
      </c>
      <c r="AD365" s="11">
        <f t="shared" si="83"/>
        <v>0</v>
      </c>
    </row>
    <row r="366" spans="1:30" x14ac:dyDescent="0.25">
      <c r="A366" s="53" t="s">
        <v>670</v>
      </c>
      <c r="B366" s="54">
        <v>112</v>
      </c>
      <c r="C366" s="54">
        <v>1</v>
      </c>
      <c r="D366" s="53" t="s">
        <v>4</v>
      </c>
      <c r="E366" s="54"/>
      <c r="F366" s="53"/>
      <c r="G366" s="53" t="s">
        <v>669</v>
      </c>
      <c r="H366" s="53" t="s">
        <v>104</v>
      </c>
      <c r="I366" s="62" t="s">
        <v>407</v>
      </c>
      <c r="J366" s="55" t="s">
        <v>7629</v>
      </c>
      <c r="K366" s="55" t="s">
        <v>408</v>
      </c>
      <c r="L366" s="56">
        <v>1713.0640000000001</v>
      </c>
      <c r="M366" s="57">
        <v>3910000</v>
      </c>
      <c r="N366" s="57">
        <f t="shared" si="81"/>
        <v>3768740.8000000003</v>
      </c>
      <c r="O366" s="57">
        <f t="shared" si="82"/>
        <v>3769000</v>
      </c>
      <c r="P366" s="53" t="s">
        <v>7588</v>
      </c>
      <c r="Q366" s="10">
        <v>1713.0640000000001</v>
      </c>
      <c r="R366" s="11">
        <v>2200</v>
      </c>
      <c r="S366" s="11">
        <f t="shared" si="80"/>
        <v>3768740.8000000003</v>
      </c>
      <c r="T366" s="12">
        <v>0</v>
      </c>
      <c r="U366" s="11">
        <v>800</v>
      </c>
      <c r="V366" s="11">
        <f t="shared" si="76"/>
        <v>0</v>
      </c>
      <c r="W366" s="12">
        <v>0</v>
      </c>
      <c r="X366" s="11">
        <v>180000</v>
      </c>
      <c r="Y366" s="11">
        <f t="shared" si="77"/>
        <v>0</v>
      </c>
      <c r="Z366" s="11">
        <f t="shared" si="78"/>
        <v>3768740.8000000003</v>
      </c>
      <c r="AA366" s="13">
        <v>0</v>
      </c>
      <c r="AB366" s="11">
        <f t="shared" si="79"/>
        <v>0</v>
      </c>
      <c r="AC366" s="13">
        <v>0</v>
      </c>
      <c r="AD366" s="11">
        <f t="shared" si="83"/>
        <v>0</v>
      </c>
    </row>
    <row r="367" spans="1:30" x14ac:dyDescent="0.25">
      <c r="A367" s="53" t="s">
        <v>671</v>
      </c>
      <c r="B367" s="54">
        <v>112</v>
      </c>
      <c r="C367" s="54">
        <v>2</v>
      </c>
      <c r="D367" s="53" t="s">
        <v>4</v>
      </c>
      <c r="E367" s="54"/>
      <c r="F367" s="53"/>
      <c r="G367" s="53" t="s">
        <v>669</v>
      </c>
      <c r="H367" s="53" t="s">
        <v>104</v>
      </c>
      <c r="I367" s="62" t="s">
        <v>407</v>
      </c>
      <c r="J367" s="55" t="s">
        <v>7629</v>
      </c>
      <c r="K367" s="55" t="s">
        <v>408</v>
      </c>
      <c r="L367" s="56">
        <v>1713.0640000000001</v>
      </c>
      <c r="M367" s="57">
        <v>3770000</v>
      </c>
      <c r="N367" s="57">
        <f t="shared" si="81"/>
        <v>3760200</v>
      </c>
      <c r="O367" s="57">
        <f t="shared" si="82"/>
        <v>3761000</v>
      </c>
      <c r="P367" s="53" t="s">
        <v>7588</v>
      </c>
      <c r="Q367" s="10">
        <v>1707</v>
      </c>
      <c r="R367" s="11">
        <v>2200</v>
      </c>
      <c r="S367" s="11">
        <f t="shared" si="80"/>
        <v>3755400</v>
      </c>
      <c r="T367" s="12">
        <v>6</v>
      </c>
      <c r="U367" s="11">
        <v>800</v>
      </c>
      <c r="V367" s="11">
        <f t="shared" si="76"/>
        <v>4800</v>
      </c>
      <c r="W367" s="12">
        <v>0</v>
      </c>
      <c r="X367" s="11">
        <v>180000</v>
      </c>
      <c r="Y367" s="11">
        <f t="shared" si="77"/>
        <v>0</v>
      </c>
      <c r="Z367" s="11">
        <f t="shared" si="78"/>
        <v>3760200</v>
      </c>
      <c r="AA367" s="13">
        <v>0</v>
      </c>
      <c r="AB367" s="11">
        <f t="shared" si="79"/>
        <v>0</v>
      </c>
      <c r="AC367" s="13">
        <v>0</v>
      </c>
      <c r="AD367" s="11">
        <f t="shared" si="83"/>
        <v>0</v>
      </c>
    </row>
    <row r="368" spans="1:30" x14ac:dyDescent="0.25">
      <c r="A368" s="53" t="s">
        <v>672</v>
      </c>
      <c r="B368" s="54">
        <v>113</v>
      </c>
      <c r="C368" s="54">
        <v>0</v>
      </c>
      <c r="D368" s="53" t="s">
        <v>4</v>
      </c>
      <c r="E368" s="54"/>
      <c r="F368" s="53"/>
      <c r="G368" s="53" t="s">
        <v>673</v>
      </c>
      <c r="H368" s="53" t="s">
        <v>104</v>
      </c>
      <c r="I368" s="62" t="s">
        <v>674</v>
      </c>
      <c r="J368" s="55" t="s">
        <v>7629</v>
      </c>
      <c r="K368" s="55" t="s">
        <v>408</v>
      </c>
      <c r="L368" s="56">
        <v>1678.6922</v>
      </c>
      <c r="M368" s="57">
        <v>3360000</v>
      </c>
      <c r="N368" s="57">
        <f t="shared" si="81"/>
        <v>3681200</v>
      </c>
      <c r="O368" s="57">
        <f t="shared" si="82"/>
        <v>3682000</v>
      </c>
      <c r="P368" s="53" t="s">
        <v>7588</v>
      </c>
      <c r="Q368" s="10">
        <v>1670</v>
      </c>
      <c r="R368" s="11">
        <v>2200</v>
      </c>
      <c r="S368" s="11">
        <f t="shared" si="80"/>
        <v>3674000</v>
      </c>
      <c r="T368" s="12">
        <v>9</v>
      </c>
      <c r="U368" s="11">
        <v>800</v>
      </c>
      <c r="V368" s="11">
        <f t="shared" si="76"/>
        <v>7200</v>
      </c>
      <c r="W368" s="12">
        <v>0</v>
      </c>
      <c r="X368" s="11">
        <v>180000</v>
      </c>
      <c r="Y368" s="11">
        <f t="shared" si="77"/>
        <v>0</v>
      </c>
      <c r="Z368" s="11">
        <f t="shared" si="78"/>
        <v>3681200</v>
      </c>
      <c r="AA368" s="13">
        <v>0</v>
      </c>
      <c r="AB368" s="11">
        <f t="shared" si="79"/>
        <v>0</v>
      </c>
      <c r="AC368" s="13">
        <v>0</v>
      </c>
      <c r="AD368" s="11">
        <f t="shared" si="83"/>
        <v>0</v>
      </c>
    </row>
    <row r="369" spans="1:30" x14ac:dyDescent="0.25">
      <c r="A369" s="53" t="s">
        <v>675</v>
      </c>
      <c r="B369" s="54">
        <v>113</v>
      </c>
      <c r="C369" s="54">
        <v>1</v>
      </c>
      <c r="D369" s="53" t="s">
        <v>4</v>
      </c>
      <c r="E369" s="54"/>
      <c r="F369" s="53"/>
      <c r="G369" s="53" t="s">
        <v>673</v>
      </c>
      <c r="H369" s="53" t="s">
        <v>104</v>
      </c>
      <c r="I369" s="62" t="s">
        <v>658</v>
      </c>
      <c r="J369" s="55" t="s">
        <v>7629</v>
      </c>
      <c r="K369" s="55" t="s">
        <v>659</v>
      </c>
      <c r="L369" s="56">
        <v>674.46609999999998</v>
      </c>
      <c r="M369" s="57">
        <v>1350000</v>
      </c>
      <c r="N369" s="57">
        <f t="shared" si="81"/>
        <v>1483825.42</v>
      </c>
      <c r="O369" s="57">
        <f t="shared" si="82"/>
        <v>1484000</v>
      </c>
      <c r="P369" s="53" t="s">
        <v>7588</v>
      </c>
      <c r="Q369" s="10">
        <v>674.46609999999998</v>
      </c>
      <c r="R369" s="11">
        <v>2200</v>
      </c>
      <c r="S369" s="11">
        <f t="shared" si="80"/>
        <v>1483825.42</v>
      </c>
      <c r="T369" s="12">
        <v>0</v>
      </c>
      <c r="U369" s="11">
        <v>800</v>
      </c>
      <c r="V369" s="11">
        <f t="shared" si="76"/>
        <v>0</v>
      </c>
      <c r="W369" s="12">
        <v>0</v>
      </c>
      <c r="X369" s="11">
        <v>180000</v>
      </c>
      <c r="Y369" s="11">
        <f t="shared" si="77"/>
        <v>0</v>
      </c>
      <c r="Z369" s="11">
        <f t="shared" si="78"/>
        <v>1483825.42</v>
      </c>
      <c r="AA369" s="13">
        <v>0</v>
      </c>
      <c r="AB369" s="11">
        <f t="shared" si="79"/>
        <v>0</v>
      </c>
      <c r="AC369" s="13">
        <v>0</v>
      </c>
      <c r="AD369" s="11">
        <f t="shared" si="83"/>
        <v>0</v>
      </c>
    </row>
    <row r="370" spans="1:30" x14ac:dyDescent="0.25">
      <c r="A370" s="53" t="s">
        <v>676</v>
      </c>
      <c r="B370" s="54">
        <v>113</v>
      </c>
      <c r="C370" s="54">
        <v>2</v>
      </c>
      <c r="D370" s="53" t="s">
        <v>4</v>
      </c>
      <c r="E370" s="54"/>
      <c r="F370" s="53"/>
      <c r="G370" s="53" t="s">
        <v>673</v>
      </c>
      <c r="H370" s="53" t="s">
        <v>104</v>
      </c>
      <c r="I370" s="62" t="s">
        <v>674</v>
      </c>
      <c r="J370" s="55" t="s">
        <v>7629</v>
      </c>
      <c r="K370" s="55" t="s">
        <v>408</v>
      </c>
      <c r="L370" s="56">
        <v>859.25289999999995</v>
      </c>
      <c r="M370" s="57">
        <v>1750000</v>
      </c>
      <c r="N370" s="57">
        <f t="shared" si="81"/>
        <v>1890356.38</v>
      </c>
      <c r="O370" s="57">
        <f t="shared" si="82"/>
        <v>1891000</v>
      </c>
      <c r="P370" s="53" t="s">
        <v>7588</v>
      </c>
      <c r="Q370" s="10">
        <v>859.25289999999995</v>
      </c>
      <c r="R370" s="11">
        <v>2200</v>
      </c>
      <c r="S370" s="11">
        <f t="shared" si="80"/>
        <v>1890356.38</v>
      </c>
      <c r="T370" s="12">
        <v>0</v>
      </c>
      <c r="U370" s="11">
        <v>800</v>
      </c>
      <c r="V370" s="11">
        <f t="shared" si="76"/>
        <v>0</v>
      </c>
      <c r="W370" s="12">
        <v>0</v>
      </c>
      <c r="X370" s="11">
        <v>180000</v>
      </c>
      <c r="Y370" s="11">
        <f t="shared" si="77"/>
        <v>0</v>
      </c>
      <c r="Z370" s="11">
        <f t="shared" si="78"/>
        <v>1890356.38</v>
      </c>
      <c r="AA370" s="13">
        <v>0</v>
      </c>
      <c r="AB370" s="11">
        <f t="shared" si="79"/>
        <v>0</v>
      </c>
      <c r="AC370" s="13">
        <v>0</v>
      </c>
      <c r="AD370" s="11">
        <f t="shared" si="83"/>
        <v>0</v>
      </c>
    </row>
    <row r="371" spans="1:30" x14ac:dyDescent="0.25">
      <c r="A371" s="53" t="s">
        <v>677</v>
      </c>
      <c r="B371" s="54">
        <v>113</v>
      </c>
      <c r="C371" s="54">
        <v>3</v>
      </c>
      <c r="D371" s="53" t="s">
        <v>4</v>
      </c>
      <c r="E371" s="54"/>
      <c r="F371" s="53"/>
      <c r="G371" s="53" t="s">
        <v>673</v>
      </c>
      <c r="H371" s="53" t="s">
        <v>104</v>
      </c>
      <c r="I371" s="62" t="s">
        <v>678</v>
      </c>
      <c r="J371" s="55" t="s">
        <v>7629</v>
      </c>
      <c r="K371" s="55"/>
      <c r="L371" s="56">
        <v>181.4992</v>
      </c>
      <c r="M371" s="57">
        <v>360000</v>
      </c>
      <c r="N371" s="57">
        <f t="shared" si="81"/>
        <v>399298.24</v>
      </c>
      <c r="O371" s="57">
        <f t="shared" si="82"/>
        <v>400000</v>
      </c>
      <c r="P371" s="53" t="s">
        <v>7588</v>
      </c>
      <c r="Q371" s="10">
        <v>181.4992</v>
      </c>
      <c r="R371" s="11">
        <v>2200</v>
      </c>
      <c r="S371" s="11">
        <f t="shared" si="80"/>
        <v>399298.24</v>
      </c>
      <c r="T371" s="12">
        <v>0</v>
      </c>
      <c r="U371" s="11">
        <v>800</v>
      </c>
      <c r="V371" s="11">
        <f t="shared" ref="V371:V402" si="84">T371*U371</f>
        <v>0</v>
      </c>
      <c r="W371" s="12">
        <v>0</v>
      </c>
      <c r="X371" s="11">
        <v>180000</v>
      </c>
      <c r="Y371" s="11">
        <f t="shared" ref="Y371:Y402" si="85">W371*X371</f>
        <v>0</v>
      </c>
      <c r="Z371" s="11">
        <f t="shared" ref="Z371:Z402" si="86">S371+V371+Y371</f>
        <v>399298.24</v>
      </c>
      <c r="AA371" s="13">
        <v>0</v>
      </c>
      <c r="AB371" s="11">
        <f t="shared" ref="AB371:AB402" si="87">AA371*1900</f>
        <v>0</v>
      </c>
      <c r="AC371" s="13">
        <v>0</v>
      </c>
      <c r="AD371" s="11">
        <f t="shared" si="83"/>
        <v>0</v>
      </c>
    </row>
    <row r="372" spans="1:30" x14ac:dyDescent="0.25">
      <c r="A372" s="53" t="s">
        <v>679</v>
      </c>
      <c r="B372" s="54">
        <v>114</v>
      </c>
      <c r="C372" s="54">
        <v>0</v>
      </c>
      <c r="D372" s="53" t="s">
        <v>4</v>
      </c>
      <c r="E372" s="54"/>
      <c r="F372" s="53"/>
      <c r="G372" s="53" t="s">
        <v>680</v>
      </c>
      <c r="H372" s="53" t="s">
        <v>104</v>
      </c>
      <c r="I372" s="62" t="s">
        <v>681</v>
      </c>
      <c r="J372" s="55" t="s">
        <v>7629</v>
      </c>
      <c r="K372" s="55"/>
      <c r="L372" s="56">
        <v>1532.5941</v>
      </c>
      <c r="M372" s="57">
        <v>3080000</v>
      </c>
      <c r="N372" s="57">
        <f t="shared" si="81"/>
        <v>3337600</v>
      </c>
      <c r="O372" s="57">
        <f t="shared" si="82"/>
        <v>3338000</v>
      </c>
      <c r="P372" s="53" t="s">
        <v>7588</v>
      </c>
      <c r="Q372" s="10">
        <v>1508</v>
      </c>
      <c r="R372" s="11">
        <v>2200</v>
      </c>
      <c r="S372" s="11">
        <f t="shared" si="80"/>
        <v>3317600</v>
      </c>
      <c r="T372" s="12">
        <v>25</v>
      </c>
      <c r="U372" s="11">
        <v>800</v>
      </c>
      <c r="V372" s="11">
        <f t="shared" si="84"/>
        <v>20000</v>
      </c>
      <c r="W372" s="12">
        <v>0</v>
      </c>
      <c r="X372" s="11">
        <v>180000</v>
      </c>
      <c r="Y372" s="11">
        <f t="shared" si="85"/>
        <v>0</v>
      </c>
      <c r="Z372" s="11">
        <f t="shared" si="86"/>
        <v>3337600</v>
      </c>
      <c r="AA372" s="13">
        <v>0</v>
      </c>
      <c r="AB372" s="11">
        <f t="shared" si="87"/>
        <v>0</v>
      </c>
      <c r="AC372" s="13">
        <v>0</v>
      </c>
      <c r="AD372" s="11">
        <f t="shared" si="83"/>
        <v>0</v>
      </c>
    </row>
    <row r="373" spans="1:30" x14ac:dyDescent="0.25">
      <c r="A373" s="53" t="s">
        <v>682</v>
      </c>
      <c r="B373" s="54">
        <v>114</v>
      </c>
      <c r="C373" s="54">
        <v>1</v>
      </c>
      <c r="D373" s="53" t="s">
        <v>4</v>
      </c>
      <c r="E373" s="54"/>
      <c r="F373" s="53"/>
      <c r="G373" s="53" t="s">
        <v>680</v>
      </c>
      <c r="H373" s="53" t="s">
        <v>104</v>
      </c>
      <c r="I373" s="62" t="s">
        <v>678</v>
      </c>
      <c r="J373" s="55" t="s">
        <v>7629</v>
      </c>
      <c r="K373" s="55"/>
      <c r="L373" s="56">
        <v>1532.5941</v>
      </c>
      <c r="M373" s="57">
        <v>3070000</v>
      </c>
      <c r="N373" s="57">
        <f t="shared" si="81"/>
        <v>3364200</v>
      </c>
      <c r="O373" s="57">
        <f t="shared" si="82"/>
        <v>3365000</v>
      </c>
      <c r="P373" s="53" t="s">
        <v>7588</v>
      </c>
      <c r="Q373" s="10">
        <v>1527</v>
      </c>
      <c r="R373" s="11">
        <v>2200</v>
      </c>
      <c r="S373" s="11">
        <f t="shared" si="80"/>
        <v>3359400</v>
      </c>
      <c r="T373" s="12">
        <v>6</v>
      </c>
      <c r="U373" s="11">
        <v>800</v>
      </c>
      <c r="V373" s="11">
        <f t="shared" si="84"/>
        <v>4800</v>
      </c>
      <c r="W373" s="12">
        <v>0</v>
      </c>
      <c r="X373" s="11">
        <v>180000</v>
      </c>
      <c r="Y373" s="11">
        <f t="shared" si="85"/>
        <v>0</v>
      </c>
      <c r="Z373" s="11">
        <f t="shared" si="86"/>
        <v>3364200</v>
      </c>
      <c r="AA373" s="13">
        <v>0</v>
      </c>
      <c r="AB373" s="11">
        <f t="shared" si="87"/>
        <v>0</v>
      </c>
      <c r="AC373" s="13">
        <v>0</v>
      </c>
      <c r="AD373" s="11">
        <f t="shared" si="83"/>
        <v>0</v>
      </c>
    </row>
    <row r="374" spans="1:30" x14ac:dyDescent="0.25">
      <c r="A374" s="53" t="s">
        <v>683</v>
      </c>
      <c r="B374" s="54">
        <v>115</v>
      </c>
      <c r="C374" s="54">
        <v>0</v>
      </c>
      <c r="D374" s="53" t="s">
        <v>4</v>
      </c>
      <c r="E374" s="54"/>
      <c r="F374" s="53"/>
      <c r="G374" s="53" t="s">
        <v>684</v>
      </c>
      <c r="H374" s="53" t="s">
        <v>104</v>
      </c>
      <c r="I374" s="62" t="s">
        <v>322</v>
      </c>
      <c r="J374" s="55" t="s">
        <v>7629</v>
      </c>
      <c r="K374" s="55" t="s">
        <v>323</v>
      </c>
      <c r="L374" s="56">
        <v>1334.5920000000001</v>
      </c>
      <c r="M374" s="57">
        <v>3470000</v>
      </c>
      <c r="N374" s="57">
        <f t="shared" si="81"/>
        <v>2936102.4000000004</v>
      </c>
      <c r="O374" s="57">
        <f t="shared" si="82"/>
        <v>2937000</v>
      </c>
      <c r="P374" s="53" t="s">
        <v>7588</v>
      </c>
      <c r="Q374" s="10">
        <v>1334.5920000000001</v>
      </c>
      <c r="R374" s="11">
        <v>2200</v>
      </c>
      <c r="S374" s="11">
        <f t="shared" si="80"/>
        <v>2936102.4000000004</v>
      </c>
      <c r="T374" s="12">
        <v>0</v>
      </c>
      <c r="U374" s="11">
        <v>800</v>
      </c>
      <c r="V374" s="11">
        <f t="shared" si="84"/>
        <v>0</v>
      </c>
      <c r="W374" s="12">
        <v>0</v>
      </c>
      <c r="X374" s="11">
        <v>180000</v>
      </c>
      <c r="Y374" s="11">
        <f t="shared" si="85"/>
        <v>0</v>
      </c>
      <c r="Z374" s="11">
        <f t="shared" si="86"/>
        <v>2936102.4000000004</v>
      </c>
      <c r="AA374" s="13">
        <v>0</v>
      </c>
      <c r="AB374" s="11">
        <f t="shared" si="87"/>
        <v>0</v>
      </c>
      <c r="AC374" s="13">
        <v>0</v>
      </c>
      <c r="AD374" s="11">
        <f t="shared" si="83"/>
        <v>0</v>
      </c>
    </row>
    <row r="375" spans="1:30" x14ac:dyDescent="0.25">
      <c r="A375" s="53" t="s">
        <v>685</v>
      </c>
      <c r="B375" s="54">
        <v>115</v>
      </c>
      <c r="C375" s="54">
        <v>1</v>
      </c>
      <c r="D375" s="53" t="s">
        <v>4</v>
      </c>
      <c r="E375" s="54"/>
      <c r="F375" s="53"/>
      <c r="G375" s="53" t="s">
        <v>684</v>
      </c>
      <c r="H375" s="53" t="s">
        <v>104</v>
      </c>
      <c r="I375" s="62" t="s">
        <v>681</v>
      </c>
      <c r="J375" s="55" t="s">
        <v>7629</v>
      </c>
      <c r="K375" s="55"/>
      <c r="L375" s="56">
        <v>584.46460000000002</v>
      </c>
      <c r="M375" s="57">
        <v>1170000</v>
      </c>
      <c r="N375" s="57">
        <f t="shared" si="81"/>
        <v>1285822.1200000001</v>
      </c>
      <c r="O375" s="57">
        <f t="shared" si="82"/>
        <v>1286000</v>
      </c>
      <c r="P375" s="53" t="s">
        <v>7588</v>
      </c>
      <c r="Q375" s="10">
        <v>584.46460000000002</v>
      </c>
      <c r="R375" s="11">
        <v>2200</v>
      </c>
      <c r="S375" s="11">
        <f t="shared" si="80"/>
        <v>1285822.1200000001</v>
      </c>
      <c r="T375" s="12">
        <v>0</v>
      </c>
      <c r="U375" s="11">
        <v>800</v>
      </c>
      <c r="V375" s="11">
        <f t="shared" si="84"/>
        <v>0</v>
      </c>
      <c r="W375" s="12">
        <v>0</v>
      </c>
      <c r="X375" s="11">
        <v>180000</v>
      </c>
      <c r="Y375" s="11">
        <f t="shared" si="85"/>
        <v>0</v>
      </c>
      <c r="Z375" s="11">
        <f t="shared" si="86"/>
        <v>1285822.1200000001</v>
      </c>
      <c r="AA375" s="13">
        <v>0</v>
      </c>
      <c r="AB375" s="11">
        <f t="shared" si="87"/>
        <v>0</v>
      </c>
      <c r="AC375" s="13">
        <v>0</v>
      </c>
      <c r="AD375" s="11">
        <f t="shared" si="83"/>
        <v>0</v>
      </c>
    </row>
    <row r="376" spans="1:30" x14ac:dyDescent="0.25">
      <c r="A376" s="53" t="s">
        <v>686</v>
      </c>
      <c r="B376" s="54">
        <v>115</v>
      </c>
      <c r="C376" s="54">
        <v>2</v>
      </c>
      <c r="D376" s="53" t="s">
        <v>4</v>
      </c>
      <c r="E376" s="54"/>
      <c r="F376" s="53"/>
      <c r="G376" s="53" t="s">
        <v>684</v>
      </c>
      <c r="H376" s="53" t="s">
        <v>104</v>
      </c>
      <c r="I376" s="62" t="s">
        <v>322</v>
      </c>
      <c r="J376" s="55" t="s">
        <v>7629</v>
      </c>
      <c r="K376" s="55" t="s">
        <v>323</v>
      </c>
      <c r="L376" s="56">
        <v>1712.0719999999999</v>
      </c>
      <c r="M376" s="57">
        <v>3510000</v>
      </c>
      <c r="N376" s="57">
        <f t="shared" si="81"/>
        <v>3766558.4</v>
      </c>
      <c r="O376" s="57">
        <f t="shared" si="82"/>
        <v>3767000</v>
      </c>
      <c r="P376" s="53" t="s">
        <v>7588</v>
      </c>
      <c r="Q376" s="10">
        <v>1712.0719999999999</v>
      </c>
      <c r="R376" s="11">
        <v>2200</v>
      </c>
      <c r="S376" s="11">
        <f t="shared" si="80"/>
        <v>3766558.4</v>
      </c>
      <c r="T376" s="12">
        <v>0</v>
      </c>
      <c r="U376" s="11">
        <v>800</v>
      </c>
      <c r="V376" s="11">
        <f t="shared" si="84"/>
        <v>0</v>
      </c>
      <c r="W376" s="12">
        <v>0</v>
      </c>
      <c r="X376" s="11">
        <v>180000</v>
      </c>
      <c r="Y376" s="11">
        <f t="shared" si="85"/>
        <v>0</v>
      </c>
      <c r="Z376" s="11">
        <f t="shared" si="86"/>
        <v>3766558.4</v>
      </c>
      <c r="AA376" s="13">
        <v>0</v>
      </c>
      <c r="AB376" s="11">
        <f t="shared" si="87"/>
        <v>0</v>
      </c>
      <c r="AC376" s="13">
        <v>0</v>
      </c>
      <c r="AD376" s="11">
        <f t="shared" si="83"/>
        <v>0</v>
      </c>
    </row>
    <row r="377" spans="1:30" x14ac:dyDescent="0.25">
      <c r="A377" s="53" t="s">
        <v>687</v>
      </c>
      <c r="B377" s="54">
        <v>115</v>
      </c>
      <c r="C377" s="54">
        <v>3</v>
      </c>
      <c r="D377" s="53" t="s">
        <v>4</v>
      </c>
      <c r="E377" s="54"/>
      <c r="F377" s="53"/>
      <c r="G377" s="53" t="s">
        <v>684</v>
      </c>
      <c r="H377" s="53" t="s">
        <v>104</v>
      </c>
      <c r="I377" s="62" t="s">
        <v>688</v>
      </c>
      <c r="J377" s="55" t="s">
        <v>7629</v>
      </c>
      <c r="K377" s="55" t="s">
        <v>689</v>
      </c>
      <c r="L377" s="56">
        <v>835.25990000000002</v>
      </c>
      <c r="M377" s="57">
        <v>1670000</v>
      </c>
      <c r="N377" s="57">
        <f t="shared" si="81"/>
        <v>1837571.78</v>
      </c>
      <c r="O377" s="57">
        <f t="shared" si="82"/>
        <v>1838000</v>
      </c>
      <c r="P377" s="53" t="s">
        <v>7588</v>
      </c>
      <c r="Q377" s="10">
        <v>835.25990000000002</v>
      </c>
      <c r="R377" s="11">
        <v>2200</v>
      </c>
      <c r="S377" s="11">
        <f t="shared" si="80"/>
        <v>1837571.78</v>
      </c>
      <c r="T377" s="12">
        <v>0</v>
      </c>
      <c r="U377" s="11">
        <v>800</v>
      </c>
      <c r="V377" s="11">
        <f t="shared" si="84"/>
        <v>0</v>
      </c>
      <c r="W377" s="12">
        <v>0</v>
      </c>
      <c r="X377" s="11">
        <v>180000</v>
      </c>
      <c r="Y377" s="11">
        <f t="shared" si="85"/>
        <v>0</v>
      </c>
      <c r="Z377" s="11">
        <f t="shared" si="86"/>
        <v>1837571.78</v>
      </c>
      <c r="AA377" s="13">
        <v>0</v>
      </c>
      <c r="AB377" s="11">
        <f t="shared" si="87"/>
        <v>0</v>
      </c>
      <c r="AC377" s="13">
        <v>0</v>
      </c>
      <c r="AD377" s="11">
        <f t="shared" si="83"/>
        <v>0</v>
      </c>
    </row>
    <row r="378" spans="1:30" x14ac:dyDescent="0.25">
      <c r="A378" s="53" t="s">
        <v>690</v>
      </c>
      <c r="B378" s="54">
        <v>115</v>
      </c>
      <c r="C378" s="54">
        <v>4</v>
      </c>
      <c r="D378" s="53" t="s">
        <v>4</v>
      </c>
      <c r="E378" s="54"/>
      <c r="F378" s="53" t="s">
        <v>110</v>
      </c>
      <c r="G378" s="53" t="s">
        <v>684</v>
      </c>
      <c r="H378" s="53" t="s">
        <v>104</v>
      </c>
      <c r="I378" s="62" t="s">
        <v>691</v>
      </c>
      <c r="J378" s="55" t="s">
        <v>7629</v>
      </c>
      <c r="K378" s="55" t="s">
        <v>692</v>
      </c>
      <c r="L378" s="56">
        <v>1543.1977999999999</v>
      </c>
      <c r="M378" s="57">
        <v>3090000</v>
      </c>
      <c r="N378" s="57">
        <f t="shared" si="81"/>
        <v>3395035.1599999997</v>
      </c>
      <c r="O378" s="57">
        <f t="shared" si="82"/>
        <v>3396000</v>
      </c>
      <c r="P378" s="53" t="s">
        <v>7588</v>
      </c>
      <c r="Q378" s="10">
        <v>1543.1977999999999</v>
      </c>
      <c r="R378" s="11">
        <v>2200</v>
      </c>
      <c r="S378" s="11">
        <f t="shared" si="80"/>
        <v>3395035.1599999997</v>
      </c>
      <c r="T378" s="12">
        <v>0</v>
      </c>
      <c r="U378" s="11">
        <v>800</v>
      </c>
      <c r="V378" s="11">
        <f t="shared" si="84"/>
        <v>0</v>
      </c>
      <c r="W378" s="12">
        <v>0</v>
      </c>
      <c r="X378" s="11">
        <v>180000</v>
      </c>
      <c r="Y378" s="11">
        <f t="shared" si="85"/>
        <v>0</v>
      </c>
      <c r="Z378" s="11">
        <f t="shared" si="86"/>
        <v>3395035.1599999997</v>
      </c>
      <c r="AA378" s="13">
        <v>0</v>
      </c>
      <c r="AB378" s="11">
        <f t="shared" si="87"/>
        <v>0</v>
      </c>
      <c r="AC378" s="13">
        <v>0</v>
      </c>
      <c r="AD378" s="11">
        <f t="shared" si="83"/>
        <v>0</v>
      </c>
    </row>
    <row r="379" spans="1:30" x14ac:dyDescent="0.25">
      <c r="A379" s="53" t="s">
        <v>693</v>
      </c>
      <c r="B379" s="54">
        <v>115</v>
      </c>
      <c r="C379" s="54">
        <v>5</v>
      </c>
      <c r="D379" s="53" t="s">
        <v>4</v>
      </c>
      <c r="E379" s="54"/>
      <c r="F379" s="53"/>
      <c r="G379" s="53" t="s">
        <v>684</v>
      </c>
      <c r="H379" s="53" t="s">
        <v>104</v>
      </c>
      <c r="I379" s="62" t="s">
        <v>322</v>
      </c>
      <c r="J379" s="55" t="s">
        <v>7629</v>
      </c>
      <c r="K379" s="55" t="s">
        <v>323</v>
      </c>
      <c r="L379" s="56">
        <v>2077.6680000000001</v>
      </c>
      <c r="M379" s="57">
        <v>5470000</v>
      </c>
      <c r="N379" s="57">
        <f t="shared" si="81"/>
        <v>4570869.6000000006</v>
      </c>
      <c r="O379" s="57">
        <f t="shared" si="82"/>
        <v>4571000</v>
      </c>
      <c r="P379" s="53" t="s">
        <v>7588</v>
      </c>
      <c r="Q379" s="10">
        <v>2077.6680000000001</v>
      </c>
      <c r="R379" s="11">
        <v>2200</v>
      </c>
      <c r="S379" s="11">
        <f t="shared" ref="S379:S410" si="88">Q379*R379</f>
        <v>4570869.6000000006</v>
      </c>
      <c r="T379" s="12">
        <v>0</v>
      </c>
      <c r="U379" s="11">
        <v>800</v>
      </c>
      <c r="V379" s="11">
        <f t="shared" si="84"/>
        <v>0</v>
      </c>
      <c r="W379" s="12">
        <v>0</v>
      </c>
      <c r="X379" s="11">
        <v>180000</v>
      </c>
      <c r="Y379" s="11">
        <f t="shared" si="85"/>
        <v>0</v>
      </c>
      <c r="Z379" s="11">
        <f t="shared" si="86"/>
        <v>4570869.6000000006</v>
      </c>
      <c r="AA379" s="13">
        <v>0</v>
      </c>
      <c r="AB379" s="11">
        <f t="shared" si="87"/>
        <v>0</v>
      </c>
      <c r="AC379" s="13">
        <v>0</v>
      </c>
      <c r="AD379" s="11">
        <f t="shared" si="83"/>
        <v>0</v>
      </c>
    </row>
    <row r="380" spans="1:30" x14ac:dyDescent="0.25">
      <c r="A380" s="53" t="s">
        <v>694</v>
      </c>
      <c r="B380" s="54">
        <v>115</v>
      </c>
      <c r="C380" s="54">
        <v>6</v>
      </c>
      <c r="D380" s="53" t="s">
        <v>4</v>
      </c>
      <c r="E380" s="54"/>
      <c r="F380" s="53" t="s">
        <v>110</v>
      </c>
      <c r="G380" s="53" t="s">
        <v>684</v>
      </c>
      <c r="H380" s="53" t="s">
        <v>104</v>
      </c>
      <c r="I380" s="62" t="s">
        <v>359</v>
      </c>
      <c r="J380" s="55" t="s">
        <v>7629</v>
      </c>
      <c r="K380" s="55" t="s">
        <v>695</v>
      </c>
      <c r="L380" s="56">
        <v>1284.7954999999999</v>
      </c>
      <c r="M380" s="57">
        <v>3340000</v>
      </c>
      <c r="N380" s="57">
        <f t="shared" si="81"/>
        <v>2826550.1</v>
      </c>
      <c r="O380" s="57">
        <f t="shared" si="82"/>
        <v>2827000</v>
      </c>
      <c r="P380" s="53" t="s">
        <v>7588</v>
      </c>
      <c r="Q380" s="10">
        <v>1284.7954999999999</v>
      </c>
      <c r="R380" s="11">
        <v>2200</v>
      </c>
      <c r="S380" s="11">
        <f t="shared" si="88"/>
        <v>2826550.1</v>
      </c>
      <c r="T380" s="12">
        <v>0</v>
      </c>
      <c r="U380" s="11">
        <v>800</v>
      </c>
      <c r="V380" s="11">
        <f t="shared" si="84"/>
        <v>0</v>
      </c>
      <c r="W380" s="12">
        <v>0</v>
      </c>
      <c r="X380" s="11">
        <v>180000</v>
      </c>
      <c r="Y380" s="11">
        <f t="shared" si="85"/>
        <v>0</v>
      </c>
      <c r="Z380" s="11">
        <f t="shared" si="86"/>
        <v>2826550.1</v>
      </c>
      <c r="AA380" s="13">
        <v>0</v>
      </c>
      <c r="AB380" s="11">
        <f t="shared" si="87"/>
        <v>0</v>
      </c>
      <c r="AC380" s="13">
        <v>0</v>
      </c>
      <c r="AD380" s="11">
        <f t="shared" si="83"/>
        <v>0</v>
      </c>
    </row>
    <row r="381" spans="1:30" x14ac:dyDescent="0.25">
      <c r="A381" s="53" t="s">
        <v>696</v>
      </c>
      <c r="B381" s="54">
        <v>116</v>
      </c>
      <c r="C381" s="54">
        <v>1</v>
      </c>
      <c r="D381" s="53" t="s">
        <v>4</v>
      </c>
      <c r="E381" s="54"/>
      <c r="F381" s="53"/>
      <c r="G381" s="53" t="s">
        <v>697</v>
      </c>
      <c r="H381" s="53" t="s">
        <v>104</v>
      </c>
      <c r="I381" s="62" t="s">
        <v>698</v>
      </c>
      <c r="J381" s="55" t="s">
        <v>7629</v>
      </c>
      <c r="K381" s="55" t="s">
        <v>699</v>
      </c>
      <c r="L381" s="56">
        <v>3478.2393999999999</v>
      </c>
      <c r="M381" s="57">
        <v>9110000</v>
      </c>
      <c r="N381" s="57">
        <f t="shared" si="81"/>
        <v>7652126.6799999997</v>
      </c>
      <c r="O381" s="57">
        <f t="shared" si="82"/>
        <v>7653000</v>
      </c>
      <c r="P381" s="53" t="s">
        <v>7588</v>
      </c>
      <c r="Q381" s="10">
        <v>3478.2393999999999</v>
      </c>
      <c r="R381" s="11">
        <v>2200</v>
      </c>
      <c r="S381" s="11">
        <f t="shared" si="88"/>
        <v>7652126.6799999997</v>
      </c>
      <c r="T381" s="12">
        <v>0</v>
      </c>
      <c r="U381" s="11">
        <v>800</v>
      </c>
      <c r="V381" s="11">
        <f t="shared" si="84"/>
        <v>0</v>
      </c>
      <c r="W381" s="12">
        <v>0</v>
      </c>
      <c r="X381" s="11">
        <v>180000</v>
      </c>
      <c r="Y381" s="11">
        <f t="shared" si="85"/>
        <v>0</v>
      </c>
      <c r="Z381" s="11">
        <f t="shared" si="86"/>
        <v>7652126.6799999997</v>
      </c>
      <c r="AA381" s="13">
        <v>0</v>
      </c>
      <c r="AB381" s="11">
        <f t="shared" si="87"/>
        <v>0</v>
      </c>
      <c r="AC381" s="13">
        <v>0</v>
      </c>
      <c r="AD381" s="11">
        <f t="shared" si="83"/>
        <v>0</v>
      </c>
    </row>
    <row r="382" spans="1:30" x14ac:dyDescent="0.25">
      <c r="A382" s="53" t="s">
        <v>700</v>
      </c>
      <c r="B382" s="54">
        <v>117</v>
      </c>
      <c r="C382" s="54">
        <v>0</v>
      </c>
      <c r="D382" s="53" t="s">
        <v>4</v>
      </c>
      <c r="E382" s="54"/>
      <c r="F382" s="53" t="s">
        <v>110</v>
      </c>
      <c r="G382" s="53" t="s">
        <v>701</v>
      </c>
      <c r="H382" s="53" t="s">
        <v>104</v>
      </c>
      <c r="I382" s="62" t="s">
        <v>691</v>
      </c>
      <c r="J382" s="55" t="s">
        <v>7629</v>
      </c>
      <c r="K382" s="55" t="s">
        <v>692</v>
      </c>
      <c r="L382" s="56">
        <v>1990.3505</v>
      </c>
      <c r="M382" s="57">
        <v>4050000</v>
      </c>
      <c r="N382" s="57">
        <f t="shared" si="81"/>
        <v>4378771.0999999996</v>
      </c>
      <c r="O382" s="57">
        <f t="shared" si="82"/>
        <v>4379000</v>
      </c>
      <c r="P382" s="53" t="s">
        <v>7588</v>
      </c>
      <c r="Q382" s="10">
        <v>1990.3505</v>
      </c>
      <c r="R382" s="11">
        <v>2200</v>
      </c>
      <c r="S382" s="11">
        <f t="shared" si="88"/>
        <v>4378771.0999999996</v>
      </c>
      <c r="T382" s="12">
        <v>0</v>
      </c>
      <c r="U382" s="11">
        <v>800</v>
      </c>
      <c r="V382" s="11">
        <f t="shared" si="84"/>
        <v>0</v>
      </c>
      <c r="W382" s="12">
        <v>0</v>
      </c>
      <c r="X382" s="11">
        <v>180000</v>
      </c>
      <c r="Y382" s="11">
        <f t="shared" si="85"/>
        <v>0</v>
      </c>
      <c r="Z382" s="11">
        <f t="shared" si="86"/>
        <v>4378771.0999999996</v>
      </c>
      <c r="AA382" s="13">
        <v>0</v>
      </c>
      <c r="AB382" s="11">
        <f t="shared" si="87"/>
        <v>0</v>
      </c>
      <c r="AC382" s="13">
        <v>0</v>
      </c>
      <c r="AD382" s="11">
        <f t="shared" si="83"/>
        <v>0</v>
      </c>
    </row>
    <row r="383" spans="1:30" x14ac:dyDescent="0.25">
      <c r="A383" s="53" t="s">
        <v>702</v>
      </c>
      <c r="B383" s="54">
        <v>117</v>
      </c>
      <c r="C383" s="54">
        <v>2</v>
      </c>
      <c r="D383" s="53" t="s">
        <v>4</v>
      </c>
      <c r="E383" s="54"/>
      <c r="F383" s="53"/>
      <c r="G383" s="53" t="s">
        <v>701</v>
      </c>
      <c r="H383" s="53" t="s">
        <v>104</v>
      </c>
      <c r="I383" s="62" t="s">
        <v>703</v>
      </c>
      <c r="J383" s="55" t="s">
        <v>7629</v>
      </c>
      <c r="K383" s="55" t="s">
        <v>704</v>
      </c>
      <c r="L383" s="56">
        <v>236.00309999999999</v>
      </c>
      <c r="M383" s="57">
        <v>660000</v>
      </c>
      <c r="N383" s="57">
        <f t="shared" si="81"/>
        <v>519206.81999999995</v>
      </c>
      <c r="O383" s="57">
        <f t="shared" si="82"/>
        <v>520000</v>
      </c>
      <c r="P383" s="53" t="s">
        <v>7588</v>
      </c>
      <c r="Q383" s="10">
        <v>236.00309999999999</v>
      </c>
      <c r="R383" s="11">
        <v>2200</v>
      </c>
      <c r="S383" s="11">
        <f t="shared" si="88"/>
        <v>519206.81999999995</v>
      </c>
      <c r="T383" s="12">
        <v>0</v>
      </c>
      <c r="U383" s="11">
        <v>800</v>
      </c>
      <c r="V383" s="11">
        <f t="shared" si="84"/>
        <v>0</v>
      </c>
      <c r="W383" s="12">
        <v>0</v>
      </c>
      <c r="X383" s="11">
        <v>180000</v>
      </c>
      <c r="Y383" s="11">
        <f t="shared" si="85"/>
        <v>0</v>
      </c>
      <c r="Z383" s="11">
        <f t="shared" si="86"/>
        <v>519206.81999999995</v>
      </c>
      <c r="AA383" s="13">
        <v>0</v>
      </c>
      <c r="AB383" s="11">
        <f t="shared" si="87"/>
        <v>0</v>
      </c>
      <c r="AC383" s="13">
        <v>0</v>
      </c>
      <c r="AD383" s="11">
        <f t="shared" si="83"/>
        <v>0</v>
      </c>
    </row>
    <row r="384" spans="1:30" x14ac:dyDescent="0.25">
      <c r="A384" s="53" t="s">
        <v>705</v>
      </c>
      <c r="B384" s="54">
        <v>118</v>
      </c>
      <c r="C384" s="54">
        <v>0</v>
      </c>
      <c r="D384" s="53" t="s">
        <v>4</v>
      </c>
      <c r="E384" s="54"/>
      <c r="F384" s="53"/>
      <c r="G384" s="53" t="s">
        <v>701</v>
      </c>
      <c r="H384" s="53" t="s">
        <v>104</v>
      </c>
      <c r="I384" s="62" t="s">
        <v>706</v>
      </c>
      <c r="J384" s="55" t="s">
        <v>7629</v>
      </c>
      <c r="K384" s="55" t="s">
        <v>707</v>
      </c>
      <c r="L384" s="56">
        <v>1873.8608999999999</v>
      </c>
      <c r="M384" s="57">
        <v>3750000</v>
      </c>
      <c r="N384" s="57">
        <f t="shared" si="81"/>
        <v>4122493.98</v>
      </c>
      <c r="O384" s="57">
        <f t="shared" si="82"/>
        <v>4123000</v>
      </c>
      <c r="P384" s="53" t="s">
        <v>7588</v>
      </c>
      <c r="Q384" s="10">
        <v>1873.8608999999999</v>
      </c>
      <c r="R384" s="11">
        <v>2200</v>
      </c>
      <c r="S384" s="11">
        <f t="shared" si="88"/>
        <v>4122493.98</v>
      </c>
      <c r="T384" s="12">
        <v>0</v>
      </c>
      <c r="U384" s="11">
        <v>800</v>
      </c>
      <c r="V384" s="11">
        <f t="shared" si="84"/>
        <v>0</v>
      </c>
      <c r="W384" s="12">
        <v>0</v>
      </c>
      <c r="X384" s="11">
        <v>180000</v>
      </c>
      <c r="Y384" s="11">
        <f t="shared" si="85"/>
        <v>0</v>
      </c>
      <c r="Z384" s="11">
        <f t="shared" si="86"/>
        <v>4122493.98</v>
      </c>
      <c r="AA384" s="13">
        <v>0</v>
      </c>
      <c r="AB384" s="11">
        <f t="shared" si="87"/>
        <v>0</v>
      </c>
      <c r="AC384" s="13">
        <v>0</v>
      </c>
      <c r="AD384" s="11">
        <f t="shared" si="83"/>
        <v>0</v>
      </c>
    </row>
    <row r="385" spans="1:30" x14ac:dyDescent="0.25">
      <c r="A385" s="53" t="s">
        <v>708</v>
      </c>
      <c r="B385" s="54">
        <v>118</v>
      </c>
      <c r="C385" s="54">
        <v>1</v>
      </c>
      <c r="D385" s="53" t="s">
        <v>4</v>
      </c>
      <c r="E385" s="54"/>
      <c r="F385" s="53"/>
      <c r="G385" s="53" t="s">
        <v>701</v>
      </c>
      <c r="H385" s="53" t="s">
        <v>104</v>
      </c>
      <c r="I385" s="62" t="s">
        <v>706</v>
      </c>
      <c r="J385" s="55" t="s">
        <v>7629</v>
      </c>
      <c r="K385" s="55" t="s">
        <v>707</v>
      </c>
      <c r="L385" s="56">
        <v>1887.7093</v>
      </c>
      <c r="M385" s="57">
        <v>3780000</v>
      </c>
      <c r="N385" s="57">
        <f t="shared" si="81"/>
        <v>4152960.46</v>
      </c>
      <c r="O385" s="57">
        <f t="shared" si="82"/>
        <v>4153000</v>
      </c>
      <c r="P385" s="53" t="s">
        <v>7588</v>
      </c>
      <c r="Q385" s="10">
        <v>1887.7093</v>
      </c>
      <c r="R385" s="11">
        <v>2200</v>
      </c>
      <c r="S385" s="11">
        <f t="shared" si="88"/>
        <v>4152960.46</v>
      </c>
      <c r="T385" s="12">
        <v>0</v>
      </c>
      <c r="U385" s="11">
        <v>800</v>
      </c>
      <c r="V385" s="11">
        <f t="shared" si="84"/>
        <v>0</v>
      </c>
      <c r="W385" s="12">
        <v>0</v>
      </c>
      <c r="X385" s="11">
        <v>180000</v>
      </c>
      <c r="Y385" s="11">
        <f t="shared" si="85"/>
        <v>0</v>
      </c>
      <c r="Z385" s="11">
        <f t="shared" si="86"/>
        <v>4152960.46</v>
      </c>
      <c r="AA385" s="13">
        <v>0</v>
      </c>
      <c r="AB385" s="11">
        <f t="shared" si="87"/>
        <v>0</v>
      </c>
      <c r="AC385" s="13">
        <v>0</v>
      </c>
      <c r="AD385" s="11">
        <f t="shared" si="83"/>
        <v>0</v>
      </c>
    </row>
    <row r="386" spans="1:30" x14ac:dyDescent="0.25">
      <c r="A386" s="53" t="s">
        <v>709</v>
      </c>
      <c r="B386" s="54">
        <v>119</v>
      </c>
      <c r="C386" s="54">
        <v>0</v>
      </c>
      <c r="D386" s="53" t="s">
        <v>4</v>
      </c>
      <c r="E386" s="54"/>
      <c r="F386" s="53"/>
      <c r="G386" s="53" t="s">
        <v>710</v>
      </c>
      <c r="H386" s="53" t="s">
        <v>104</v>
      </c>
      <c r="I386" s="62" t="s">
        <v>711</v>
      </c>
      <c r="J386" s="55" t="s">
        <v>7629</v>
      </c>
      <c r="K386" s="55" t="s">
        <v>712</v>
      </c>
      <c r="L386" s="56">
        <v>3440.7732000000001</v>
      </c>
      <c r="M386" s="57">
        <v>4940000</v>
      </c>
      <c r="N386" s="57">
        <f t="shared" si="81"/>
        <v>7569701.04</v>
      </c>
      <c r="O386" s="57">
        <f t="shared" si="82"/>
        <v>7570000</v>
      </c>
      <c r="P386" s="53" t="s">
        <v>7588</v>
      </c>
      <c r="Q386" s="10">
        <v>3440.7732000000001</v>
      </c>
      <c r="R386" s="11">
        <v>2200</v>
      </c>
      <c r="S386" s="11">
        <f t="shared" si="88"/>
        <v>7569701.04</v>
      </c>
      <c r="T386" s="12">
        <v>0</v>
      </c>
      <c r="U386" s="11">
        <v>800</v>
      </c>
      <c r="V386" s="11">
        <f t="shared" si="84"/>
        <v>0</v>
      </c>
      <c r="W386" s="12">
        <v>0</v>
      </c>
      <c r="X386" s="11">
        <v>180000</v>
      </c>
      <c r="Y386" s="11">
        <f t="shared" si="85"/>
        <v>0</v>
      </c>
      <c r="Z386" s="11">
        <f t="shared" si="86"/>
        <v>7569701.04</v>
      </c>
      <c r="AA386" s="13">
        <v>0</v>
      </c>
      <c r="AB386" s="11">
        <f t="shared" si="87"/>
        <v>0</v>
      </c>
      <c r="AC386" s="13">
        <v>0</v>
      </c>
      <c r="AD386" s="11">
        <f t="shared" si="83"/>
        <v>0</v>
      </c>
    </row>
    <row r="387" spans="1:30" x14ac:dyDescent="0.25">
      <c r="A387" s="53" t="s">
        <v>713</v>
      </c>
      <c r="B387" s="54">
        <v>120</v>
      </c>
      <c r="C387" s="54">
        <v>0</v>
      </c>
      <c r="D387" s="53" t="s">
        <v>4</v>
      </c>
      <c r="E387" s="54"/>
      <c r="F387" s="53"/>
      <c r="G387" s="53" t="s">
        <v>714</v>
      </c>
      <c r="H387" s="53" t="s">
        <v>104</v>
      </c>
      <c r="I387" s="62" t="s">
        <v>715</v>
      </c>
      <c r="J387" s="55" t="s">
        <v>7629</v>
      </c>
      <c r="K387" s="55" t="s">
        <v>712</v>
      </c>
      <c r="L387" s="56">
        <v>3274.2649000000001</v>
      </c>
      <c r="M387" s="57">
        <v>4590000</v>
      </c>
      <c r="N387" s="57">
        <f t="shared" si="81"/>
        <v>5286000</v>
      </c>
      <c r="O387" s="57">
        <f t="shared" si="82"/>
        <v>5286000</v>
      </c>
      <c r="P387" s="53" t="s">
        <v>7588</v>
      </c>
      <c r="Q387" s="10">
        <v>2768</v>
      </c>
      <c r="R387" s="11">
        <v>1800</v>
      </c>
      <c r="S387" s="11">
        <f t="shared" si="88"/>
        <v>4982400</v>
      </c>
      <c r="T387" s="12">
        <v>506</v>
      </c>
      <c r="U387" s="11">
        <v>600</v>
      </c>
      <c r="V387" s="11">
        <f t="shared" si="84"/>
        <v>303600</v>
      </c>
      <c r="W387" s="12">
        <v>0</v>
      </c>
      <c r="X387" s="11">
        <v>180000</v>
      </c>
      <c r="Y387" s="11">
        <f t="shared" si="85"/>
        <v>0</v>
      </c>
      <c r="Z387" s="11">
        <f t="shared" si="86"/>
        <v>5286000</v>
      </c>
      <c r="AA387" s="13">
        <v>0</v>
      </c>
      <c r="AB387" s="11">
        <f t="shared" si="87"/>
        <v>0</v>
      </c>
      <c r="AC387" s="13">
        <v>0</v>
      </c>
      <c r="AD387" s="11">
        <f t="shared" si="83"/>
        <v>0</v>
      </c>
    </row>
    <row r="388" spans="1:30" x14ac:dyDescent="0.25">
      <c r="A388" s="53" t="s">
        <v>716</v>
      </c>
      <c r="B388" s="54">
        <v>120</v>
      </c>
      <c r="C388" s="54">
        <v>1</v>
      </c>
      <c r="D388" s="53" t="s">
        <v>4</v>
      </c>
      <c r="E388" s="54"/>
      <c r="F388" s="53"/>
      <c r="G388" s="53" t="s">
        <v>714</v>
      </c>
      <c r="H388" s="53" t="s">
        <v>104</v>
      </c>
      <c r="I388" s="62" t="s">
        <v>711</v>
      </c>
      <c r="J388" s="55" t="s">
        <v>7629</v>
      </c>
      <c r="K388" s="55" t="s">
        <v>712</v>
      </c>
      <c r="L388" s="56">
        <v>614.82719999999995</v>
      </c>
      <c r="M388" s="57">
        <v>860000</v>
      </c>
      <c r="N388" s="57">
        <f t="shared" si="81"/>
        <v>1352619.8399999999</v>
      </c>
      <c r="O388" s="57">
        <f t="shared" si="82"/>
        <v>1353000</v>
      </c>
      <c r="P388" s="53" t="s">
        <v>7588</v>
      </c>
      <c r="Q388" s="10">
        <v>614.82719999999995</v>
      </c>
      <c r="R388" s="11">
        <v>2200</v>
      </c>
      <c r="S388" s="11">
        <f t="shared" si="88"/>
        <v>1352619.8399999999</v>
      </c>
      <c r="T388" s="12">
        <v>0</v>
      </c>
      <c r="U388" s="11">
        <v>800</v>
      </c>
      <c r="V388" s="11">
        <f t="shared" si="84"/>
        <v>0</v>
      </c>
      <c r="W388" s="12">
        <v>0</v>
      </c>
      <c r="X388" s="11">
        <v>180000</v>
      </c>
      <c r="Y388" s="11">
        <f t="shared" si="85"/>
        <v>0</v>
      </c>
      <c r="Z388" s="11">
        <f t="shared" si="86"/>
        <v>1352619.8399999999</v>
      </c>
      <c r="AA388" s="13">
        <v>0</v>
      </c>
      <c r="AB388" s="11">
        <f t="shared" si="87"/>
        <v>0</v>
      </c>
      <c r="AC388" s="13">
        <v>0</v>
      </c>
      <c r="AD388" s="11">
        <f t="shared" si="83"/>
        <v>0</v>
      </c>
    </row>
    <row r="389" spans="1:30" x14ac:dyDescent="0.25">
      <c r="A389" s="53" t="s">
        <v>717</v>
      </c>
      <c r="B389" s="54">
        <v>120</v>
      </c>
      <c r="C389" s="54">
        <v>2</v>
      </c>
      <c r="D389" s="53" t="s">
        <v>4</v>
      </c>
      <c r="E389" s="54"/>
      <c r="F389" s="53"/>
      <c r="G389" s="53" t="s">
        <v>714</v>
      </c>
      <c r="H389" s="53" t="s">
        <v>104</v>
      </c>
      <c r="I389" s="62" t="s">
        <v>715</v>
      </c>
      <c r="J389" s="55" t="s">
        <v>7629</v>
      </c>
      <c r="K389" s="55" t="s">
        <v>718</v>
      </c>
      <c r="L389" s="56">
        <v>3426.1291999999999</v>
      </c>
      <c r="M389" s="57">
        <v>4890000</v>
      </c>
      <c r="N389" s="57">
        <f t="shared" si="81"/>
        <v>7537484.2399999993</v>
      </c>
      <c r="O389" s="57">
        <f t="shared" si="82"/>
        <v>7538000</v>
      </c>
      <c r="P389" s="53" t="s">
        <v>7588</v>
      </c>
      <c r="Q389" s="10">
        <v>3426.1291999999999</v>
      </c>
      <c r="R389" s="11">
        <v>2200</v>
      </c>
      <c r="S389" s="11">
        <f t="shared" si="88"/>
        <v>7537484.2399999993</v>
      </c>
      <c r="T389" s="12">
        <v>0</v>
      </c>
      <c r="U389" s="11">
        <v>800</v>
      </c>
      <c r="V389" s="11">
        <f t="shared" si="84"/>
        <v>0</v>
      </c>
      <c r="W389" s="12">
        <v>0</v>
      </c>
      <c r="X389" s="11">
        <v>180000</v>
      </c>
      <c r="Y389" s="11">
        <f t="shared" si="85"/>
        <v>0</v>
      </c>
      <c r="Z389" s="11">
        <f t="shared" si="86"/>
        <v>7537484.2399999993</v>
      </c>
      <c r="AA389" s="13">
        <v>0</v>
      </c>
      <c r="AB389" s="11">
        <f t="shared" si="87"/>
        <v>0</v>
      </c>
      <c r="AC389" s="13">
        <v>0</v>
      </c>
      <c r="AD389" s="11">
        <f t="shared" si="83"/>
        <v>0</v>
      </c>
    </row>
    <row r="390" spans="1:30" x14ac:dyDescent="0.25">
      <c r="A390" s="53" t="s">
        <v>719</v>
      </c>
      <c r="B390" s="54">
        <v>120</v>
      </c>
      <c r="C390" s="54">
        <v>3</v>
      </c>
      <c r="D390" s="53" t="s">
        <v>4</v>
      </c>
      <c r="E390" s="54"/>
      <c r="F390" s="53"/>
      <c r="G390" s="53" t="s">
        <v>714</v>
      </c>
      <c r="H390" s="53" t="s">
        <v>104</v>
      </c>
      <c r="I390" s="62" t="s">
        <v>715</v>
      </c>
      <c r="J390" s="55" t="s">
        <v>7629</v>
      </c>
      <c r="K390" s="55" t="s">
        <v>712</v>
      </c>
      <c r="L390" s="56">
        <v>856.5308</v>
      </c>
      <c r="M390" s="57">
        <v>1200000</v>
      </c>
      <c r="N390" s="57">
        <f t="shared" si="81"/>
        <v>1884367.76</v>
      </c>
      <c r="O390" s="57">
        <f t="shared" si="82"/>
        <v>1885000</v>
      </c>
      <c r="P390" s="53" t="s">
        <v>7588</v>
      </c>
      <c r="Q390" s="10">
        <v>856.5308</v>
      </c>
      <c r="R390" s="11">
        <v>2200</v>
      </c>
      <c r="S390" s="11">
        <f t="shared" si="88"/>
        <v>1884367.76</v>
      </c>
      <c r="T390" s="12">
        <v>0</v>
      </c>
      <c r="U390" s="11">
        <v>800</v>
      </c>
      <c r="V390" s="11">
        <f t="shared" si="84"/>
        <v>0</v>
      </c>
      <c r="W390" s="12">
        <v>0</v>
      </c>
      <c r="X390" s="11">
        <v>180000</v>
      </c>
      <c r="Y390" s="11">
        <f t="shared" si="85"/>
        <v>0</v>
      </c>
      <c r="Z390" s="11">
        <f t="shared" si="86"/>
        <v>1884367.76</v>
      </c>
      <c r="AA390" s="13">
        <v>0</v>
      </c>
      <c r="AB390" s="11">
        <f t="shared" si="87"/>
        <v>0</v>
      </c>
      <c r="AC390" s="13">
        <v>0</v>
      </c>
      <c r="AD390" s="11">
        <f t="shared" si="83"/>
        <v>0</v>
      </c>
    </row>
    <row r="391" spans="1:30" x14ac:dyDescent="0.25">
      <c r="A391" s="53" t="s">
        <v>720</v>
      </c>
      <c r="B391" s="54">
        <v>122</v>
      </c>
      <c r="C391" s="54">
        <v>0</v>
      </c>
      <c r="D391" s="53" t="s">
        <v>4</v>
      </c>
      <c r="E391" s="54"/>
      <c r="F391" s="53"/>
      <c r="G391" s="53" t="s">
        <v>721</v>
      </c>
      <c r="H391" s="53" t="s">
        <v>104</v>
      </c>
      <c r="I391" s="62" t="s">
        <v>703</v>
      </c>
      <c r="J391" s="55" t="s">
        <v>7629</v>
      </c>
      <c r="K391" s="55" t="s">
        <v>722</v>
      </c>
      <c r="L391" s="56">
        <v>2136.9767999999999</v>
      </c>
      <c r="M391" s="57">
        <v>4270000</v>
      </c>
      <c r="N391" s="57">
        <f t="shared" si="81"/>
        <v>4701348.96</v>
      </c>
      <c r="O391" s="57">
        <f t="shared" si="82"/>
        <v>4702000</v>
      </c>
      <c r="P391" s="53" t="s">
        <v>7588</v>
      </c>
      <c r="Q391" s="10">
        <v>2136.9767999999999</v>
      </c>
      <c r="R391" s="11">
        <v>2200</v>
      </c>
      <c r="S391" s="11">
        <f t="shared" si="88"/>
        <v>4701348.96</v>
      </c>
      <c r="T391" s="12">
        <v>0</v>
      </c>
      <c r="U391" s="11">
        <v>800</v>
      </c>
      <c r="V391" s="11">
        <f t="shared" si="84"/>
        <v>0</v>
      </c>
      <c r="W391" s="12">
        <v>0</v>
      </c>
      <c r="X391" s="11">
        <v>180000</v>
      </c>
      <c r="Y391" s="11">
        <f t="shared" si="85"/>
        <v>0</v>
      </c>
      <c r="Z391" s="11">
        <f t="shared" si="86"/>
        <v>4701348.96</v>
      </c>
      <c r="AA391" s="13">
        <v>0</v>
      </c>
      <c r="AB391" s="11">
        <f t="shared" si="87"/>
        <v>0</v>
      </c>
      <c r="AC391" s="13">
        <v>0</v>
      </c>
      <c r="AD391" s="11">
        <f t="shared" si="83"/>
        <v>0</v>
      </c>
    </row>
    <row r="392" spans="1:30" x14ac:dyDescent="0.25">
      <c r="A392" s="53" t="s">
        <v>723</v>
      </c>
      <c r="B392" s="54">
        <v>122</v>
      </c>
      <c r="C392" s="54">
        <v>1</v>
      </c>
      <c r="D392" s="53" t="s">
        <v>4</v>
      </c>
      <c r="E392" s="54"/>
      <c r="F392" s="53"/>
      <c r="G392" s="53" t="s">
        <v>721</v>
      </c>
      <c r="H392" s="53" t="s">
        <v>104</v>
      </c>
      <c r="I392" s="62" t="s">
        <v>703</v>
      </c>
      <c r="J392" s="55" t="s">
        <v>7629</v>
      </c>
      <c r="K392" s="55" t="s">
        <v>722</v>
      </c>
      <c r="L392" s="56">
        <v>1201.4360999999999</v>
      </c>
      <c r="M392" s="57">
        <v>2400000</v>
      </c>
      <c r="N392" s="57">
        <f t="shared" si="81"/>
        <v>2643159.42</v>
      </c>
      <c r="O392" s="57">
        <f t="shared" si="82"/>
        <v>2644000</v>
      </c>
      <c r="P392" s="53" t="s">
        <v>7588</v>
      </c>
      <c r="Q392" s="10">
        <v>1201.4360999999999</v>
      </c>
      <c r="R392" s="11">
        <v>2200</v>
      </c>
      <c r="S392" s="11">
        <f t="shared" si="88"/>
        <v>2643159.42</v>
      </c>
      <c r="T392" s="12">
        <v>0</v>
      </c>
      <c r="U392" s="11">
        <v>800</v>
      </c>
      <c r="V392" s="11">
        <f t="shared" si="84"/>
        <v>0</v>
      </c>
      <c r="W392" s="12">
        <v>0</v>
      </c>
      <c r="X392" s="11">
        <v>180000</v>
      </c>
      <c r="Y392" s="11">
        <f t="shared" si="85"/>
        <v>0</v>
      </c>
      <c r="Z392" s="11">
        <f t="shared" si="86"/>
        <v>2643159.42</v>
      </c>
      <c r="AA392" s="13">
        <v>0</v>
      </c>
      <c r="AB392" s="11">
        <f t="shared" si="87"/>
        <v>0</v>
      </c>
      <c r="AC392" s="13">
        <v>0</v>
      </c>
      <c r="AD392" s="11">
        <f t="shared" si="83"/>
        <v>0</v>
      </c>
    </row>
    <row r="393" spans="1:30" x14ac:dyDescent="0.25">
      <c r="A393" s="53" t="s">
        <v>724</v>
      </c>
      <c r="B393" s="54">
        <v>124</v>
      </c>
      <c r="C393" s="54">
        <v>0</v>
      </c>
      <c r="D393" s="53" t="s">
        <v>4</v>
      </c>
      <c r="E393" s="54"/>
      <c r="F393" s="61"/>
      <c r="G393" s="53" t="s">
        <v>725</v>
      </c>
      <c r="H393" s="53" t="s">
        <v>104</v>
      </c>
      <c r="I393" s="62" t="s">
        <v>726</v>
      </c>
      <c r="J393" s="55" t="s">
        <v>7629</v>
      </c>
      <c r="K393" s="55" t="s">
        <v>727</v>
      </c>
      <c r="L393" s="56">
        <v>7244.7704000000003</v>
      </c>
      <c r="M393" s="57">
        <v>14490000</v>
      </c>
      <c r="N393" s="57">
        <f t="shared" si="81"/>
        <v>15938494.880000001</v>
      </c>
      <c r="O393" s="57">
        <f t="shared" si="82"/>
        <v>15939000</v>
      </c>
      <c r="P393" s="53" t="s">
        <v>7588</v>
      </c>
      <c r="Q393" s="10">
        <v>7244.7704000000003</v>
      </c>
      <c r="R393" s="11">
        <v>2200</v>
      </c>
      <c r="S393" s="11">
        <f t="shared" si="88"/>
        <v>15938494.880000001</v>
      </c>
      <c r="T393" s="12">
        <v>0</v>
      </c>
      <c r="U393" s="11">
        <v>800</v>
      </c>
      <c r="V393" s="11">
        <f t="shared" si="84"/>
        <v>0</v>
      </c>
      <c r="W393" s="12">
        <v>0</v>
      </c>
      <c r="X393" s="11">
        <v>180000</v>
      </c>
      <c r="Y393" s="11">
        <f t="shared" si="85"/>
        <v>0</v>
      </c>
      <c r="Z393" s="11">
        <f t="shared" si="86"/>
        <v>15938494.880000001</v>
      </c>
      <c r="AA393" s="13">
        <v>0</v>
      </c>
      <c r="AB393" s="11">
        <f t="shared" si="87"/>
        <v>0</v>
      </c>
      <c r="AC393" s="13">
        <v>0</v>
      </c>
      <c r="AD393" s="11">
        <f t="shared" ref="AD393:AD424" si="89">AC393*1500</f>
        <v>0</v>
      </c>
    </row>
    <row r="394" spans="1:30" x14ac:dyDescent="0.25">
      <c r="A394" s="53" t="s">
        <v>728</v>
      </c>
      <c r="B394" s="54">
        <v>125</v>
      </c>
      <c r="C394" s="54">
        <v>1</v>
      </c>
      <c r="D394" s="53" t="s">
        <v>4</v>
      </c>
      <c r="E394" s="54"/>
      <c r="F394" s="61"/>
      <c r="G394" s="53" t="s">
        <v>729</v>
      </c>
      <c r="H394" s="53" t="s">
        <v>104</v>
      </c>
      <c r="I394" s="62" t="s">
        <v>706</v>
      </c>
      <c r="J394" s="55" t="s">
        <v>7629</v>
      </c>
      <c r="K394" s="55" t="s">
        <v>707</v>
      </c>
      <c r="L394" s="56">
        <v>13.424201</v>
      </c>
      <c r="M394" s="57">
        <v>340000</v>
      </c>
      <c r="N394" s="57">
        <f t="shared" si="81"/>
        <v>404533.24219999998</v>
      </c>
      <c r="O394" s="57">
        <f t="shared" si="82"/>
        <v>405000</v>
      </c>
      <c r="P394" s="53" t="s">
        <v>7588</v>
      </c>
      <c r="Q394" s="10">
        <v>13.424201</v>
      </c>
      <c r="R394" s="11">
        <v>2200</v>
      </c>
      <c r="S394" s="11">
        <f t="shared" si="88"/>
        <v>29533.242200000001</v>
      </c>
      <c r="T394" s="12">
        <v>0</v>
      </c>
      <c r="U394" s="11">
        <v>800</v>
      </c>
      <c r="V394" s="11">
        <f t="shared" si="84"/>
        <v>0</v>
      </c>
      <c r="W394" s="12">
        <v>0</v>
      </c>
      <c r="X394" s="11">
        <v>180000</v>
      </c>
      <c r="Y394" s="11">
        <f t="shared" si="85"/>
        <v>0</v>
      </c>
      <c r="Z394" s="11">
        <f t="shared" si="86"/>
        <v>29533.242200000001</v>
      </c>
      <c r="AA394" s="13">
        <v>0</v>
      </c>
      <c r="AB394" s="11">
        <f t="shared" si="87"/>
        <v>0</v>
      </c>
      <c r="AC394" s="13">
        <v>250</v>
      </c>
      <c r="AD394" s="11">
        <f t="shared" si="89"/>
        <v>375000</v>
      </c>
    </row>
    <row r="395" spans="1:30" x14ac:dyDescent="0.25">
      <c r="A395" s="53" t="s">
        <v>730</v>
      </c>
      <c r="B395" s="54">
        <v>125</v>
      </c>
      <c r="C395" s="54">
        <v>2</v>
      </c>
      <c r="D395" s="53" t="s">
        <v>4</v>
      </c>
      <c r="E395" s="54"/>
      <c r="F395" s="53"/>
      <c r="G395" s="53" t="s">
        <v>729</v>
      </c>
      <c r="H395" s="53" t="s">
        <v>104</v>
      </c>
      <c r="I395" s="62" t="s">
        <v>706</v>
      </c>
      <c r="J395" s="55" t="s">
        <v>7633</v>
      </c>
      <c r="K395" s="55" t="s">
        <v>707</v>
      </c>
      <c r="L395" s="56">
        <v>0.41309899999999999</v>
      </c>
      <c r="M395" s="57">
        <v>1000</v>
      </c>
      <c r="N395" s="57">
        <v>1000</v>
      </c>
      <c r="O395" s="57">
        <f t="shared" si="82"/>
        <v>1000</v>
      </c>
      <c r="P395" s="53" t="s">
        <v>9200</v>
      </c>
      <c r="Q395" s="10">
        <v>0.41309899999999999</v>
      </c>
      <c r="R395" s="11">
        <v>2200</v>
      </c>
      <c r="S395" s="11">
        <f t="shared" si="88"/>
        <v>908.81780000000003</v>
      </c>
      <c r="T395" s="12">
        <v>0</v>
      </c>
      <c r="U395" s="11">
        <v>800</v>
      </c>
      <c r="V395" s="11">
        <f t="shared" si="84"/>
        <v>0</v>
      </c>
      <c r="W395" s="12">
        <v>0</v>
      </c>
      <c r="X395" s="11">
        <v>180000</v>
      </c>
      <c r="Y395" s="11">
        <f t="shared" si="85"/>
        <v>0</v>
      </c>
      <c r="Z395" s="11">
        <f t="shared" si="86"/>
        <v>908.81780000000003</v>
      </c>
      <c r="AA395" s="13">
        <v>0</v>
      </c>
      <c r="AB395" s="11">
        <f t="shared" si="87"/>
        <v>0</v>
      </c>
      <c r="AC395" s="13">
        <v>0</v>
      </c>
      <c r="AD395" s="11">
        <f t="shared" si="89"/>
        <v>0</v>
      </c>
    </row>
    <row r="396" spans="1:30" x14ac:dyDescent="0.25">
      <c r="A396" s="53" t="s">
        <v>731</v>
      </c>
      <c r="B396" s="54">
        <v>126</v>
      </c>
      <c r="C396" s="54">
        <v>0</v>
      </c>
      <c r="D396" s="53" t="s">
        <v>4</v>
      </c>
      <c r="E396" s="54"/>
      <c r="F396" s="53"/>
      <c r="G396" s="53" t="s">
        <v>732</v>
      </c>
      <c r="H396" s="53" t="s">
        <v>104</v>
      </c>
      <c r="I396" s="62" t="s">
        <v>726</v>
      </c>
      <c r="J396" s="55" t="s">
        <v>7629</v>
      </c>
      <c r="K396" s="55" t="s">
        <v>727</v>
      </c>
      <c r="L396" s="56">
        <v>1292.0898999999999</v>
      </c>
      <c r="M396" s="57">
        <v>2980000</v>
      </c>
      <c r="N396" s="57">
        <f t="shared" ref="N396:N459" si="90">Z396+AD396</f>
        <v>2842597.78</v>
      </c>
      <c r="O396" s="57">
        <f t="shared" si="82"/>
        <v>2843000</v>
      </c>
      <c r="P396" s="53" t="s">
        <v>7588</v>
      </c>
      <c r="Q396" s="10">
        <v>1292.0898999999999</v>
      </c>
      <c r="R396" s="11">
        <v>2200</v>
      </c>
      <c r="S396" s="11">
        <f t="shared" si="88"/>
        <v>2842597.78</v>
      </c>
      <c r="T396" s="12">
        <v>0</v>
      </c>
      <c r="U396" s="11">
        <v>800</v>
      </c>
      <c r="V396" s="11">
        <f t="shared" si="84"/>
        <v>0</v>
      </c>
      <c r="W396" s="12">
        <v>0</v>
      </c>
      <c r="X396" s="11">
        <v>180000</v>
      </c>
      <c r="Y396" s="11">
        <f t="shared" si="85"/>
        <v>0</v>
      </c>
      <c r="Z396" s="11">
        <f t="shared" si="86"/>
        <v>2842597.78</v>
      </c>
      <c r="AA396" s="13">
        <v>0</v>
      </c>
      <c r="AB396" s="11">
        <f t="shared" si="87"/>
        <v>0</v>
      </c>
      <c r="AC396" s="13">
        <v>0</v>
      </c>
      <c r="AD396" s="11">
        <f t="shared" si="89"/>
        <v>0</v>
      </c>
    </row>
    <row r="397" spans="1:30" x14ac:dyDescent="0.25">
      <c r="A397" s="53" t="s">
        <v>733</v>
      </c>
      <c r="B397" s="54">
        <v>126</v>
      </c>
      <c r="C397" s="54">
        <v>1</v>
      </c>
      <c r="D397" s="53" t="s">
        <v>4</v>
      </c>
      <c r="E397" s="54"/>
      <c r="F397" s="53"/>
      <c r="G397" s="53" t="s">
        <v>732</v>
      </c>
      <c r="H397" s="53" t="s">
        <v>104</v>
      </c>
      <c r="I397" s="62" t="s">
        <v>726</v>
      </c>
      <c r="J397" s="55" t="s">
        <v>7629</v>
      </c>
      <c r="K397" s="55" t="s">
        <v>727</v>
      </c>
      <c r="L397" s="56">
        <v>942.55070000000001</v>
      </c>
      <c r="M397" s="57">
        <v>1900000</v>
      </c>
      <c r="N397" s="57">
        <f t="shared" si="90"/>
        <v>2073611.54</v>
      </c>
      <c r="O397" s="57">
        <f t="shared" si="82"/>
        <v>2074000</v>
      </c>
      <c r="P397" s="53" t="s">
        <v>7588</v>
      </c>
      <c r="Q397" s="10">
        <v>942.55070000000001</v>
      </c>
      <c r="R397" s="11">
        <v>2200</v>
      </c>
      <c r="S397" s="11">
        <f t="shared" si="88"/>
        <v>2073611.54</v>
      </c>
      <c r="T397" s="12">
        <v>0</v>
      </c>
      <c r="U397" s="11">
        <v>800</v>
      </c>
      <c r="V397" s="11">
        <f t="shared" si="84"/>
        <v>0</v>
      </c>
      <c r="W397" s="12">
        <v>0</v>
      </c>
      <c r="X397" s="11">
        <v>180000</v>
      </c>
      <c r="Y397" s="11">
        <f t="shared" si="85"/>
        <v>0</v>
      </c>
      <c r="Z397" s="11">
        <f t="shared" si="86"/>
        <v>2073611.54</v>
      </c>
      <c r="AA397" s="13">
        <v>0</v>
      </c>
      <c r="AB397" s="11">
        <f t="shared" si="87"/>
        <v>0</v>
      </c>
      <c r="AC397" s="13">
        <v>0</v>
      </c>
      <c r="AD397" s="11">
        <f t="shared" si="89"/>
        <v>0</v>
      </c>
    </row>
    <row r="398" spans="1:30" x14ac:dyDescent="0.25">
      <c r="A398" s="53" t="s">
        <v>734</v>
      </c>
      <c r="B398" s="54">
        <v>126</v>
      </c>
      <c r="C398" s="54">
        <v>2</v>
      </c>
      <c r="D398" s="53" t="s">
        <v>4</v>
      </c>
      <c r="E398" s="54"/>
      <c r="F398" s="53"/>
      <c r="G398" s="53" t="s">
        <v>732</v>
      </c>
      <c r="H398" s="53" t="s">
        <v>104</v>
      </c>
      <c r="I398" s="62" t="s">
        <v>726</v>
      </c>
      <c r="J398" s="55" t="s">
        <v>7629</v>
      </c>
      <c r="K398" s="55" t="s">
        <v>727</v>
      </c>
      <c r="L398" s="56">
        <v>349.53070000000002</v>
      </c>
      <c r="M398" s="57">
        <v>700000</v>
      </c>
      <c r="N398" s="57">
        <f t="shared" si="90"/>
        <v>768967.54</v>
      </c>
      <c r="O398" s="57">
        <f t="shared" si="82"/>
        <v>769000</v>
      </c>
      <c r="P398" s="53" t="s">
        <v>7588</v>
      </c>
      <c r="Q398" s="10">
        <v>349.53070000000002</v>
      </c>
      <c r="R398" s="11">
        <v>2200</v>
      </c>
      <c r="S398" s="11">
        <f t="shared" si="88"/>
        <v>768967.54</v>
      </c>
      <c r="T398" s="12">
        <v>0</v>
      </c>
      <c r="U398" s="11">
        <v>800</v>
      </c>
      <c r="V398" s="11">
        <f t="shared" si="84"/>
        <v>0</v>
      </c>
      <c r="W398" s="12">
        <v>0</v>
      </c>
      <c r="X398" s="11">
        <v>180000</v>
      </c>
      <c r="Y398" s="11">
        <f t="shared" si="85"/>
        <v>0</v>
      </c>
      <c r="Z398" s="11">
        <f t="shared" si="86"/>
        <v>768967.54</v>
      </c>
      <c r="AA398" s="13">
        <v>0</v>
      </c>
      <c r="AB398" s="11">
        <f t="shared" si="87"/>
        <v>0</v>
      </c>
      <c r="AC398" s="13">
        <v>0</v>
      </c>
      <c r="AD398" s="11">
        <f t="shared" si="89"/>
        <v>0</v>
      </c>
    </row>
    <row r="399" spans="1:30" x14ac:dyDescent="0.25">
      <c r="A399" s="53" t="s">
        <v>735</v>
      </c>
      <c r="B399" s="54">
        <v>127</v>
      </c>
      <c r="C399" s="54">
        <v>0</v>
      </c>
      <c r="D399" s="53" t="s">
        <v>4</v>
      </c>
      <c r="E399" s="54"/>
      <c r="F399" s="53"/>
      <c r="G399" s="53" t="s">
        <v>736</v>
      </c>
      <c r="H399" s="53" t="s">
        <v>104</v>
      </c>
      <c r="I399" s="62" t="s">
        <v>726</v>
      </c>
      <c r="J399" s="55" t="s">
        <v>7629</v>
      </c>
      <c r="K399" s="55" t="s">
        <v>727</v>
      </c>
      <c r="L399" s="56">
        <v>2952.0889000000002</v>
      </c>
      <c r="M399" s="57">
        <v>5900000</v>
      </c>
      <c r="N399" s="57">
        <f t="shared" si="90"/>
        <v>6494595.5800000001</v>
      </c>
      <c r="O399" s="57">
        <f t="shared" si="82"/>
        <v>6495000</v>
      </c>
      <c r="P399" s="53" t="s">
        <v>7588</v>
      </c>
      <c r="Q399" s="10">
        <v>2952.0889000000002</v>
      </c>
      <c r="R399" s="11">
        <v>2200</v>
      </c>
      <c r="S399" s="11">
        <f t="shared" si="88"/>
        <v>6494595.5800000001</v>
      </c>
      <c r="T399" s="12">
        <v>0</v>
      </c>
      <c r="U399" s="11">
        <v>800</v>
      </c>
      <c r="V399" s="11">
        <f t="shared" si="84"/>
        <v>0</v>
      </c>
      <c r="W399" s="12">
        <v>0</v>
      </c>
      <c r="X399" s="11">
        <v>180000</v>
      </c>
      <c r="Y399" s="11">
        <f t="shared" si="85"/>
        <v>0</v>
      </c>
      <c r="Z399" s="11">
        <f t="shared" si="86"/>
        <v>6494595.5800000001</v>
      </c>
      <c r="AA399" s="13">
        <v>0</v>
      </c>
      <c r="AB399" s="11">
        <f t="shared" si="87"/>
        <v>0</v>
      </c>
      <c r="AC399" s="13">
        <v>0</v>
      </c>
      <c r="AD399" s="11">
        <f t="shared" si="89"/>
        <v>0</v>
      </c>
    </row>
    <row r="400" spans="1:30" x14ac:dyDescent="0.25">
      <c r="A400" s="53" t="s">
        <v>737</v>
      </c>
      <c r="B400" s="54">
        <v>127</v>
      </c>
      <c r="C400" s="54">
        <v>1</v>
      </c>
      <c r="D400" s="53" t="s">
        <v>4</v>
      </c>
      <c r="E400" s="54"/>
      <c r="F400" s="53"/>
      <c r="G400" s="53" t="s">
        <v>736</v>
      </c>
      <c r="H400" s="53" t="s">
        <v>104</v>
      </c>
      <c r="I400" s="62" t="s">
        <v>726</v>
      </c>
      <c r="J400" s="55" t="s">
        <v>7629</v>
      </c>
      <c r="K400" s="55" t="s">
        <v>727</v>
      </c>
      <c r="L400" s="56">
        <v>865.89530000000002</v>
      </c>
      <c r="M400" s="57">
        <v>1730000</v>
      </c>
      <c r="N400" s="57">
        <f t="shared" si="90"/>
        <v>1904969.6600000001</v>
      </c>
      <c r="O400" s="57">
        <f t="shared" si="82"/>
        <v>1905000</v>
      </c>
      <c r="P400" s="53" t="s">
        <v>7588</v>
      </c>
      <c r="Q400" s="10">
        <v>865.89530000000002</v>
      </c>
      <c r="R400" s="11">
        <v>2200</v>
      </c>
      <c r="S400" s="11">
        <f t="shared" si="88"/>
        <v>1904969.6600000001</v>
      </c>
      <c r="T400" s="12">
        <v>0</v>
      </c>
      <c r="U400" s="11">
        <v>800</v>
      </c>
      <c r="V400" s="11">
        <f t="shared" si="84"/>
        <v>0</v>
      </c>
      <c r="W400" s="12">
        <v>0</v>
      </c>
      <c r="X400" s="11">
        <v>180000</v>
      </c>
      <c r="Y400" s="11">
        <f t="shared" si="85"/>
        <v>0</v>
      </c>
      <c r="Z400" s="11">
        <f t="shared" si="86"/>
        <v>1904969.6600000001</v>
      </c>
      <c r="AA400" s="13">
        <v>0</v>
      </c>
      <c r="AB400" s="11">
        <f t="shared" si="87"/>
        <v>0</v>
      </c>
      <c r="AC400" s="13">
        <v>0</v>
      </c>
      <c r="AD400" s="11">
        <f t="shared" si="89"/>
        <v>0</v>
      </c>
    </row>
    <row r="401" spans="1:30" x14ac:dyDescent="0.25">
      <c r="A401" s="53" t="s">
        <v>738</v>
      </c>
      <c r="B401" s="54">
        <v>127</v>
      </c>
      <c r="C401" s="54">
        <v>2</v>
      </c>
      <c r="D401" s="53" t="s">
        <v>4</v>
      </c>
      <c r="E401" s="54"/>
      <c r="F401" s="53"/>
      <c r="G401" s="53" t="s">
        <v>736</v>
      </c>
      <c r="H401" s="53" t="s">
        <v>104</v>
      </c>
      <c r="I401" s="62" t="s">
        <v>726</v>
      </c>
      <c r="J401" s="55" t="s">
        <v>7629</v>
      </c>
      <c r="K401" s="55" t="s">
        <v>727</v>
      </c>
      <c r="L401" s="56">
        <v>2118.9888000000001</v>
      </c>
      <c r="M401" s="57">
        <v>4240000</v>
      </c>
      <c r="N401" s="57">
        <f t="shared" si="90"/>
        <v>4661775.3600000003</v>
      </c>
      <c r="O401" s="57">
        <f t="shared" si="82"/>
        <v>4662000</v>
      </c>
      <c r="P401" s="53" t="s">
        <v>7588</v>
      </c>
      <c r="Q401" s="10">
        <v>2118.9888000000001</v>
      </c>
      <c r="R401" s="11">
        <v>2200</v>
      </c>
      <c r="S401" s="11">
        <f t="shared" si="88"/>
        <v>4661775.3600000003</v>
      </c>
      <c r="T401" s="12">
        <v>0</v>
      </c>
      <c r="U401" s="11">
        <v>800</v>
      </c>
      <c r="V401" s="11">
        <f t="shared" si="84"/>
        <v>0</v>
      </c>
      <c r="W401" s="12">
        <v>0</v>
      </c>
      <c r="X401" s="11">
        <v>180000</v>
      </c>
      <c r="Y401" s="11">
        <f t="shared" si="85"/>
        <v>0</v>
      </c>
      <c r="Z401" s="11">
        <f t="shared" si="86"/>
        <v>4661775.3600000003</v>
      </c>
      <c r="AA401" s="13">
        <v>0</v>
      </c>
      <c r="AB401" s="11">
        <f t="shared" si="87"/>
        <v>0</v>
      </c>
      <c r="AC401" s="13">
        <v>0</v>
      </c>
      <c r="AD401" s="11">
        <f t="shared" si="89"/>
        <v>0</v>
      </c>
    </row>
    <row r="402" spans="1:30" x14ac:dyDescent="0.25">
      <c r="A402" s="53" t="s">
        <v>739</v>
      </c>
      <c r="B402" s="54">
        <v>128</v>
      </c>
      <c r="C402" s="54">
        <v>0</v>
      </c>
      <c r="D402" s="53" t="s">
        <v>4</v>
      </c>
      <c r="E402" s="54"/>
      <c r="F402" s="53"/>
      <c r="G402" s="53" t="s">
        <v>740</v>
      </c>
      <c r="H402" s="53" t="s">
        <v>104</v>
      </c>
      <c r="I402" s="62" t="s">
        <v>726</v>
      </c>
      <c r="J402" s="55" t="s">
        <v>7629</v>
      </c>
      <c r="K402" s="55" t="s">
        <v>727</v>
      </c>
      <c r="L402" s="56">
        <v>3119.5381000000002</v>
      </c>
      <c r="M402" s="57">
        <v>6240000</v>
      </c>
      <c r="N402" s="57">
        <f t="shared" si="90"/>
        <v>6862983.8200000003</v>
      </c>
      <c r="O402" s="57">
        <f t="shared" si="82"/>
        <v>6863000</v>
      </c>
      <c r="P402" s="53" t="s">
        <v>7588</v>
      </c>
      <c r="Q402" s="10">
        <v>3119.5381000000002</v>
      </c>
      <c r="R402" s="11">
        <v>2200</v>
      </c>
      <c r="S402" s="11">
        <f t="shared" si="88"/>
        <v>6862983.8200000003</v>
      </c>
      <c r="T402" s="12">
        <v>0</v>
      </c>
      <c r="U402" s="11">
        <v>800</v>
      </c>
      <c r="V402" s="11">
        <f t="shared" si="84"/>
        <v>0</v>
      </c>
      <c r="W402" s="12">
        <v>0</v>
      </c>
      <c r="X402" s="11">
        <v>180000</v>
      </c>
      <c r="Y402" s="11">
        <f t="shared" si="85"/>
        <v>0</v>
      </c>
      <c r="Z402" s="11">
        <f t="shared" si="86"/>
        <v>6862983.8200000003</v>
      </c>
      <c r="AA402" s="13">
        <v>0</v>
      </c>
      <c r="AB402" s="11">
        <f t="shared" si="87"/>
        <v>0</v>
      </c>
      <c r="AC402" s="13">
        <v>0</v>
      </c>
      <c r="AD402" s="11">
        <f t="shared" si="89"/>
        <v>0</v>
      </c>
    </row>
    <row r="403" spans="1:30" x14ac:dyDescent="0.25">
      <c r="A403" s="53" t="s">
        <v>741</v>
      </c>
      <c r="B403" s="54">
        <v>128</v>
      </c>
      <c r="C403" s="54">
        <v>1</v>
      </c>
      <c r="D403" s="53" t="s">
        <v>4</v>
      </c>
      <c r="E403" s="54"/>
      <c r="F403" s="53"/>
      <c r="G403" s="53" t="s">
        <v>740</v>
      </c>
      <c r="H403" s="53" t="s">
        <v>104</v>
      </c>
      <c r="I403" s="62" t="s">
        <v>726</v>
      </c>
      <c r="J403" s="55" t="s">
        <v>7629</v>
      </c>
      <c r="K403" s="55" t="s">
        <v>727</v>
      </c>
      <c r="L403" s="56">
        <v>3144.2404999999999</v>
      </c>
      <c r="M403" s="57">
        <v>6330000</v>
      </c>
      <c r="N403" s="57">
        <f t="shared" si="90"/>
        <v>6917329.0999999996</v>
      </c>
      <c r="O403" s="57">
        <f t="shared" si="82"/>
        <v>6918000</v>
      </c>
      <c r="P403" s="53" t="s">
        <v>7588</v>
      </c>
      <c r="Q403" s="10">
        <v>3144.2404999999999</v>
      </c>
      <c r="R403" s="11">
        <v>2200</v>
      </c>
      <c r="S403" s="11">
        <f t="shared" si="88"/>
        <v>6917329.0999999996</v>
      </c>
      <c r="T403" s="12">
        <v>0</v>
      </c>
      <c r="U403" s="11">
        <v>800</v>
      </c>
      <c r="V403" s="11">
        <f t="shared" ref="V403:V434" si="91">T403*U403</f>
        <v>0</v>
      </c>
      <c r="W403" s="12">
        <v>0</v>
      </c>
      <c r="X403" s="11">
        <v>180000</v>
      </c>
      <c r="Y403" s="11">
        <f t="shared" ref="Y403:Y434" si="92">W403*X403</f>
        <v>0</v>
      </c>
      <c r="Z403" s="11">
        <f t="shared" ref="Z403:Z434" si="93">S403+V403+Y403</f>
        <v>6917329.0999999996</v>
      </c>
      <c r="AA403" s="13">
        <v>0</v>
      </c>
      <c r="AB403" s="11">
        <f t="shared" ref="AB403:AB434" si="94">AA403*1900</f>
        <v>0</v>
      </c>
      <c r="AC403" s="13">
        <v>0</v>
      </c>
      <c r="AD403" s="11">
        <f t="shared" si="89"/>
        <v>0</v>
      </c>
    </row>
    <row r="404" spans="1:30" x14ac:dyDescent="0.25">
      <c r="A404" s="53" t="s">
        <v>742</v>
      </c>
      <c r="B404" s="54">
        <v>128</v>
      </c>
      <c r="C404" s="54">
        <v>2</v>
      </c>
      <c r="D404" s="53" t="s">
        <v>4</v>
      </c>
      <c r="E404" s="54"/>
      <c r="F404" s="53"/>
      <c r="G404" s="53" t="s">
        <v>740</v>
      </c>
      <c r="H404" s="53" t="s">
        <v>104</v>
      </c>
      <c r="I404" s="62" t="s">
        <v>726</v>
      </c>
      <c r="J404" s="55" t="s">
        <v>7629</v>
      </c>
      <c r="K404" s="55" t="s">
        <v>727</v>
      </c>
      <c r="L404" s="56">
        <v>20.905100000000001</v>
      </c>
      <c r="M404" s="57">
        <v>40000</v>
      </c>
      <c r="N404" s="57">
        <f t="shared" si="90"/>
        <v>45991.22</v>
      </c>
      <c r="O404" s="57">
        <f t="shared" si="82"/>
        <v>46000</v>
      </c>
      <c r="P404" s="53" t="s">
        <v>7588</v>
      </c>
      <c r="Q404" s="10">
        <v>20.905100000000001</v>
      </c>
      <c r="R404" s="11">
        <v>2200</v>
      </c>
      <c r="S404" s="11">
        <f t="shared" si="88"/>
        <v>45991.22</v>
      </c>
      <c r="T404" s="12">
        <v>0</v>
      </c>
      <c r="U404" s="11">
        <v>800</v>
      </c>
      <c r="V404" s="11">
        <f t="shared" si="91"/>
        <v>0</v>
      </c>
      <c r="W404" s="12">
        <v>0</v>
      </c>
      <c r="X404" s="11">
        <v>180000</v>
      </c>
      <c r="Y404" s="11">
        <f t="shared" si="92"/>
        <v>0</v>
      </c>
      <c r="Z404" s="11">
        <f t="shared" si="93"/>
        <v>45991.22</v>
      </c>
      <c r="AA404" s="13">
        <v>0</v>
      </c>
      <c r="AB404" s="11">
        <f t="shared" si="94"/>
        <v>0</v>
      </c>
      <c r="AC404" s="13">
        <v>0</v>
      </c>
      <c r="AD404" s="11">
        <f t="shared" si="89"/>
        <v>0</v>
      </c>
    </row>
    <row r="405" spans="1:30" x14ac:dyDescent="0.25">
      <c r="A405" s="53" t="s">
        <v>743</v>
      </c>
      <c r="B405" s="54">
        <v>129</v>
      </c>
      <c r="C405" s="54">
        <v>0</v>
      </c>
      <c r="D405" s="53" t="s">
        <v>4</v>
      </c>
      <c r="E405" s="54"/>
      <c r="F405" s="53"/>
      <c r="G405" s="53" t="s">
        <v>744</v>
      </c>
      <c r="H405" s="53" t="s">
        <v>104</v>
      </c>
      <c r="I405" s="62" t="s">
        <v>688</v>
      </c>
      <c r="J405" s="55" t="s">
        <v>7629</v>
      </c>
      <c r="K405" s="55" t="s">
        <v>745</v>
      </c>
      <c r="L405" s="56">
        <v>1596.6226999999999</v>
      </c>
      <c r="M405" s="57">
        <v>3190000</v>
      </c>
      <c r="N405" s="57">
        <f t="shared" si="90"/>
        <v>3512569.94</v>
      </c>
      <c r="O405" s="57">
        <f t="shared" si="82"/>
        <v>3513000</v>
      </c>
      <c r="P405" s="53" t="s">
        <v>7588</v>
      </c>
      <c r="Q405" s="10">
        <v>1596.6226999999999</v>
      </c>
      <c r="R405" s="11">
        <v>2200</v>
      </c>
      <c r="S405" s="11">
        <f t="shared" si="88"/>
        <v>3512569.94</v>
      </c>
      <c r="T405" s="12">
        <v>0</v>
      </c>
      <c r="U405" s="11">
        <v>800</v>
      </c>
      <c r="V405" s="11">
        <f t="shared" si="91"/>
        <v>0</v>
      </c>
      <c r="W405" s="12">
        <v>0</v>
      </c>
      <c r="X405" s="11">
        <v>180000</v>
      </c>
      <c r="Y405" s="11">
        <f t="shared" si="92"/>
        <v>0</v>
      </c>
      <c r="Z405" s="11">
        <f t="shared" si="93"/>
        <v>3512569.94</v>
      </c>
      <c r="AA405" s="13">
        <v>0</v>
      </c>
      <c r="AB405" s="11">
        <f t="shared" si="94"/>
        <v>0</v>
      </c>
      <c r="AC405" s="13">
        <v>0</v>
      </c>
      <c r="AD405" s="11">
        <f t="shared" si="89"/>
        <v>0</v>
      </c>
    </row>
    <row r="406" spans="1:30" x14ac:dyDescent="0.25">
      <c r="A406" s="53" t="s">
        <v>746</v>
      </c>
      <c r="B406" s="54">
        <v>129</v>
      </c>
      <c r="C406" s="54">
        <v>1</v>
      </c>
      <c r="D406" s="53" t="s">
        <v>4</v>
      </c>
      <c r="E406" s="54"/>
      <c r="F406" s="53"/>
      <c r="G406" s="53" t="s">
        <v>744</v>
      </c>
      <c r="H406" s="53" t="s">
        <v>104</v>
      </c>
      <c r="I406" s="62" t="s">
        <v>688</v>
      </c>
      <c r="J406" s="55" t="s">
        <v>7629</v>
      </c>
      <c r="K406" s="55" t="s">
        <v>745</v>
      </c>
      <c r="L406" s="56">
        <v>1596.6226999999999</v>
      </c>
      <c r="M406" s="57">
        <v>3190000</v>
      </c>
      <c r="N406" s="57">
        <f t="shared" si="90"/>
        <v>3512569.94</v>
      </c>
      <c r="O406" s="57">
        <f t="shared" si="82"/>
        <v>3513000</v>
      </c>
      <c r="P406" s="53" t="s">
        <v>7588</v>
      </c>
      <c r="Q406" s="10">
        <v>1596.6226999999999</v>
      </c>
      <c r="R406" s="11">
        <v>2200</v>
      </c>
      <c r="S406" s="11">
        <f t="shared" si="88"/>
        <v>3512569.94</v>
      </c>
      <c r="T406" s="12">
        <v>0</v>
      </c>
      <c r="U406" s="11">
        <v>800</v>
      </c>
      <c r="V406" s="11">
        <f t="shared" si="91"/>
        <v>0</v>
      </c>
      <c r="W406" s="12">
        <v>0</v>
      </c>
      <c r="X406" s="11">
        <v>180000</v>
      </c>
      <c r="Y406" s="11">
        <f t="shared" si="92"/>
        <v>0</v>
      </c>
      <c r="Z406" s="11">
        <f t="shared" si="93"/>
        <v>3512569.94</v>
      </c>
      <c r="AA406" s="13">
        <v>0</v>
      </c>
      <c r="AB406" s="11">
        <f t="shared" si="94"/>
        <v>0</v>
      </c>
      <c r="AC406" s="13">
        <v>0</v>
      </c>
      <c r="AD406" s="11">
        <f t="shared" si="89"/>
        <v>0</v>
      </c>
    </row>
    <row r="407" spans="1:30" x14ac:dyDescent="0.25">
      <c r="A407" s="53" t="s">
        <v>747</v>
      </c>
      <c r="B407" s="54">
        <v>130</v>
      </c>
      <c r="C407" s="54">
        <v>0</v>
      </c>
      <c r="D407" s="53" t="s">
        <v>4</v>
      </c>
      <c r="E407" s="54"/>
      <c r="F407" s="53"/>
      <c r="G407" s="53" t="s">
        <v>748</v>
      </c>
      <c r="H407" s="53" t="s">
        <v>104</v>
      </c>
      <c r="I407" s="62" t="s">
        <v>749</v>
      </c>
      <c r="J407" s="55" t="s">
        <v>7629</v>
      </c>
      <c r="K407" s="55"/>
      <c r="L407" s="56">
        <v>3769.8685</v>
      </c>
      <c r="M407" s="57">
        <v>7580000</v>
      </c>
      <c r="N407" s="57">
        <f t="shared" si="90"/>
        <v>8293710.7000000002</v>
      </c>
      <c r="O407" s="57">
        <f t="shared" si="82"/>
        <v>8294000</v>
      </c>
      <c r="P407" s="53" t="s">
        <v>7588</v>
      </c>
      <c r="Q407" s="10">
        <v>3769.8685</v>
      </c>
      <c r="R407" s="11">
        <v>2200</v>
      </c>
      <c r="S407" s="11">
        <f t="shared" si="88"/>
        <v>8293710.7000000002</v>
      </c>
      <c r="T407" s="12">
        <v>0</v>
      </c>
      <c r="U407" s="11">
        <v>800</v>
      </c>
      <c r="V407" s="11">
        <f t="shared" si="91"/>
        <v>0</v>
      </c>
      <c r="W407" s="12">
        <v>0</v>
      </c>
      <c r="X407" s="11">
        <v>180000</v>
      </c>
      <c r="Y407" s="11">
        <f t="shared" si="92"/>
        <v>0</v>
      </c>
      <c r="Z407" s="11">
        <f t="shared" si="93"/>
        <v>8293710.7000000002</v>
      </c>
      <c r="AA407" s="13">
        <v>0</v>
      </c>
      <c r="AB407" s="11">
        <f t="shared" si="94"/>
        <v>0</v>
      </c>
      <c r="AC407" s="13">
        <v>0</v>
      </c>
      <c r="AD407" s="11">
        <f t="shared" si="89"/>
        <v>0</v>
      </c>
    </row>
    <row r="408" spans="1:30" ht="25.5" x14ac:dyDescent="0.25">
      <c r="A408" s="53" t="s">
        <v>750</v>
      </c>
      <c r="B408" s="54">
        <v>131</v>
      </c>
      <c r="C408" s="54">
        <v>0</v>
      </c>
      <c r="D408" s="53" t="s">
        <v>4</v>
      </c>
      <c r="E408" s="54"/>
      <c r="F408" s="53"/>
      <c r="G408" s="53" t="s">
        <v>751</v>
      </c>
      <c r="H408" s="53" t="s">
        <v>104</v>
      </c>
      <c r="I408" s="62" t="s">
        <v>752</v>
      </c>
      <c r="J408" s="55" t="s">
        <v>7629</v>
      </c>
      <c r="K408" s="55"/>
      <c r="L408" s="56">
        <v>1124.1276</v>
      </c>
      <c r="M408" s="57">
        <v>2300000</v>
      </c>
      <c r="N408" s="57">
        <f t="shared" si="90"/>
        <v>2473080.7200000002</v>
      </c>
      <c r="O408" s="57">
        <f t="shared" si="82"/>
        <v>2474000</v>
      </c>
      <c r="P408" s="53" t="s">
        <v>7588</v>
      </c>
      <c r="Q408" s="10">
        <v>1124.1276</v>
      </c>
      <c r="R408" s="11">
        <v>2200</v>
      </c>
      <c r="S408" s="11">
        <f t="shared" si="88"/>
        <v>2473080.7200000002</v>
      </c>
      <c r="T408" s="12">
        <v>0</v>
      </c>
      <c r="U408" s="11">
        <v>800</v>
      </c>
      <c r="V408" s="11">
        <f t="shared" si="91"/>
        <v>0</v>
      </c>
      <c r="W408" s="12">
        <v>0</v>
      </c>
      <c r="X408" s="11">
        <v>180000</v>
      </c>
      <c r="Y408" s="11">
        <f t="shared" si="92"/>
        <v>0</v>
      </c>
      <c r="Z408" s="11">
        <f t="shared" si="93"/>
        <v>2473080.7200000002</v>
      </c>
      <c r="AA408" s="13">
        <v>0</v>
      </c>
      <c r="AB408" s="11">
        <f t="shared" si="94"/>
        <v>0</v>
      </c>
      <c r="AC408" s="13">
        <v>0</v>
      </c>
      <c r="AD408" s="11">
        <f t="shared" si="89"/>
        <v>0</v>
      </c>
    </row>
    <row r="409" spans="1:30" x14ac:dyDescent="0.25">
      <c r="A409" s="53" t="s">
        <v>753</v>
      </c>
      <c r="B409" s="54">
        <v>131</v>
      </c>
      <c r="C409" s="54">
        <v>1</v>
      </c>
      <c r="D409" s="53" t="s">
        <v>4</v>
      </c>
      <c r="E409" s="54"/>
      <c r="F409" s="53" t="s">
        <v>110</v>
      </c>
      <c r="G409" s="53" t="s">
        <v>751</v>
      </c>
      <c r="H409" s="53" t="s">
        <v>104</v>
      </c>
      <c r="I409" s="62" t="s">
        <v>754</v>
      </c>
      <c r="J409" s="55" t="s">
        <v>7629</v>
      </c>
      <c r="K409" s="55" t="s">
        <v>755</v>
      </c>
      <c r="L409" s="56">
        <v>1124.1319000000001</v>
      </c>
      <c r="M409" s="57">
        <v>2290000</v>
      </c>
      <c r="N409" s="57">
        <f t="shared" si="90"/>
        <v>2473090.1800000002</v>
      </c>
      <c r="O409" s="57">
        <f t="shared" si="82"/>
        <v>2474000</v>
      </c>
      <c r="P409" s="53" t="s">
        <v>7588</v>
      </c>
      <c r="Q409" s="10">
        <v>1124.1319000000001</v>
      </c>
      <c r="R409" s="11">
        <v>2200</v>
      </c>
      <c r="S409" s="11">
        <f t="shared" si="88"/>
        <v>2473090.1800000002</v>
      </c>
      <c r="T409" s="12">
        <v>0</v>
      </c>
      <c r="U409" s="11">
        <v>800</v>
      </c>
      <c r="V409" s="11">
        <f t="shared" si="91"/>
        <v>0</v>
      </c>
      <c r="W409" s="12">
        <v>0</v>
      </c>
      <c r="X409" s="11">
        <v>180000</v>
      </c>
      <c r="Y409" s="11">
        <f t="shared" si="92"/>
        <v>0</v>
      </c>
      <c r="Z409" s="11">
        <f t="shared" si="93"/>
        <v>2473090.1800000002</v>
      </c>
      <c r="AA409" s="13">
        <v>0</v>
      </c>
      <c r="AB409" s="11">
        <f t="shared" si="94"/>
        <v>0</v>
      </c>
      <c r="AC409" s="13">
        <v>0</v>
      </c>
      <c r="AD409" s="11">
        <f t="shared" si="89"/>
        <v>0</v>
      </c>
    </row>
    <row r="410" spans="1:30" x14ac:dyDescent="0.25">
      <c r="A410" s="53" t="s">
        <v>756</v>
      </c>
      <c r="B410" s="54">
        <v>132</v>
      </c>
      <c r="C410" s="54">
        <v>0</v>
      </c>
      <c r="D410" s="53" t="s">
        <v>4</v>
      </c>
      <c r="E410" s="54"/>
      <c r="F410" s="53"/>
      <c r="G410" s="53" t="s">
        <v>757</v>
      </c>
      <c r="H410" s="53" t="s">
        <v>104</v>
      </c>
      <c r="I410" s="62" t="s">
        <v>758</v>
      </c>
      <c r="J410" s="55" t="s">
        <v>7629</v>
      </c>
      <c r="K410" s="55" t="s">
        <v>759</v>
      </c>
      <c r="L410" s="56">
        <v>571.84640000000002</v>
      </c>
      <c r="M410" s="57">
        <v>1210000</v>
      </c>
      <c r="N410" s="57">
        <f t="shared" si="90"/>
        <v>1258062.08</v>
      </c>
      <c r="O410" s="57">
        <f t="shared" si="82"/>
        <v>1259000</v>
      </c>
      <c r="P410" s="53" t="s">
        <v>7588</v>
      </c>
      <c r="Q410" s="10">
        <v>571.84640000000002</v>
      </c>
      <c r="R410" s="11">
        <v>2200</v>
      </c>
      <c r="S410" s="11">
        <f t="shared" si="88"/>
        <v>1258062.08</v>
      </c>
      <c r="T410" s="12">
        <v>0</v>
      </c>
      <c r="U410" s="11">
        <v>800</v>
      </c>
      <c r="V410" s="11">
        <f t="shared" si="91"/>
        <v>0</v>
      </c>
      <c r="W410" s="12">
        <v>0</v>
      </c>
      <c r="X410" s="11">
        <v>180000</v>
      </c>
      <c r="Y410" s="11">
        <f t="shared" si="92"/>
        <v>0</v>
      </c>
      <c r="Z410" s="11">
        <f t="shared" si="93"/>
        <v>1258062.08</v>
      </c>
      <c r="AA410" s="13">
        <v>0</v>
      </c>
      <c r="AB410" s="11">
        <f t="shared" si="94"/>
        <v>0</v>
      </c>
      <c r="AC410" s="13">
        <v>0</v>
      </c>
      <c r="AD410" s="11">
        <f t="shared" si="89"/>
        <v>0</v>
      </c>
    </row>
    <row r="411" spans="1:30" x14ac:dyDescent="0.25">
      <c r="A411" s="53" t="s">
        <v>760</v>
      </c>
      <c r="B411" s="54">
        <v>132</v>
      </c>
      <c r="C411" s="54">
        <v>1</v>
      </c>
      <c r="D411" s="53" t="s">
        <v>4</v>
      </c>
      <c r="E411" s="54"/>
      <c r="F411" s="53"/>
      <c r="G411" s="53" t="s">
        <v>757</v>
      </c>
      <c r="H411" s="53" t="s">
        <v>104</v>
      </c>
      <c r="I411" s="62" t="s">
        <v>263</v>
      </c>
      <c r="J411" s="55" t="s">
        <v>7629</v>
      </c>
      <c r="K411" s="55" t="s">
        <v>278</v>
      </c>
      <c r="L411" s="56">
        <v>1935.7123999999999</v>
      </c>
      <c r="M411" s="57">
        <v>3870000</v>
      </c>
      <c r="N411" s="57">
        <f t="shared" si="90"/>
        <v>4258567.2799999993</v>
      </c>
      <c r="O411" s="57">
        <f t="shared" si="82"/>
        <v>4259000</v>
      </c>
      <c r="P411" s="53" t="s">
        <v>7588</v>
      </c>
      <c r="Q411" s="10">
        <v>1935.7123999999999</v>
      </c>
      <c r="R411" s="11">
        <v>2200</v>
      </c>
      <c r="S411" s="11">
        <f t="shared" ref="S411:S417" si="95">Q411*R411</f>
        <v>4258567.2799999993</v>
      </c>
      <c r="T411" s="12">
        <v>0</v>
      </c>
      <c r="U411" s="11">
        <v>800</v>
      </c>
      <c r="V411" s="11">
        <f t="shared" si="91"/>
        <v>0</v>
      </c>
      <c r="W411" s="12">
        <v>0</v>
      </c>
      <c r="X411" s="11">
        <v>180000</v>
      </c>
      <c r="Y411" s="11">
        <f t="shared" si="92"/>
        <v>0</v>
      </c>
      <c r="Z411" s="11">
        <f t="shared" si="93"/>
        <v>4258567.2799999993</v>
      </c>
      <c r="AA411" s="13">
        <v>0</v>
      </c>
      <c r="AB411" s="11">
        <f t="shared" si="94"/>
        <v>0</v>
      </c>
      <c r="AC411" s="13">
        <v>0</v>
      </c>
      <c r="AD411" s="11">
        <f t="shared" si="89"/>
        <v>0</v>
      </c>
    </row>
    <row r="412" spans="1:30" x14ac:dyDescent="0.25">
      <c r="A412" s="53" t="s">
        <v>761</v>
      </c>
      <c r="B412" s="54">
        <v>132</v>
      </c>
      <c r="C412" s="54">
        <v>2</v>
      </c>
      <c r="D412" s="53" t="s">
        <v>4</v>
      </c>
      <c r="E412" s="54"/>
      <c r="F412" s="53"/>
      <c r="G412" s="53" t="s">
        <v>757</v>
      </c>
      <c r="H412" s="53" t="s">
        <v>104</v>
      </c>
      <c r="I412" s="62" t="s">
        <v>762</v>
      </c>
      <c r="J412" s="55" t="s">
        <v>7629</v>
      </c>
      <c r="K412" s="55" t="s">
        <v>763</v>
      </c>
      <c r="L412" s="56">
        <v>1363.8659</v>
      </c>
      <c r="M412" s="57">
        <v>2780000</v>
      </c>
      <c r="N412" s="57">
        <f t="shared" si="90"/>
        <v>3000504.98</v>
      </c>
      <c r="O412" s="57">
        <f t="shared" si="82"/>
        <v>3001000</v>
      </c>
      <c r="P412" s="53" t="s">
        <v>7588</v>
      </c>
      <c r="Q412" s="10">
        <v>1363.8659</v>
      </c>
      <c r="R412" s="11">
        <v>2200</v>
      </c>
      <c r="S412" s="11">
        <f t="shared" si="95"/>
        <v>3000504.98</v>
      </c>
      <c r="T412" s="12">
        <v>0</v>
      </c>
      <c r="U412" s="11">
        <v>800</v>
      </c>
      <c r="V412" s="11">
        <f t="shared" si="91"/>
        <v>0</v>
      </c>
      <c r="W412" s="12">
        <v>0</v>
      </c>
      <c r="X412" s="11">
        <v>180000</v>
      </c>
      <c r="Y412" s="11">
        <f t="shared" si="92"/>
        <v>0</v>
      </c>
      <c r="Z412" s="11">
        <f t="shared" si="93"/>
        <v>3000504.98</v>
      </c>
      <c r="AA412" s="13">
        <v>0</v>
      </c>
      <c r="AB412" s="11">
        <f t="shared" si="94"/>
        <v>0</v>
      </c>
      <c r="AC412" s="13">
        <v>0</v>
      </c>
      <c r="AD412" s="11">
        <f t="shared" si="89"/>
        <v>0</v>
      </c>
    </row>
    <row r="413" spans="1:30" x14ac:dyDescent="0.25">
      <c r="A413" s="53" t="s">
        <v>764</v>
      </c>
      <c r="B413" s="54">
        <v>135</v>
      </c>
      <c r="C413" s="54">
        <v>0</v>
      </c>
      <c r="D413" s="53" t="s">
        <v>4</v>
      </c>
      <c r="E413" s="54"/>
      <c r="F413" s="53"/>
      <c r="G413" s="53" t="s">
        <v>765</v>
      </c>
      <c r="H413" s="53" t="s">
        <v>104</v>
      </c>
      <c r="I413" s="62" t="s">
        <v>646</v>
      </c>
      <c r="J413" s="55" t="s">
        <v>7629</v>
      </c>
      <c r="K413" s="55" t="s">
        <v>647</v>
      </c>
      <c r="L413" s="56">
        <v>2767.6776</v>
      </c>
      <c r="M413" s="57">
        <v>6090000</v>
      </c>
      <c r="N413" s="57">
        <f t="shared" si="90"/>
        <v>6088890.7199999997</v>
      </c>
      <c r="O413" s="57">
        <f t="shared" si="82"/>
        <v>6089000</v>
      </c>
      <c r="P413" s="53" t="s">
        <v>7588</v>
      </c>
      <c r="Q413" s="10">
        <v>2767.6776</v>
      </c>
      <c r="R413" s="11">
        <v>2200</v>
      </c>
      <c r="S413" s="11">
        <f t="shared" si="95"/>
        <v>6088890.7199999997</v>
      </c>
      <c r="T413" s="12">
        <v>0</v>
      </c>
      <c r="U413" s="11">
        <v>800</v>
      </c>
      <c r="V413" s="11">
        <f t="shared" si="91"/>
        <v>0</v>
      </c>
      <c r="W413" s="12">
        <v>0</v>
      </c>
      <c r="X413" s="11">
        <v>180000</v>
      </c>
      <c r="Y413" s="11">
        <f t="shared" si="92"/>
        <v>0</v>
      </c>
      <c r="Z413" s="11">
        <f t="shared" si="93"/>
        <v>6088890.7199999997</v>
      </c>
      <c r="AA413" s="13">
        <v>0</v>
      </c>
      <c r="AB413" s="11">
        <f t="shared" si="94"/>
        <v>0</v>
      </c>
      <c r="AC413" s="13">
        <v>0</v>
      </c>
      <c r="AD413" s="11">
        <f t="shared" si="89"/>
        <v>0</v>
      </c>
    </row>
    <row r="414" spans="1:30" x14ac:dyDescent="0.25">
      <c r="A414" s="53" t="s">
        <v>766</v>
      </c>
      <c r="B414" s="54">
        <v>135</v>
      </c>
      <c r="C414" s="54">
        <v>1</v>
      </c>
      <c r="D414" s="53" t="s">
        <v>4</v>
      </c>
      <c r="E414" s="54"/>
      <c r="F414" s="53"/>
      <c r="G414" s="53" t="s">
        <v>765</v>
      </c>
      <c r="H414" s="53" t="s">
        <v>104</v>
      </c>
      <c r="I414" s="62" t="s">
        <v>646</v>
      </c>
      <c r="J414" s="55" t="s">
        <v>7629</v>
      </c>
      <c r="K414" s="55" t="s">
        <v>647</v>
      </c>
      <c r="L414" s="56">
        <v>1371.2148999999999</v>
      </c>
      <c r="M414" s="57">
        <v>3110000</v>
      </c>
      <c r="N414" s="57">
        <f t="shared" si="90"/>
        <v>3016672.78</v>
      </c>
      <c r="O414" s="57">
        <f t="shared" si="82"/>
        <v>3017000</v>
      </c>
      <c r="P414" s="53" t="s">
        <v>7588</v>
      </c>
      <c r="Q414" s="10">
        <v>1371.2148999999999</v>
      </c>
      <c r="R414" s="11">
        <v>2200</v>
      </c>
      <c r="S414" s="11">
        <f t="shared" si="95"/>
        <v>3016672.78</v>
      </c>
      <c r="T414" s="12">
        <v>0</v>
      </c>
      <c r="U414" s="11">
        <v>800</v>
      </c>
      <c r="V414" s="11">
        <f t="shared" si="91"/>
        <v>0</v>
      </c>
      <c r="W414" s="12">
        <v>0</v>
      </c>
      <c r="X414" s="11">
        <v>180000</v>
      </c>
      <c r="Y414" s="11">
        <f t="shared" si="92"/>
        <v>0</v>
      </c>
      <c r="Z414" s="11">
        <f t="shared" si="93"/>
        <v>3016672.78</v>
      </c>
      <c r="AA414" s="13">
        <v>0</v>
      </c>
      <c r="AB414" s="11">
        <f t="shared" si="94"/>
        <v>0</v>
      </c>
      <c r="AC414" s="13">
        <v>0</v>
      </c>
      <c r="AD414" s="11">
        <f t="shared" si="89"/>
        <v>0</v>
      </c>
    </row>
    <row r="415" spans="1:30" x14ac:dyDescent="0.25">
      <c r="A415" s="53" t="s">
        <v>767</v>
      </c>
      <c r="B415" s="54">
        <v>136</v>
      </c>
      <c r="C415" s="54">
        <v>0</v>
      </c>
      <c r="D415" s="53" t="s">
        <v>4</v>
      </c>
      <c r="E415" s="54"/>
      <c r="F415" s="53"/>
      <c r="G415" s="53" t="s">
        <v>768</v>
      </c>
      <c r="H415" s="53" t="s">
        <v>104</v>
      </c>
      <c r="I415" s="62" t="s">
        <v>769</v>
      </c>
      <c r="J415" s="55" t="s">
        <v>7629</v>
      </c>
      <c r="K415" s="55" t="s">
        <v>770</v>
      </c>
      <c r="L415" s="56">
        <v>2422.1684</v>
      </c>
      <c r="M415" s="57">
        <v>5330000</v>
      </c>
      <c r="N415" s="57">
        <f t="shared" si="90"/>
        <v>5328770.4800000004</v>
      </c>
      <c r="O415" s="57">
        <f t="shared" si="82"/>
        <v>5329000</v>
      </c>
      <c r="P415" s="53" t="s">
        <v>7588</v>
      </c>
      <c r="Q415" s="10">
        <v>2422.1684</v>
      </c>
      <c r="R415" s="11">
        <v>2200</v>
      </c>
      <c r="S415" s="11">
        <f t="shared" si="95"/>
        <v>5328770.4800000004</v>
      </c>
      <c r="T415" s="12">
        <v>0</v>
      </c>
      <c r="U415" s="11">
        <v>800</v>
      </c>
      <c r="V415" s="11">
        <f t="shared" si="91"/>
        <v>0</v>
      </c>
      <c r="W415" s="12">
        <v>0</v>
      </c>
      <c r="X415" s="11">
        <v>180000</v>
      </c>
      <c r="Y415" s="11">
        <f t="shared" si="92"/>
        <v>0</v>
      </c>
      <c r="Z415" s="11">
        <f t="shared" si="93"/>
        <v>5328770.4800000004</v>
      </c>
      <c r="AA415" s="13">
        <v>0</v>
      </c>
      <c r="AB415" s="11">
        <f t="shared" si="94"/>
        <v>0</v>
      </c>
      <c r="AC415" s="13">
        <v>0</v>
      </c>
      <c r="AD415" s="11">
        <f t="shared" si="89"/>
        <v>0</v>
      </c>
    </row>
    <row r="416" spans="1:30" x14ac:dyDescent="0.25">
      <c r="A416" s="53" t="s">
        <v>771</v>
      </c>
      <c r="B416" s="54">
        <v>136</v>
      </c>
      <c r="C416" s="54">
        <v>1</v>
      </c>
      <c r="D416" s="53" t="s">
        <v>4</v>
      </c>
      <c r="E416" s="54"/>
      <c r="F416" s="53" t="s">
        <v>110</v>
      </c>
      <c r="G416" s="53" t="s">
        <v>768</v>
      </c>
      <c r="H416" s="53" t="s">
        <v>104</v>
      </c>
      <c r="I416" s="62" t="s">
        <v>769</v>
      </c>
      <c r="J416" s="55" t="s">
        <v>7629</v>
      </c>
      <c r="K416" s="55" t="s">
        <v>647</v>
      </c>
      <c r="L416" s="56">
        <v>1213.6387</v>
      </c>
      <c r="M416" s="57">
        <v>2750000</v>
      </c>
      <c r="N416" s="57">
        <f t="shared" si="90"/>
        <v>2670005.14</v>
      </c>
      <c r="O416" s="57">
        <f t="shared" si="82"/>
        <v>2671000</v>
      </c>
      <c r="P416" s="53" t="s">
        <v>7588</v>
      </c>
      <c r="Q416" s="10">
        <v>1213.6387</v>
      </c>
      <c r="R416" s="11">
        <v>2200</v>
      </c>
      <c r="S416" s="11">
        <f t="shared" si="95"/>
        <v>2670005.14</v>
      </c>
      <c r="T416" s="12">
        <v>0</v>
      </c>
      <c r="U416" s="11">
        <v>800</v>
      </c>
      <c r="V416" s="11">
        <f t="shared" si="91"/>
        <v>0</v>
      </c>
      <c r="W416" s="12">
        <v>0</v>
      </c>
      <c r="X416" s="11">
        <v>180000</v>
      </c>
      <c r="Y416" s="11">
        <f t="shared" si="92"/>
        <v>0</v>
      </c>
      <c r="Z416" s="11">
        <f t="shared" si="93"/>
        <v>2670005.14</v>
      </c>
      <c r="AA416" s="13">
        <v>0</v>
      </c>
      <c r="AB416" s="11">
        <f t="shared" si="94"/>
        <v>0</v>
      </c>
      <c r="AC416" s="13">
        <v>0</v>
      </c>
      <c r="AD416" s="11">
        <f t="shared" si="89"/>
        <v>0</v>
      </c>
    </row>
    <row r="417" spans="1:30" x14ac:dyDescent="0.25">
      <c r="A417" s="53" t="s">
        <v>772</v>
      </c>
      <c r="B417" s="54">
        <v>137</v>
      </c>
      <c r="C417" s="54">
        <v>0</v>
      </c>
      <c r="D417" s="53" t="s">
        <v>4</v>
      </c>
      <c r="E417" s="54"/>
      <c r="F417" s="53" t="s">
        <v>110</v>
      </c>
      <c r="G417" s="53" t="s">
        <v>773</v>
      </c>
      <c r="H417" s="53" t="s">
        <v>104</v>
      </c>
      <c r="I417" s="62" t="s">
        <v>769</v>
      </c>
      <c r="J417" s="55" t="s">
        <v>7629</v>
      </c>
      <c r="K417" s="55" t="s">
        <v>647</v>
      </c>
      <c r="L417" s="56">
        <v>995.72559999999999</v>
      </c>
      <c r="M417" s="57">
        <v>2190000</v>
      </c>
      <c r="N417" s="57">
        <f t="shared" si="90"/>
        <v>2190596.3199999998</v>
      </c>
      <c r="O417" s="57">
        <f t="shared" si="82"/>
        <v>2191000</v>
      </c>
      <c r="P417" s="53" t="s">
        <v>7588</v>
      </c>
      <c r="Q417" s="10">
        <v>995.72559999999999</v>
      </c>
      <c r="R417" s="11">
        <v>2200</v>
      </c>
      <c r="S417" s="11">
        <f t="shared" si="95"/>
        <v>2190596.3199999998</v>
      </c>
      <c r="T417" s="12">
        <v>0</v>
      </c>
      <c r="U417" s="11">
        <v>800</v>
      </c>
      <c r="V417" s="11">
        <f t="shared" si="91"/>
        <v>0</v>
      </c>
      <c r="W417" s="12">
        <v>0</v>
      </c>
      <c r="X417" s="11">
        <v>180000</v>
      </c>
      <c r="Y417" s="11">
        <f t="shared" si="92"/>
        <v>0</v>
      </c>
      <c r="Z417" s="11">
        <f t="shared" si="93"/>
        <v>2190596.3199999998</v>
      </c>
      <c r="AA417" s="13">
        <v>0</v>
      </c>
      <c r="AB417" s="11">
        <f t="shared" si="94"/>
        <v>0</v>
      </c>
      <c r="AC417" s="13">
        <v>0</v>
      </c>
      <c r="AD417" s="11">
        <f t="shared" si="89"/>
        <v>0</v>
      </c>
    </row>
    <row r="418" spans="1:30" x14ac:dyDescent="0.25">
      <c r="A418" s="53" t="s">
        <v>783</v>
      </c>
      <c r="B418" s="54">
        <v>140</v>
      </c>
      <c r="C418" s="54">
        <v>6</v>
      </c>
      <c r="D418" s="53" t="s">
        <v>4</v>
      </c>
      <c r="E418" s="54"/>
      <c r="F418" s="53"/>
      <c r="G418" s="53" t="s">
        <v>782</v>
      </c>
      <c r="H418" s="53" t="s">
        <v>104</v>
      </c>
      <c r="I418" s="62" t="s">
        <v>30</v>
      </c>
      <c r="J418" s="55" t="s">
        <v>7630</v>
      </c>
      <c r="K418" s="55"/>
      <c r="L418" s="56">
        <v>9.6750869999999995</v>
      </c>
      <c r="M418" s="57">
        <v>20000</v>
      </c>
      <c r="N418" s="57">
        <f t="shared" si="90"/>
        <v>20000</v>
      </c>
      <c r="O418" s="57">
        <f t="shared" si="82"/>
        <v>20000</v>
      </c>
      <c r="P418" s="53" t="s">
        <v>7588</v>
      </c>
      <c r="Q418" s="10">
        <v>9.6750869999999995</v>
      </c>
      <c r="R418" s="11">
        <v>2200</v>
      </c>
      <c r="S418" s="11">
        <v>20000</v>
      </c>
      <c r="T418" s="12">
        <v>0</v>
      </c>
      <c r="U418" s="11">
        <v>800</v>
      </c>
      <c r="V418" s="11">
        <f t="shared" si="91"/>
        <v>0</v>
      </c>
      <c r="W418" s="12">
        <v>0</v>
      </c>
      <c r="X418" s="11">
        <v>180000</v>
      </c>
      <c r="Y418" s="11">
        <f t="shared" si="92"/>
        <v>0</v>
      </c>
      <c r="Z418" s="11">
        <f t="shared" si="93"/>
        <v>20000</v>
      </c>
      <c r="AA418" s="13">
        <v>0</v>
      </c>
      <c r="AB418" s="11">
        <f t="shared" si="94"/>
        <v>0</v>
      </c>
      <c r="AC418" s="13">
        <v>0</v>
      </c>
      <c r="AD418" s="11">
        <f t="shared" si="89"/>
        <v>0</v>
      </c>
    </row>
    <row r="419" spans="1:30" x14ac:dyDescent="0.25">
      <c r="A419" s="53" t="s">
        <v>784</v>
      </c>
      <c r="B419" s="54">
        <v>141</v>
      </c>
      <c r="C419" s="54">
        <v>1</v>
      </c>
      <c r="D419" s="53" t="s">
        <v>4</v>
      </c>
      <c r="E419" s="54"/>
      <c r="F419" s="53" t="s">
        <v>110</v>
      </c>
      <c r="G419" s="53" t="s">
        <v>785</v>
      </c>
      <c r="H419" s="53" t="s">
        <v>104</v>
      </c>
      <c r="I419" s="62" t="s">
        <v>786</v>
      </c>
      <c r="J419" s="55" t="s">
        <v>7629</v>
      </c>
      <c r="K419" s="55" t="s">
        <v>787</v>
      </c>
      <c r="L419" s="56">
        <v>1316.7228</v>
      </c>
      <c r="M419" s="57">
        <v>2630000</v>
      </c>
      <c r="N419" s="57">
        <f t="shared" si="90"/>
        <v>2896790.16</v>
      </c>
      <c r="O419" s="57">
        <f t="shared" si="82"/>
        <v>2897000</v>
      </c>
      <c r="P419" s="53" t="s">
        <v>7588</v>
      </c>
      <c r="Q419" s="10">
        <v>1316.7228</v>
      </c>
      <c r="R419" s="11">
        <v>2200</v>
      </c>
      <c r="S419" s="11">
        <f t="shared" ref="S419:S424" si="96">Q419*R419</f>
        <v>2896790.16</v>
      </c>
      <c r="T419" s="12">
        <v>0</v>
      </c>
      <c r="U419" s="11">
        <v>800</v>
      </c>
      <c r="V419" s="11">
        <f t="shared" si="91"/>
        <v>0</v>
      </c>
      <c r="W419" s="12">
        <v>0</v>
      </c>
      <c r="X419" s="11">
        <v>180000</v>
      </c>
      <c r="Y419" s="11">
        <f t="shared" si="92"/>
        <v>0</v>
      </c>
      <c r="Z419" s="11">
        <f t="shared" si="93"/>
        <v>2896790.16</v>
      </c>
      <c r="AA419" s="13">
        <v>0</v>
      </c>
      <c r="AB419" s="11">
        <f t="shared" si="94"/>
        <v>0</v>
      </c>
      <c r="AC419" s="13">
        <v>0</v>
      </c>
      <c r="AD419" s="11">
        <f t="shared" si="89"/>
        <v>0</v>
      </c>
    </row>
    <row r="420" spans="1:30" x14ac:dyDescent="0.25">
      <c r="A420" s="53" t="s">
        <v>788</v>
      </c>
      <c r="B420" s="54">
        <v>141</v>
      </c>
      <c r="C420" s="54">
        <v>2</v>
      </c>
      <c r="D420" s="53" t="s">
        <v>4</v>
      </c>
      <c r="E420" s="54"/>
      <c r="F420" s="53"/>
      <c r="G420" s="53" t="s">
        <v>785</v>
      </c>
      <c r="H420" s="53" t="s">
        <v>104</v>
      </c>
      <c r="I420" s="62" t="s">
        <v>393</v>
      </c>
      <c r="J420" s="55" t="s">
        <v>7629</v>
      </c>
      <c r="K420" s="55" t="s">
        <v>789</v>
      </c>
      <c r="L420" s="56">
        <v>857.39</v>
      </c>
      <c r="M420" s="57">
        <v>1750000</v>
      </c>
      <c r="N420" s="57">
        <f t="shared" si="90"/>
        <v>1886258</v>
      </c>
      <c r="O420" s="57">
        <f t="shared" si="82"/>
        <v>1887000</v>
      </c>
      <c r="P420" s="53" t="s">
        <v>7588</v>
      </c>
      <c r="Q420" s="10">
        <v>857.39</v>
      </c>
      <c r="R420" s="11">
        <v>2200</v>
      </c>
      <c r="S420" s="11">
        <f t="shared" si="96"/>
        <v>1886258</v>
      </c>
      <c r="T420" s="12">
        <v>0</v>
      </c>
      <c r="U420" s="11">
        <v>800</v>
      </c>
      <c r="V420" s="11">
        <f t="shared" si="91"/>
        <v>0</v>
      </c>
      <c r="W420" s="12">
        <v>0</v>
      </c>
      <c r="X420" s="11">
        <v>180000</v>
      </c>
      <c r="Y420" s="11">
        <f t="shared" si="92"/>
        <v>0</v>
      </c>
      <c r="Z420" s="11">
        <f t="shared" si="93"/>
        <v>1886258</v>
      </c>
      <c r="AA420" s="13">
        <v>0</v>
      </c>
      <c r="AB420" s="11">
        <f t="shared" si="94"/>
        <v>0</v>
      </c>
      <c r="AC420" s="13">
        <v>0</v>
      </c>
      <c r="AD420" s="11">
        <f t="shared" si="89"/>
        <v>0</v>
      </c>
    </row>
    <row r="421" spans="1:30" x14ac:dyDescent="0.25">
      <c r="A421" s="53" t="s">
        <v>790</v>
      </c>
      <c r="B421" s="54">
        <v>141</v>
      </c>
      <c r="C421" s="54">
        <v>3</v>
      </c>
      <c r="D421" s="53" t="s">
        <v>4</v>
      </c>
      <c r="E421" s="54"/>
      <c r="F421" s="53" t="s">
        <v>110</v>
      </c>
      <c r="G421" s="53" t="s">
        <v>785</v>
      </c>
      <c r="H421" s="53" t="s">
        <v>104</v>
      </c>
      <c r="I421" s="62" t="s">
        <v>791</v>
      </c>
      <c r="J421" s="55" t="s">
        <v>7629</v>
      </c>
      <c r="K421" s="55" t="s">
        <v>792</v>
      </c>
      <c r="L421" s="56">
        <v>1668.0018</v>
      </c>
      <c r="M421" s="57">
        <v>3350000</v>
      </c>
      <c r="N421" s="57">
        <f t="shared" si="90"/>
        <v>3669603.96</v>
      </c>
      <c r="O421" s="57">
        <f t="shared" si="82"/>
        <v>3670000</v>
      </c>
      <c r="P421" s="53" t="s">
        <v>7588</v>
      </c>
      <c r="Q421" s="10">
        <v>1668.0018</v>
      </c>
      <c r="R421" s="11">
        <v>2200</v>
      </c>
      <c r="S421" s="11">
        <f t="shared" si="96"/>
        <v>3669603.96</v>
      </c>
      <c r="T421" s="12">
        <v>0</v>
      </c>
      <c r="U421" s="11">
        <v>800</v>
      </c>
      <c r="V421" s="11">
        <f t="shared" si="91"/>
        <v>0</v>
      </c>
      <c r="W421" s="12">
        <v>0</v>
      </c>
      <c r="X421" s="11">
        <v>180000</v>
      </c>
      <c r="Y421" s="11">
        <f t="shared" si="92"/>
        <v>0</v>
      </c>
      <c r="Z421" s="11">
        <f t="shared" si="93"/>
        <v>3669603.96</v>
      </c>
      <c r="AA421" s="13">
        <v>0</v>
      </c>
      <c r="AB421" s="11">
        <f t="shared" si="94"/>
        <v>0</v>
      </c>
      <c r="AC421" s="13">
        <v>0</v>
      </c>
      <c r="AD421" s="11">
        <f t="shared" si="89"/>
        <v>0</v>
      </c>
    </row>
    <row r="422" spans="1:30" x14ac:dyDescent="0.25">
      <c r="A422" s="53" t="s">
        <v>793</v>
      </c>
      <c r="B422" s="54">
        <v>141</v>
      </c>
      <c r="C422" s="54">
        <v>4</v>
      </c>
      <c r="D422" s="53" t="s">
        <v>4</v>
      </c>
      <c r="E422" s="54"/>
      <c r="F422" s="53" t="s">
        <v>110</v>
      </c>
      <c r="G422" s="53" t="s">
        <v>785</v>
      </c>
      <c r="H422" s="53" t="s">
        <v>104</v>
      </c>
      <c r="I422" s="62" t="s">
        <v>786</v>
      </c>
      <c r="J422" s="55" t="s">
        <v>7629</v>
      </c>
      <c r="K422" s="55" t="s">
        <v>787</v>
      </c>
      <c r="L422" s="56">
        <v>342.61489999999998</v>
      </c>
      <c r="M422" s="57">
        <v>690000</v>
      </c>
      <c r="N422" s="57">
        <f t="shared" si="90"/>
        <v>753752.77999999991</v>
      </c>
      <c r="O422" s="57">
        <f t="shared" si="82"/>
        <v>754000</v>
      </c>
      <c r="P422" s="53" t="s">
        <v>7588</v>
      </c>
      <c r="Q422" s="10">
        <v>342.61489999999998</v>
      </c>
      <c r="R422" s="11">
        <v>2200</v>
      </c>
      <c r="S422" s="11">
        <f t="shared" si="96"/>
        <v>753752.77999999991</v>
      </c>
      <c r="T422" s="12">
        <v>0</v>
      </c>
      <c r="U422" s="11">
        <v>800</v>
      </c>
      <c r="V422" s="11">
        <f t="shared" si="91"/>
        <v>0</v>
      </c>
      <c r="W422" s="12">
        <v>0</v>
      </c>
      <c r="X422" s="11">
        <v>180000</v>
      </c>
      <c r="Y422" s="11">
        <f t="shared" si="92"/>
        <v>0</v>
      </c>
      <c r="Z422" s="11">
        <f t="shared" si="93"/>
        <v>753752.77999999991</v>
      </c>
      <c r="AA422" s="13">
        <v>0</v>
      </c>
      <c r="AB422" s="11">
        <f t="shared" si="94"/>
        <v>0</v>
      </c>
      <c r="AC422" s="13">
        <v>0</v>
      </c>
      <c r="AD422" s="11">
        <f t="shared" si="89"/>
        <v>0</v>
      </c>
    </row>
    <row r="423" spans="1:30" x14ac:dyDescent="0.25">
      <c r="A423" s="53" t="s">
        <v>794</v>
      </c>
      <c r="B423" s="54">
        <v>141</v>
      </c>
      <c r="C423" s="54">
        <v>5</v>
      </c>
      <c r="D423" s="53" t="s">
        <v>4</v>
      </c>
      <c r="E423" s="54"/>
      <c r="F423" s="53"/>
      <c r="G423" s="53" t="s">
        <v>785</v>
      </c>
      <c r="H423" s="53" t="s">
        <v>104</v>
      </c>
      <c r="I423" s="62" t="s">
        <v>786</v>
      </c>
      <c r="J423" s="55" t="s">
        <v>7629</v>
      </c>
      <c r="K423" s="55" t="s">
        <v>787</v>
      </c>
      <c r="L423" s="56">
        <v>342.59559999999999</v>
      </c>
      <c r="M423" s="57">
        <v>690000</v>
      </c>
      <c r="N423" s="57">
        <f t="shared" si="90"/>
        <v>753710.32</v>
      </c>
      <c r="O423" s="57">
        <f t="shared" ref="O423:O450" si="97">CEILING(N423,1000)</f>
        <v>754000</v>
      </c>
      <c r="P423" s="53" t="s">
        <v>7588</v>
      </c>
      <c r="Q423" s="10">
        <v>342.59559999999999</v>
      </c>
      <c r="R423" s="11">
        <v>2200</v>
      </c>
      <c r="S423" s="11">
        <f t="shared" si="96"/>
        <v>753710.32</v>
      </c>
      <c r="T423" s="12">
        <v>0</v>
      </c>
      <c r="U423" s="11">
        <v>800</v>
      </c>
      <c r="V423" s="11">
        <f t="shared" si="91"/>
        <v>0</v>
      </c>
      <c r="W423" s="12">
        <v>0</v>
      </c>
      <c r="X423" s="11">
        <v>180000</v>
      </c>
      <c r="Y423" s="11">
        <f t="shared" si="92"/>
        <v>0</v>
      </c>
      <c r="Z423" s="11">
        <f t="shared" si="93"/>
        <v>753710.32</v>
      </c>
      <c r="AA423" s="13">
        <v>0</v>
      </c>
      <c r="AB423" s="11">
        <f t="shared" si="94"/>
        <v>0</v>
      </c>
      <c r="AC423" s="13">
        <v>0</v>
      </c>
      <c r="AD423" s="11">
        <f t="shared" si="89"/>
        <v>0</v>
      </c>
    </row>
    <row r="424" spans="1:30" x14ac:dyDescent="0.25">
      <c r="A424" s="53" t="s">
        <v>795</v>
      </c>
      <c r="B424" s="54">
        <v>141</v>
      </c>
      <c r="C424" s="54">
        <v>6</v>
      </c>
      <c r="D424" s="53" t="s">
        <v>4</v>
      </c>
      <c r="E424" s="54"/>
      <c r="F424" s="53"/>
      <c r="G424" s="53" t="s">
        <v>785</v>
      </c>
      <c r="H424" s="53" t="s">
        <v>104</v>
      </c>
      <c r="I424" s="62" t="s">
        <v>786</v>
      </c>
      <c r="J424" s="55" t="s">
        <v>7629</v>
      </c>
      <c r="K424" s="55" t="s">
        <v>787</v>
      </c>
      <c r="L424" s="56">
        <v>466.81279999999998</v>
      </c>
      <c r="M424" s="57">
        <v>930000</v>
      </c>
      <c r="N424" s="57">
        <f t="shared" si="90"/>
        <v>1026988.1599999999</v>
      </c>
      <c r="O424" s="57">
        <f t="shared" si="97"/>
        <v>1027000</v>
      </c>
      <c r="P424" s="53" t="s">
        <v>7588</v>
      </c>
      <c r="Q424" s="10">
        <v>466.81279999999998</v>
      </c>
      <c r="R424" s="11">
        <v>2200</v>
      </c>
      <c r="S424" s="11">
        <f t="shared" si="96"/>
        <v>1026988.1599999999</v>
      </c>
      <c r="T424" s="12">
        <v>0</v>
      </c>
      <c r="U424" s="11">
        <v>800</v>
      </c>
      <c r="V424" s="11">
        <f t="shared" si="91"/>
        <v>0</v>
      </c>
      <c r="W424" s="12">
        <v>0</v>
      </c>
      <c r="X424" s="11">
        <v>180000</v>
      </c>
      <c r="Y424" s="11">
        <f t="shared" si="92"/>
        <v>0</v>
      </c>
      <c r="Z424" s="11">
        <f t="shared" si="93"/>
        <v>1026988.1599999999</v>
      </c>
      <c r="AA424" s="13">
        <v>0</v>
      </c>
      <c r="AB424" s="11">
        <f t="shared" si="94"/>
        <v>0</v>
      </c>
      <c r="AC424" s="13">
        <v>0</v>
      </c>
      <c r="AD424" s="11">
        <f t="shared" si="89"/>
        <v>0</v>
      </c>
    </row>
    <row r="425" spans="1:30" x14ac:dyDescent="0.25">
      <c r="A425" s="53" t="s">
        <v>796</v>
      </c>
      <c r="B425" s="54">
        <v>141</v>
      </c>
      <c r="C425" s="54">
        <v>7</v>
      </c>
      <c r="D425" s="53" t="s">
        <v>4</v>
      </c>
      <c r="E425" s="54"/>
      <c r="F425" s="53"/>
      <c r="G425" s="53" t="s">
        <v>785</v>
      </c>
      <c r="H425" s="53" t="s">
        <v>104</v>
      </c>
      <c r="I425" s="62" t="s">
        <v>797</v>
      </c>
      <c r="J425" s="55" t="s">
        <v>7630</v>
      </c>
      <c r="K425" s="55" t="s">
        <v>9186</v>
      </c>
      <c r="L425" s="56">
        <v>7.4606000000000003</v>
      </c>
      <c r="M425" s="57">
        <v>10000</v>
      </c>
      <c r="N425" s="57">
        <f t="shared" si="90"/>
        <v>20000</v>
      </c>
      <c r="O425" s="57">
        <f t="shared" si="97"/>
        <v>20000</v>
      </c>
      <c r="P425" s="53" t="s">
        <v>7588</v>
      </c>
      <c r="Q425" s="10">
        <v>7.4606000000000003</v>
      </c>
      <c r="R425" s="11">
        <v>2200</v>
      </c>
      <c r="S425" s="11">
        <v>20000</v>
      </c>
      <c r="T425" s="12">
        <v>0</v>
      </c>
      <c r="U425" s="11">
        <v>800</v>
      </c>
      <c r="V425" s="11">
        <f t="shared" si="91"/>
        <v>0</v>
      </c>
      <c r="W425" s="12">
        <v>0</v>
      </c>
      <c r="X425" s="11">
        <v>180000</v>
      </c>
      <c r="Y425" s="11">
        <f t="shared" si="92"/>
        <v>0</v>
      </c>
      <c r="Z425" s="11">
        <f t="shared" si="93"/>
        <v>20000</v>
      </c>
      <c r="AA425" s="13">
        <v>0</v>
      </c>
      <c r="AB425" s="11">
        <f t="shared" si="94"/>
        <v>0</v>
      </c>
      <c r="AC425" s="13">
        <v>0</v>
      </c>
      <c r="AD425" s="11">
        <f t="shared" ref="AD425:AD443" si="98">AC425*1500</f>
        <v>0</v>
      </c>
    </row>
    <row r="426" spans="1:30" x14ac:dyDescent="0.25">
      <c r="A426" s="53" t="s">
        <v>798</v>
      </c>
      <c r="B426" s="54">
        <v>141</v>
      </c>
      <c r="C426" s="54">
        <v>8</v>
      </c>
      <c r="D426" s="53" t="s">
        <v>4</v>
      </c>
      <c r="E426" s="54"/>
      <c r="F426" s="53"/>
      <c r="G426" s="53" t="s">
        <v>785</v>
      </c>
      <c r="H426" s="53" t="s">
        <v>104</v>
      </c>
      <c r="I426" s="62" t="s">
        <v>32</v>
      </c>
      <c r="J426" s="55" t="s">
        <v>7630</v>
      </c>
      <c r="K426" s="55" t="s">
        <v>799</v>
      </c>
      <c r="L426" s="56">
        <v>14.153</v>
      </c>
      <c r="M426" s="57">
        <v>30000</v>
      </c>
      <c r="N426" s="57">
        <f t="shared" si="90"/>
        <v>20000</v>
      </c>
      <c r="O426" s="57">
        <f t="shared" si="97"/>
        <v>20000</v>
      </c>
      <c r="P426" s="53" t="s">
        <v>7588</v>
      </c>
      <c r="Q426" s="10">
        <v>14.153</v>
      </c>
      <c r="R426" s="11">
        <v>2200</v>
      </c>
      <c r="S426" s="11">
        <v>20000</v>
      </c>
      <c r="T426" s="12">
        <v>0</v>
      </c>
      <c r="U426" s="11">
        <v>800</v>
      </c>
      <c r="V426" s="11">
        <f t="shared" si="91"/>
        <v>0</v>
      </c>
      <c r="W426" s="12">
        <v>0</v>
      </c>
      <c r="X426" s="11">
        <v>180000</v>
      </c>
      <c r="Y426" s="11">
        <f t="shared" si="92"/>
        <v>0</v>
      </c>
      <c r="Z426" s="11">
        <f t="shared" si="93"/>
        <v>20000</v>
      </c>
      <c r="AA426" s="13">
        <v>0</v>
      </c>
      <c r="AB426" s="11">
        <f t="shared" si="94"/>
        <v>0</v>
      </c>
      <c r="AC426" s="13">
        <v>0</v>
      </c>
      <c r="AD426" s="11">
        <f t="shared" si="98"/>
        <v>0</v>
      </c>
    </row>
    <row r="427" spans="1:30" x14ac:dyDescent="0.25">
      <c r="A427" s="53" t="s">
        <v>800</v>
      </c>
      <c r="B427" s="54">
        <v>142</v>
      </c>
      <c r="C427" s="54">
        <v>0</v>
      </c>
      <c r="D427" s="53" t="s">
        <v>4</v>
      </c>
      <c r="E427" s="54"/>
      <c r="F427" s="53" t="s">
        <v>110</v>
      </c>
      <c r="G427" s="53" t="s">
        <v>801</v>
      </c>
      <c r="H427" s="53" t="s">
        <v>104</v>
      </c>
      <c r="I427" s="62" t="s">
        <v>802</v>
      </c>
      <c r="J427" s="55" t="s">
        <v>7629</v>
      </c>
      <c r="K427" s="55" t="s">
        <v>803</v>
      </c>
      <c r="L427" s="56">
        <v>1235.1129000000001</v>
      </c>
      <c r="M427" s="57">
        <v>2530000</v>
      </c>
      <c r="N427" s="57">
        <f t="shared" si="90"/>
        <v>2717248.3800000004</v>
      </c>
      <c r="O427" s="57">
        <f t="shared" si="97"/>
        <v>2718000</v>
      </c>
      <c r="P427" s="53" t="s">
        <v>7588</v>
      </c>
      <c r="Q427" s="10">
        <v>1235.1129000000001</v>
      </c>
      <c r="R427" s="11">
        <v>2200</v>
      </c>
      <c r="S427" s="11">
        <f>Q427*R427</f>
        <v>2717248.3800000004</v>
      </c>
      <c r="T427" s="12">
        <v>0</v>
      </c>
      <c r="U427" s="11">
        <v>800</v>
      </c>
      <c r="V427" s="11">
        <f t="shared" si="91"/>
        <v>0</v>
      </c>
      <c r="W427" s="12">
        <v>0</v>
      </c>
      <c r="X427" s="11">
        <v>180000</v>
      </c>
      <c r="Y427" s="11">
        <f t="shared" si="92"/>
        <v>0</v>
      </c>
      <c r="Z427" s="11">
        <f t="shared" si="93"/>
        <v>2717248.3800000004</v>
      </c>
      <c r="AA427" s="13">
        <v>0</v>
      </c>
      <c r="AB427" s="11">
        <f t="shared" si="94"/>
        <v>0</v>
      </c>
      <c r="AC427" s="13">
        <v>0</v>
      </c>
      <c r="AD427" s="11">
        <f t="shared" si="98"/>
        <v>0</v>
      </c>
    </row>
    <row r="428" spans="1:30" x14ac:dyDescent="0.25">
      <c r="A428" s="53" t="s">
        <v>804</v>
      </c>
      <c r="B428" s="54">
        <v>142</v>
      </c>
      <c r="C428" s="54">
        <v>1</v>
      </c>
      <c r="D428" s="53" t="s">
        <v>4</v>
      </c>
      <c r="E428" s="54"/>
      <c r="F428" s="53"/>
      <c r="G428" s="53" t="s">
        <v>801</v>
      </c>
      <c r="H428" s="53" t="s">
        <v>104</v>
      </c>
      <c r="I428" s="62" t="s">
        <v>171</v>
      </c>
      <c r="J428" s="55" t="s">
        <v>7629</v>
      </c>
      <c r="K428" s="55" t="s">
        <v>275</v>
      </c>
      <c r="L428" s="56">
        <v>1717.8492000000001</v>
      </c>
      <c r="M428" s="57">
        <v>3440000</v>
      </c>
      <c r="N428" s="57">
        <f t="shared" si="90"/>
        <v>3779268.24</v>
      </c>
      <c r="O428" s="57">
        <f t="shared" si="97"/>
        <v>3780000</v>
      </c>
      <c r="P428" s="53" t="s">
        <v>7588</v>
      </c>
      <c r="Q428" s="10">
        <v>1717.8492000000001</v>
      </c>
      <c r="R428" s="11">
        <v>2200</v>
      </c>
      <c r="S428" s="11">
        <f>Q428*R428</f>
        <v>3779268.24</v>
      </c>
      <c r="T428" s="12">
        <v>0</v>
      </c>
      <c r="U428" s="11">
        <v>800</v>
      </c>
      <c r="V428" s="11">
        <f t="shared" si="91"/>
        <v>0</v>
      </c>
      <c r="W428" s="12">
        <v>0</v>
      </c>
      <c r="X428" s="11">
        <v>180000</v>
      </c>
      <c r="Y428" s="11">
        <f t="shared" si="92"/>
        <v>0</v>
      </c>
      <c r="Z428" s="11">
        <f t="shared" si="93"/>
        <v>3779268.24</v>
      </c>
      <c r="AA428" s="13">
        <v>0</v>
      </c>
      <c r="AB428" s="11">
        <f t="shared" si="94"/>
        <v>0</v>
      </c>
      <c r="AC428" s="13">
        <v>0</v>
      </c>
      <c r="AD428" s="11">
        <f t="shared" si="98"/>
        <v>0</v>
      </c>
    </row>
    <row r="429" spans="1:30" x14ac:dyDescent="0.25">
      <c r="A429" s="53" t="s">
        <v>805</v>
      </c>
      <c r="B429" s="54">
        <v>142</v>
      </c>
      <c r="C429" s="54">
        <v>2</v>
      </c>
      <c r="D429" s="53" t="s">
        <v>4</v>
      </c>
      <c r="E429" s="54"/>
      <c r="F429" s="53" t="s">
        <v>110</v>
      </c>
      <c r="G429" s="53" t="s">
        <v>801</v>
      </c>
      <c r="H429" s="53" t="s">
        <v>104</v>
      </c>
      <c r="I429" s="62" t="s">
        <v>786</v>
      </c>
      <c r="J429" s="55" t="s">
        <v>7629</v>
      </c>
      <c r="K429" s="55" t="s">
        <v>787</v>
      </c>
      <c r="L429" s="56">
        <v>1351.2708</v>
      </c>
      <c r="M429" s="57">
        <v>2800000</v>
      </c>
      <c r="N429" s="57">
        <f t="shared" si="90"/>
        <v>2972795.7600000002</v>
      </c>
      <c r="O429" s="57">
        <f t="shared" si="97"/>
        <v>2973000</v>
      </c>
      <c r="P429" s="53" t="s">
        <v>7588</v>
      </c>
      <c r="Q429" s="10">
        <v>1351.2708</v>
      </c>
      <c r="R429" s="11">
        <v>2200</v>
      </c>
      <c r="S429" s="11">
        <f>Q429*R429</f>
        <v>2972795.7600000002</v>
      </c>
      <c r="T429" s="12">
        <v>0</v>
      </c>
      <c r="U429" s="11">
        <v>800</v>
      </c>
      <c r="V429" s="11">
        <f t="shared" si="91"/>
        <v>0</v>
      </c>
      <c r="W429" s="12">
        <v>0</v>
      </c>
      <c r="X429" s="11">
        <v>180000</v>
      </c>
      <c r="Y429" s="11">
        <f t="shared" si="92"/>
        <v>0</v>
      </c>
      <c r="Z429" s="11">
        <f t="shared" si="93"/>
        <v>2972795.7600000002</v>
      </c>
      <c r="AA429" s="13">
        <v>0</v>
      </c>
      <c r="AB429" s="11">
        <f t="shared" si="94"/>
        <v>0</v>
      </c>
      <c r="AC429" s="13">
        <v>0</v>
      </c>
      <c r="AD429" s="11">
        <f t="shared" si="98"/>
        <v>0</v>
      </c>
    </row>
    <row r="430" spans="1:30" x14ac:dyDescent="0.25">
      <c r="A430" s="53" t="s">
        <v>806</v>
      </c>
      <c r="B430" s="54">
        <v>143</v>
      </c>
      <c r="C430" s="54">
        <v>2</v>
      </c>
      <c r="D430" s="53" t="s">
        <v>4</v>
      </c>
      <c r="E430" s="54"/>
      <c r="F430" s="53" t="s">
        <v>110</v>
      </c>
      <c r="G430" s="53" t="s">
        <v>807</v>
      </c>
      <c r="H430" s="53" t="s">
        <v>104</v>
      </c>
      <c r="I430" s="62" t="s">
        <v>55</v>
      </c>
      <c r="J430" s="55" t="s">
        <v>7630</v>
      </c>
      <c r="K430" s="55"/>
      <c r="L430" s="56">
        <v>14.2796</v>
      </c>
      <c r="M430" s="57">
        <v>30000</v>
      </c>
      <c r="N430" s="57">
        <f t="shared" si="90"/>
        <v>20000</v>
      </c>
      <c r="O430" s="57">
        <f t="shared" si="97"/>
        <v>20000</v>
      </c>
      <c r="P430" s="53" t="s">
        <v>7588</v>
      </c>
      <c r="Q430" s="10">
        <v>14.2796</v>
      </c>
      <c r="R430" s="11">
        <v>2200</v>
      </c>
      <c r="S430" s="11">
        <v>20000</v>
      </c>
      <c r="T430" s="12">
        <v>0</v>
      </c>
      <c r="U430" s="11">
        <v>800</v>
      </c>
      <c r="V430" s="11">
        <f t="shared" si="91"/>
        <v>0</v>
      </c>
      <c r="W430" s="12">
        <v>0</v>
      </c>
      <c r="X430" s="11">
        <v>180000</v>
      </c>
      <c r="Y430" s="11">
        <f t="shared" si="92"/>
        <v>0</v>
      </c>
      <c r="Z430" s="11">
        <f t="shared" si="93"/>
        <v>20000</v>
      </c>
      <c r="AA430" s="13">
        <v>0</v>
      </c>
      <c r="AB430" s="11">
        <f t="shared" si="94"/>
        <v>0</v>
      </c>
      <c r="AC430" s="13">
        <v>0</v>
      </c>
      <c r="AD430" s="11">
        <f t="shared" si="98"/>
        <v>0</v>
      </c>
    </row>
    <row r="431" spans="1:30" x14ac:dyDescent="0.25">
      <c r="A431" s="53" t="s">
        <v>808</v>
      </c>
      <c r="B431" s="54">
        <v>143</v>
      </c>
      <c r="C431" s="54">
        <v>4</v>
      </c>
      <c r="D431" s="53" t="s">
        <v>4</v>
      </c>
      <c r="E431" s="54"/>
      <c r="F431" s="53"/>
      <c r="G431" s="53" t="s">
        <v>807</v>
      </c>
      <c r="H431" s="53" t="s">
        <v>104</v>
      </c>
      <c r="I431" s="62" t="s">
        <v>809</v>
      </c>
      <c r="J431" s="55" t="s">
        <v>7629</v>
      </c>
      <c r="K431" s="55" t="s">
        <v>810</v>
      </c>
      <c r="L431" s="56">
        <v>83.981399999999994</v>
      </c>
      <c r="M431" s="57">
        <v>170000</v>
      </c>
      <c r="N431" s="57">
        <f t="shared" si="90"/>
        <v>184759.08</v>
      </c>
      <c r="O431" s="57">
        <f t="shared" si="97"/>
        <v>185000</v>
      </c>
      <c r="P431" s="53" t="s">
        <v>7588</v>
      </c>
      <c r="Q431" s="10">
        <v>83.981399999999994</v>
      </c>
      <c r="R431" s="11">
        <v>2200</v>
      </c>
      <c r="S431" s="11">
        <f t="shared" ref="S431:S450" si="99">Q431*R431</f>
        <v>184759.08</v>
      </c>
      <c r="T431" s="12">
        <v>0</v>
      </c>
      <c r="U431" s="11">
        <v>800</v>
      </c>
      <c r="V431" s="11">
        <f t="shared" si="91"/>
        <v>0</v>
      </c>
      <c r="W431" s="12">
        <v>0</v>
      </c>
      <c r="X431" s="11">
        <v>180000</v>
      </c>
      <c r="Y431" s="11">
        <f t="shared" si="92"/>
        <v>0</v>
      </c>
      <c r="Z431" s="11">
        <f t="shared" si="93"/>
        <v>184759.08</v>
      </c>
      <c r="AA431" s="13">
        <v>0</v>
      </c>
      <c r="AB431" s="11">
        <f t="shared" si="94"/>
        <v>0</v>
      </c>
      <c r="AC431" s="13">
        <v>0</v>
      </c>
      <c r="AD431" s="11">
        <f t="shared" si="98"/>
        <v>0</v>
      </c>
    </row>
    <row r="432" spans="1:30" x14ac:dyDescent="0.25">
      <c r="A432" s="53" t="s">
        <v>811</v>
      </c>
      <c r="B432" s="54">
        <v>143</v>
      </c>
      <c r="C432" s="54">
        <v>7</v>
      </c>
      <c r="D432" s="53" t="s">
        <v>4</v>
      </c>
      <c r="E432" s="54"/>
      <c r="F432" s="53"/>
      <c r="G432" s="53" t="s">
        <v>807</v>
      </c>
      <c r="H432" s="53" t="s">
        <v>104</v>
      </c>
      <c r="I432" s="62" t="s">
        <v>812</v>
      </c>
      <c r="J432" s="55" t="s">
        <v>7629</v>
      </c>
      <c r="K432" s="55" t="s">
        <v>813</v>
      </c>
      <c r="L432" s="56">
        <v>4242.558</v>
      </c>
      <c r="M432" s="57">
        <v>8570000</v>
      </c>
      <c r="N432" s="57">
        <f t="shared" si="90"/>
        <v>9333627.5999999996</v>
      </c>
      <c r="O432" s="57">
        <f t="shared" si="97"/>
        <v>9334000</v>
      </c>
      <c r="P432" s="53" t="s">
        <v>7588</v>
      </c>
      <c r="Q432" s="10">
        <v>4242.558</v>
      </c>
      <c r="R432" s="11">
        <v>2200</v>
      </c>
      <c r="S432" s="11">
        <f t="shared" si="99"/>
        <v>9333627.5999999996</v>
      </c>
      <c r="T432" s="12">
        <v>0</v>
      </c>
      <c r="U432" s="11">
        <v>800</v>
      </c>
      <c r="V432" s="11">
        <f t="shared" si="91"/>
        <v>0</v>
      </c>
      <c r="W432" s="12">
        <v>0</v>
      </c>
      <c r="X432" s="11">
        <v>180000</v>
      </c>
      <c r="Y432" s="11">
        <f t="shared" si="92"/>
        <v>0</v>
      </c>
      <c r="Z432" s="11">
        <f t="shared" si="93"/>
        <v>9333627.5999999996</v>
      </c>
      <c r="AA432" s="13">
        <v>0</v>
      </c>
      <c r="AB432" s="11">
        <f t="shared" si="94"/>
        <v>0</v>
      </c>
      <c r="AC432" s="13">
        <v>0</v>
      </c>
      <c r="AD432" s="11">
        <f t="shared" si="98"/>
        <v>0</v>
      </c>
    </row>
    <row r="433" spans="1:30" x14ac:dyDescent="0.25">
      <c r="A433" s="53" t="s">
        <v>814</v>
      </c>
      <c r="B433" s="54">
        <v>144</v>
      </c>
      <c r="C433" s="54">
        <v>1</v>
      </c>
      <c r="D433" s="53" t="s">
        <v>4</v>
      </c>
      <c r="E433" s="54"/>
      <c r="F433" s="53" t="s">
        <v>110</v>
      </c>
      <c r="G433" s="53" t="s">
        <v>815</v>
      </c>
      <c r="H433" s="53" t="s">
        <v>104</v>
      </c>
      <c r="I433" s="62" t="s">
        <v>809</v>
      </c>
      <c r="J433" s="55" t="s">
        <v>7629</v>
      </c>
      <c r="K433" s="55" t="s">
        <v>9161</v>
      </c>
      <c r="L433" s="56">
        <v>968.46410000000003</v>
      </c>
      <c r="M433" s="57">
        <v>1940000</v>
      </c>
      <c r="N433" s="57">
        <f t="shared" si="90"/>
        <v>2130621.02</v>
      </c>
      <c r="O433" s="57">
        <f t="shared" si="97"/>
        <v>2131000</v>
      </c>
      <c r="P433" s="53" t="s">
        <v>7588</v>
      </c>
      <c r="Q433" s="10">
        <v>968.46410000000003</v>
      </c>
      <c r="R433" s="11">
        <v>2200</v>
      </c>
      <c r="S433" s="11">
        <f t="shared" si="99"/>
        <v>2130621.02</v>
      </c>
      <c r="T433" s="12">
        <v>0</v>
      </c>
      <c r="U433" s="11">
        <v>800</v>
      </c>
      <c r="V433" s="11">
        <f t="shared" si="91"/>
        <v>0</v>
      </c>
      <c r="W433" s="12">
        <v>0</v>
      </c>
      <c r="X433" s="11">
        <v>180000</v>
      </c>
      <c r="Y433" s="11">
        <f t="shared" si="92"/>
        <v>0</v>
      </c>
      <c r="Z433" s="11">
        <f t="shared" si="93"/>
        <v>2130621.02</v>
      </c>
      <c r="AA433" s="13">
        <v>0</v>
      </c>
      <c r="AB433" s="11">
        <f t="shared" si="94"/>
        <v>0</v>
      </c>
      <c r="AC433" s="13">
        <v>0</v>
      </c>
      <c r="AD433" s="11">
        <f t="shared" si="98"/>
        <v>0</v>
      </c>
    </row>
    <row r="434" spans="1:30" x14ac:dyDescent="0.25">
      <c r="A434" s="53" t="s">
        <v>816</v>
      </c>
      <c r="B434" s="54">
        <v>145</v>
      </c>
      <c r="C434" s="54">
        <v>0</v>
      </c>
      <c r="D434" s="53" t="s">
        <v>4</v>
      </c>
      <c r="E434" s="54"/>
      <c r="F434" s="53"/>
      <c r="G434" s="53" t="s">
        <v>817</v>
      </c>
      <c r="H434" s="53" t="s">
        <v>104</v>
      </c>
      <c r="I434" s="62" t="s">
        <v>818</v>
      </c>
      <c r="J434" s="55" t="s">
        <v>7629</v>
      </c>
      <c r="K434" s="55" t="s">
        <v>9189</v>
      </c>
      <c r="L434" s="56">
        <v>4584.5248000000001</v>
      </c>
      <c r="M434" s="57">
        <v>9300000</v>
      </c>
      <c r="N434" s="57">
        <f t="shared" si="90"/>
        <v>10085954.560000001</v>
      </c>
      <c r="O434" s="57">
        <f t="shared" si="97"/>
        <v>10086000</v>
      </c>
      <c r="P434" s="53" t="s">
        <v>7588</v>
      </c>
      <c r="Q434" s="10">
        <v>4584.5248000000001</v>
      </c>
      <c r="R434" s="11">
        <v>2200</v>
      </c>
      <c r="S434" s="11">
        <f t="shared" si="99"/>
        <v>10085954.560000001</v>
      </c>
      <c r="T434" s="12">
        <v>0</v>
      </c>
      <c r="U434" s="11">
        <v>800</v>
      </c>
      <c r="V434" s="11">
        <f t="shared" si="91"/>
        <v>0</v>
      </c>
      <c r="W434" s="12">
        <v>0</v>
      </c>
      <c r="X434" s="11">
        <v>180000</v>
      </c>
      <c r="Y434" s="11">
        <f t="shared" si="92"/>
        <v>0</v>
      </c>
      <c r="Z434" s="11">
        <f t="shared" si="93"/>
        <v>10085954.560000001</v>
      </c>
      <c r="AA434" s="13">
        <v>0</v>
      </c>
      <c r="AB434" s="11">
        <f t="shared" si="94"/>
        <v>0</v>
      </c>
      <c r="AC434" s="13">
        <v>0</v>
      </c>
      <c r="AD434" s="11">
        <f t="shared" si="98"/>
        <v>0</v>
      </c>
    </row>
    <row r="435" spans="1:30" x14ac:dyDescent="0.25">
      <c r="A435" s="53" t="s">
        <v>819</v>
      </c>
      <c r="B435" s="54">
        <v>147</v>
      </c>
      <c r="C435" s="54">
        <v>0</v>
      </c>
      <c r="D435" s="53" t="s">
        <v>4</v>
      </c>
      <c r="E435" s="54"/>
      <c r="F435" s="53"/>
      <c r="G435" s="53" t="s">
        <v>820</v>
      </c>
      <c r="H435" s="53" t="s">
        <v>104</v>
      </c>
      <c r="I435" s="62" t="s">
        <v>563</v>
      </c>
      <c r="J435" s="55" t="s">
        <v>7629</v>
      </c>
      <c r="K435" s="55" t="s">
        <v>564</v>
      </c>
      <c r="L435" s="56">
        <v>1522.9124999999999</v>
      </c>
      <c r="M435" s="57">
        <v>3050000</v>
      </c>
      <c r="N435" s="57">
        <f t="shared" si="90"/>
        <v>3350407.5</v>
      </c>
      <c r="O435" s="57">
        <f t="shared" si="97"/>
        <v>3351000</v>
      </c>
      <c r="P435" s="53" t="s">
        <v>7588</v>
      </c>
      <c r="Q435" s="10">
        <v>1522.9124999999999</v>
      </c>
      <c r="R435" s="11">
        <v>2200</v>
      </c>
      <c r="S435" s="11">
        <f t="shared" si="99"/>
        <v>3350407.5</v>
      </c>
      <c r="T435" s="12">
        <v>0</v>
      </c>
      <c r="U435" s="11">
        <v>800</v>
      </c>
      <c r="V435" s="11">
        <f t="shared" ref="V435:V450" si="100">T435*U435</f>
        <v>0</v>
      </c>
      <c r="W435" s="12">
        <v>0</v>
      </c>
      <c r="X435" s="11">
        <v>180000</v>
      </c>
      <c r="Y435" s="11">
        <f t="shared" ref="Y435:Y450" si="101">W435*X435</f>
        <v>0</v>
      </c>
      <c r="Z435" s="11">
        <f t="shared" ref="Z435:Z450" si="102">S435+V435+Y435</f>
        <v>3350407.5</v>
      </c>
      <c r="AA435" s="13">
        <v>0</v>
      </c>
      <c r="AB435" s="11">
        <f t="shared" ref="AB435:AB450" si="103">AA435*1900</f>
        <v>0</v>
      </c>
      <c r="AC435" s="13">
        <v>0</v>
      </c>
      <c r="AD435" s="11">
        <f t="shared" si="98"/>
        <v>0</v>
      </c>
    </row>
    <row r="436" spans="1:30" x14ac:dyDescent="0.25">
      <c r="A436" s="53" t="s">
        <v>821</v>
      </c>
      <c r="B436" s="54">
        <v>147</v>
      </c>
      <c r="C436" s="54">
        <v>1</v>
      </c>
      <c r="D436" s="53" t="s">
        <v>4</v>
      </c>
      <c r="E436" s="54"/>
      <c r="F436" s="53"/>
      <c r="G436" s="53" t="s">
        <v>820</v>
      </c>
      <c r="H436" s="53" t="s">
        <v>104</v>
      </c>
      <c r="I436" s="62" t="s">
        <v>822</v>
      </c>
      <c r="J436" s="55" t="s">
        <v>7629</v>
      </c>
      <c r="K436" s="55" t="s">
        <v>823</v>
      </c>
      <c r="L436" s="56">
        <v>2195.1559000000002</v>
      </c>
      <c r="M436" s="57">
        <v>4390000</v>
      </c>
      <c r="N436" s="57">
        <f t="shared" si="90"/>
        <v>4829342.9800000004</v>
      </c>
      <c r="O436" s="57">
        <f t="shared" si="97"/>
        <v>4830000</v>
      </c>
      <c r="P436" s="53" t="s">
        <v>7588</v>
      </c>
      <c r="Q436" s="10">
        <v>2195.1559000000002</v>
      </c>
      <c r="R436" s="11">
        <v>2200</v>
      </c>
      <c r="S436" s="11">
        <f t="shared" si="99"/>
        <v>4829342.9800000004</v>
      </c>
      <c r="T436" s="12">
        <v>0</v>
      </c>
      <c r="U436" s="11">
        <v>800</v>
      </c>
      <c r="V436" s="11">
        <f t="shared" si="100"/>
        <v>0</v>
      </c>
      <c r="W436" s="12">
        <v>0</v>
      </c>
      <c r="X436" s="11">
        <v>180000</v>
      </c>
      <c r="Y436" s="11">
        <f t="shared" si="101"/>
        <v>0</v>
      </c>
      <c r="Z436" s="11">
        <f t="shared" si="102"/>
        <v>4829342.9800000004</v>
      </c>
      <c r="AA436" s="13">
        <v>0</v>
      </c>
      <c r="AB436" s="11">
        <f t="shared" si="103"/>
        <v>0</v>
      </c>
      <c r="AC436" s="13">
        <v>0</v>
      </c>
      <c r="AD436" s="11">
        <f t="shared" si="98"/>
        <v>0</v>
      </c>
    </row>
    <row r="437" spans="1:30" x14ac:dyDescent="0.25">
      <c r="A437" s="53" t="s">
        <v>824</v>
      </c>
      <c r="B437" s="54">
        <v>149</v>
      </c>
      <c r="C437" s="54">
        <v>3</v>
      </c>
      <c r="D437" s="53" t="s">
        <v>4</v>
      </c>
      <c r="E437" s="54"/>
      <c r="F437" s="53"/>
      <c r="G437" s="53" t="s">
        <v>825</v>
      </c>
      <c r="H437" s="53" t="s">
        <v>104</v>
      </c>
      <c r="I437" s="62" t="s">
        <v>826</v>
      </c>
      <c r="J437" s="55" t="s">
        <v>7629</v>
      </c>
      <c r="K437" s="55"/>
      <c r="L437" s="56">
        <v>240.96170000000001</v>
      </c>
      <c r="M437" s="57">
        <v>10530000</v>
      </c>
      <c r="N437" s="57">
        <f t="shared" si="90"/>
        <v>12850115.74</v>
      </c>
      <c r="O437" s="57">
        <f t="shared" si="97"/>
        <v>12851000</v>
      </c>
      <c r="P437" s="53" t="s">
        <v>7588</v>
      </c>
      <c r="Q437" s="10">
        <v>240.96170000000001</v>
      </c>
      <c r="R437" s="11">
        <v>2200</v>
      </c>
      <c r="S437" s="11">
        <f t="shared" si="99"/>
        <v>530115.74</v>
      </c>
      <c r="T437" s="12">
        <v>0</v>
      </c>
      <c r="U437" s="11">
        <v>800</v>
      </c>
      <c r="V437" s="11">
        <f t="shared" si="100"/>
        <v>0</v>
      </c>
      <c r="W437" s="12">
        <v>88</v>
      </c>
      <c r="X437" s="11">
        <v>140000</v>
      </c>
      <c r="Y437" s="11">
        <f t="shared" si="101"/>
        <v>12320000</v>
      </c>
      <c r="Z437" s="11">
        <f t="shared" si="102"/>
        <v>12850115.74</v>
      </c>
      <c r="AA437" s="13">
        <v>0</v>
      </c>
      <c r="AB437" s="11">
        <f t="shared" si="103"/>
        <v>0</v>
      </c>
      <c r="AC437" s="13">
        <v>0</v>
      </c>
      <c r="AD437" s="11">
        <f t="shared" si="98"/>
        <v>0</v>
      </c>
    </row>
    <row r="438" spans="1:30" x14ac:dyDescent="0.25">
      <c r="A438" s="53" t="s">
        <v>827</v>
      </c>
      <c r="B438" s="54">
        <v>149</v>
      </c>
      <c r="C438" s="54">
        <v>4</v>
      </c>
      <c r="D438" s="53" t="s">
        <v>4</v>
      </c>
      <c r="E438" s="54"/>
      <c r="F438" s="53"/>
      <c r="G438" s="53" t="s">
        <v>825</v>
      </c>
      <c r="H438" s="53" t="s">
        <v>104</v>
      </c>
      <c r="I438" s="62" t="s">
        <v>828</v>
      </c>
      <c r="J438" s="55" t="s">
        <v>7629</v>
      </c>
      <c r="K438" s="55"/>
      <c r="L438" s="56">
        <v>424.28109999999998</v>
      </c>
      <c r="M438" s="57">
        <v>16850000</v>
      </c>
      <c r="N438" s="57">
        <f t="shared" si="90"/>
        <v>20188940</v>
      </c>
      <c r="O438" s="57">
        <f t="shared" si="97"/>
        <v>20189000</v>
      </c>
      <c r="P438" s="53" t="s">
        <v>7588</v>
      </c>
      <c r="Q438" s="10">
        <v>300.2</v>
      </c>
      <c r="R438" s="11">
        <v>2200</v>
      </c>
      <c r="S438" s="11">
        <f t="shared" si="99"/>
        <v>660440</v>
      </c>
      <c r="T438" s="12">
        <v>0</v>
      </c>
      <c r="U438" s="11">
        <v>800</v>
      </c>
      <c r="V438" s="11">
        <f t="shared" si="100"/>
        <v>0</v>
      </c>
      <c r="W438" s="12">
        <v>120</v>
      </c>
      <c r="X438" s="11">
        <v>120000</v>
      </c>
      <c r="Y438" s="11">
        <f t="shared" si="101"/>
        <v>14400000</v>
      </c>
      <c r="Z438" s="11">
        <f t="shared" si="102"/>
        <v>15060440</v>
      </c>
      <c r="AA438" s="13">
        <v>0</v>
      </c>
      <c r="AB438" s="11">
        <f t="shared" si="103"/>
        <v>0</v>
      </c>
      <c r="AC438" s="13">
        <v>3419</v>
      </c>
      <c r="AD438" s="11">
        <f t="shared" si="98"/>
        <v>5128500</v>
      </c>
    </row>
    <row r="439" spans="1:30" x14ac:dyDescent="0.25">
      <c r="A439" s="53" t="s">
        <v>829</v>
      </c>
      <c r="B439" s="54">
        <v>149</v>
      </c>
      <c r="C439" s="54">
        <v>8</v>
      </c>
      <c r="D439" s="53" t="s">
        <v>4</v>
      </c>
      <c r="E439" s="54"/>
      <c r="F439" s="53"/>
      <c r="G439" s="53" t="s">
        <v>825</v>
      </c>
      <c r="H439" s="53" t="s">
        <v>104</v>
      </c>
      <c r="I439" s="62" t="s">
        <v>830</v>
      </c>
      <c r="J439" s="55" t="s">
        <v>831</v>
      </c>
      <c r="K439" s="55"/>
      <c r="L439" s="56">
        <v>483.25709999999998</v>
      </c>
      <c r="M439" s="57">
        <v>0</v>
      </c>
      <c r="N439" s="57">
        <f t="shared" si="90"/>
        <v>0</v>
      </c>
      <c r="O439" s="57">
        <f t="shared" si="97"/>
        <v>0</v>
      </c>
      <c r="P439" s="53" t="s">
        <v>7588</v>
      </c>
      <c r="Q439" s="10">
        <v>0</v>
      </c>
      <c r="R439" s="11">
        <v>2200</v>
      </c>
      <c r="S439" s="11">
        <f t="shared" si="99"/>
        <v>0</v>
      </c>
      <c r="T439" s="12">
        <v>0</v>
      </c>
      <c r="U439" s="11">
        <v>800</v>
      </c>
      <c r="V439" s="11">
        <f t="shared" si="100"/>
        <v>0</v>
      </c>
      <c r="W439" s="12">
        <v>0</v>
      </c>
      <c r="X439" s="11">
        <v>180000</v>
      </c>
      <c r="Y439" s="11">
        <f t="shared" si="101"/>
        <v>0</v>
      </c>
      <c r="Z439" s="11">
        <f t="shared" si="102"/>
        <v>0</v>
      </c>
      <c r="AA439" s="13">
        <v>0</v>
      </c>
      <c r="AB439" s="11">
        <f t="shared" si="103"/>
        <v>0</v>
      </c>
      <c r="AC439" s="13">
        <v>0</v>
      </c>
      <c r="AD439" s="11">
        <f t="shared" si="98"/>
        <v>0</v>
      </c>
    </row>
    <row r="440" spans="1:30" x14ac:dyDescent="0.25">
      <c r="A440" s="53" t="s">
        <v>832</v>
      </c>
      <c r="B440" s="54">
        <v>149</v>
      </c>
      <c r="C440" s="54">
        <v>9</v>
      </c>
      <c r="D440" s="53" t="s">
        <v>4</v>
      </c>
      <c r="E440" s="54"/>
      <c r="F440" s="61"/>
      <c r="G440" s="53" t="s">
        <v>825</v>
      </c>
      <c r="H440" s="53" t="s">
        <v>104</v>
      </c>
      <c r="I440" s="62" t="s">
        <v>540</v>
      </c>
      <c r="J440" s="55" t="s">
        <v>7629</v>
      </c>
      <c r="K440" s="55"/>
      <c r="L440" s="56">
        <v>8.0386000000000006</v>
      </c>
      <c r="M440" s="57">
        <v>180000</v>
      </c>
      <c r="N440" s="57">
        <f t="shared" si="90"/>
        <v>17684.920000000002</v>
      </c>
      <c r="O440" s="57">
        <f t="shared" si="97"/>
        <v>18000</v>
      </c>
      <c r="P440" s="53" t="s">
        <v>7588</v>
      </c>
      <c r="Q440" s="10">
        <v>8.0386000000000006</v>
      </c>
      <c r="R440" s="11">
        <v>2200</v>
      </c>
      <c r="S440" s="11">
        <f t="shared" si="99"/>
        <v>17684.920000000002</v>
      </c>
      <c r="T440" s="12">
        <v>0</v>
      </c>
      <c r="U440" s="11">
        <v>800</v>
      </c>
      <c r="V440" s="11">
        <f t="shared" si="100"/>
        <v>0</v>
      </c>
      <c r="W440" s="12">
        <v>0</v>
      </c>
      <c r="X440" s="11">
        <v>180000</v>
      </c>
      <c r="Y440" s="11">
        <f t="shared" si="101"/>
        <v>0</v>
      </c>
      <c r="Z440" s="11">
        <f t="shared" si="102"/>
        <v>17684.920000000002</v>
      </c>
      <c r="AA440" s="13">
        <v>0</v>
      </c>
      <c r="AB440" s="11">
        <f t="shared" si="103"/>
        <v>0</v>
      </c>
      <c r="AC440" s="13">
        <v>0</v>
      </c>
      <c r="AD440" s="11">
        <f t="shared" si="98"/>
        <v>0</v>
      </c>
    </row>
    <row r="441" spans="1:30" x14ac:dyDescent="0.25">
      <c r="A441" s="53" t="s">
        <v>834</v>
      </c>
      <c r="B441" s="54">
        <v>149</v>
      </c>
      <c r="C441" s="54">
        <v>13</v>
      </c>
      <c r="D441" s="53" t="s">
        <v>4</v>
      </c>
      <c r="E441" s="54"/>
      <c r="F441" s="53"/>
      <c r="G441" s="53" t="s">
        <v>825</v>
      </c>
      <c r="H441" s="53" t="s">
        <v>104</v>
      </c>
      <c r="I441" s="62" t="s">
        <v>835</v>
      </c>
      <c r="J441" s="55" t="s">
        <v>7629</v>
      </c>
      <c r="K441" s="55" t="s">
        <v>836</v>
      </c>
      <c r="L441" s="56">
        <v>78.978800000000007</v>
      </c>
      <c r="M441" s="57">
        <v>5460000</v>
      </c>
      <c r="N441" s="57">
        <f t="shared" si="90"/>
        <v>173753.36000000002</v>
      </c>
      <c r="O441" s="57">
        <f t="shared" si="97"/>
        <v>174000</v>
      </c>
      <c r="P441" s="53" t="s">
        <v>7588</v>
      </c>
      <c r="Q441" s="10">
        <v>78.978800000000007</v>
      </c>
      <c r="R441" s="11">
        <v>2200</v>
      </c>
      <c r="S441" s="11">
        <f t="shared" si="99"/>
        <v>173753.36000000002</v>
      </c>
      <c r="T441" s="12">
        <v>0</v>
      </c>
      <c r="U441" s="11">
        <v>800</v>
      </c>
      <c r="V441" s="11">
        <f t="shared" si="100"/>
        <v>0</v>
      </c>
      <c r="W441" s="12">
        <v>0</v>
      </c>
      <c r="X441" s="11">
        <v>180000</v>
      </c>
      <c r="Y441" s="11">
        <f t="shared" si="101"/>
        <v>0</v>
      </c>
      <c r="Z441" s="11">
        <f t="shared" si="102"/>
        <v>173753.36000000002</v>
      </c>
      <c r="AA441" s="13">
        <v>0</v>
      </c>
      <c r="AB441" s="11">
        <f t="shared" si="103"/>
        <v>0</v>
      </c>
      <c r="AC441" s="13">
        <v>0</v>
      </c>
      <c r="AD441" s="11">
        <f t="shared" si="98"/>
        <v>0</v>
      </c>
    </row>
    <row r="442" spans="1:30" x14ac:dyDescent="0.25">
      <c r="A442" s="53" t="s">
        <v>837</v>
      </c>
      <c r="B442" s="54">
        <v>149</v>
      </c>
      <c r="C442" s="54">
        <v>14</v>
      </c>
      <c r="D442" s="53" t="s">
        <v>4</v>
      </c>
      <c r="E442" s="54"/>
      <c r="F442" s="53"/>
      <c r="G442" s="53" t="s">
        <v>825</v>
      </c>
      <c r="H442" s="53" t="s">
        <v>104</v>
      </c>
      <c r="I442" s="62" t="s">
        <v>826</v>
      </c>
      <c r="J442" s="55" t="s">
        <v>7629</v>
      </c>
      <c r="K442" s="55"/>
      <c r="L442" s="56">
        <v>44.002800000000001</v>
      </c>
      <c r="M442" s="57">
        <v>3620000</v>
      </c>
      <c r="N442" s="57">
        <f t="shared" si="90"/>
        <v>4506400</v>
      </c>
      <c r="O442" s="57">
        <f t="shared" si="97"/>
        <v>4507000</v>
      </c>
      <c r="P442" s="53" t="s">
        <v>7588</v>
      </c>
      <c r="Q442" s="10">
        <v>12</v>
      </c>
      <c r="R442" s="11">
        <v>2200</v>
      </c>
      <c r="S442" s="11">
        <f t="shared" si="99"/>
        <v>26400</v>
      </c>
      <c r="T442" s="12">
        <v>0</v>
      </c>
      <c r="U442" s="11">
        <v>800</v>
      </c>
      <c r="V442" s="11">
        <f t="shared" si="100"/>
        <v>0</v>
      </c>
      <c r="W442" s="12">
        <v>32</v>
      </c>
      <c r="X442" s="11">
        <v>140000</v>
      </c>
      <c r="Y442" s="11">
        <f t="shared" si="101"/>
        <v>4480000</v>
      </c>
      <c r="Z442" s="11">
        <f t="shared" si="102"/>
        <v>4506400</v>
      </c>
      <c r="AA442" s="13">
        <v>0</v>
      </c>
      <c r="AB442" s="11">
        <f t="shared" si="103"/>
        <v>0</v>
      </c>
      <c r="AC442" s="13">
        <v>0</v>
      </c>
      <c r="AD442" s="11">
        <f t="shared" si="98"/>
        <v>0</v>
      </c>
    </row>
    <row r="443" spans="1:30" x14ac:dyDescent="0.25">
      <c r="A443" s="53" t="s">
        <v>838</v>
      </c>
      <c r="B443" s="54">
        <v>149</v>
      </c>
      <c r="C443" s="54">
        <v>15</v>
      </c>
      <c r="D443" s="53" t="s">
        <v>4</v>
      </c>
      <c r="E443" s="54"/>
      <c r="F443" s="53"/>
      <c r="G443" s="53" t="s">
        <v>825</v>
      </c>
      <c r="H443" s="53" t="s">
        <v>104</v>
      </c>
      <c r="I443" s="62" t="s">
        <v>839</v>
      </c>
      <c r="J443" s="55" t="s">
        <v>7629</v>
      </c>
      <c r="K443" s="55"/>
      <c r="L443" s="56">
        <v>424.1927</v>
      </c>
      <c r="M443" s="57">
        <v>16500000</v>
      </c>
      <c r="N443" s="57">
        <f t="shared" si="90"/>
        <v>18602800</v>
      </c>
      <c r="O443" s="57">
        <f t="shared" si="97"/>
        <v>18603000</v>
      </c>
      <c r="P443" s="53" t="s">
        <v>7588</v>
      </c>
      <c r="Q443" s="10">
        <v>274</v>
      </c>
      <c r="R443" s="11">
        <v>2200</v>
      </c>
      <c r="S443" s="11">
        <f t="shared" si="99"/>
        <v>602800</v>
      </c>
      <c r="T443" s="12">
        <v>0</v>
      </c>
      <c r="U443" s="11">
        <v>800</v>
      </c>
      <c r="V443" s="11">
        <f t="shared" si="100"/>
        <v>0</v>
      </c>
      <c r="W443" s="12">
        <v>150</v>
      </c>
      <c r="X443" s="11">
        <v>120000</v>
      </c>
      <c r="Y443" s="11">
        <f t="shared" si="101"/>
        <v>18000000</v>
      </c>
      <c r="Z443" s="11">
        <f t="shared" si="102"/>
        <v>18602800</v>
      </c>
      <c r="AA443" s="13">
        <v>0</v>
      </c>
      <c r="AB443" s="11">
        <f t="shared" si="103"/>
        <v>0</v>
      </c>
      <c r="AC443" s="13">
        <v>0</v>
      </c>
      <c r="AD443" s="11">
        <f t="shared" si="98"/>
        <v>0</v>
      </c>
    </row>
    <row r="444" spans="1:30" x14ac:dyDescent="0.25">
      <c r="A444" s="53" t="s">
        <v>840</v>
      </c>
      <c r="B444" s="54">
        <v>150</v>
      </c>
      <c r="C444" s="54">
        <v>1</v>
      </c>
      <c r="D444" s="53" t="s">
        <v>4</v>
      </c>
      <c r="E444" s="54"/>
      <c r="F444" s="53"/>
      <c r="G444" s="53" t="s">
        <v>841</v>
      </c>
      <c r="H444" s="53" t="s">
        <v>104</v>
      </c>
      <c r="I444" s="62" t="s">
        <v>842</v>
      </c>
      <c r="J444" s="55" t="s">
        <v>7629</v>
      </c>
      <c r="K444" s="55" t="s">
        <v>843</v>
      </c>
      <c r="L444" s="56">
        <v>304.63819999999998</v>
      </c>
      <c r="M444" s="57">
        <v>7540000</v>
      </c>
      <c r="N444" s="57">
        <f t="shared" si="90"/>
        <v>8012000</v>
      </c>
      <c r="O444" s="57">
        <f t="shared" si="97"/>
        <v>8012000</v>
      </c>
      <c r="P444" s="53" t="s">
        <v>7588</v>
      </c>
      <c r="Q444" s="10">
        <v>260</v>
      </c>
      <c r="R444" s="11">
        <v>2200</v>
      </c>
      <c r="S444" s="11">
        <f t="shared" si="99"/>
        <v>572000</v>
      </c>
      <c r="T444" s="12">
        <v>0</v>
      </c>
      <c r="U444" s="11">
        <v>800</v>
      </c>
      <c r="V444" s="11">
        <f t="shared" si="100"/>
        <v>0</v>
      </c>
      <c r="W444" s="12">
        <v>45</v>
      </c>
      <c r="X444" s="11">
        <v>140000</v>
      </c>
      <c r="Y444" s="11">
        <f t="shared" si="101"/>
        <v>6300000</v>
      </c>
      <c r="Z444" s="11">
        <f t="shared" si="102"/>
        <v>6872000</v>
      </c>
      <c r="AA444" s="13">
        <v>0</v>
      </c>
      <c r="AB444" s="11">
        <f t="shared" si="103"/>
        <v>0</v>
      </c>
      <c r="AC444" s="13">
        <v>1140</v>
      </c>
      <c r="AD444" s="11">
        <f>AC444*1000</f>
        <v>1140000</v>
      </c>
    </row>
    <row r="445" spans="1:30" x14ac:dyDescent="0.25">
      <c r="A445" s="53" t="s">
        <v>886</v>
      </c>
      <c r="B445" s="54">
        <v>159</v>
      </c>
      <c r="C445" s="54">
        <v>0</v>
      </c>
      <c r="D445" s="53" t="s">
        <v>4</v>
      </c>
      <c r="E445" s="54"/>
      <c r="F445" s="53"/>
      <c r="G445" s="53" t="s">
        <v>887</v>
      </c>
      <c r="H445" s="53" t="s">
        <v>104</v>
      </c>
      <c r="I445" s="62" t="s">
        <v>888</v>
      </c>
      <c r="J445" s="55" t="s">
        <v>7629</v>
      </c>
      <c r="K445" s="55" t="s">
        <v>889</v>
      </c>
      <c r="L445" s="56">
        <v>1558.1302000000001</v>
      </c>
      <c r="M445" s="57">
        <v>3120000</v>
      </c>
      <c r="N445" s="57">
        <f t="shared" si="90"/>
        <v>3427886.44</v>
      </c>
      <c r="O445" s="57">
        <f t="shared" si="97"/>
        <v>3428000</v>
      </c>
      <c r="P445" s="53" t="s">
        <v>7590</v>
      </c>
      <c r="Q445" s="10">
        <v>1558.1302000000001</v>
      </c>
      <c r="R445" s="11">
        <v>2200</v>
      </c>
      <c r="S445" s="11">
        <f t="shared" si="99"/>
        <v>3427886.44</v>
      </c>
      <c r="T445" s="12">
        <v>0</v>
      </c>
      <c r="U445" s="11">
        <v>800</v>
      </c>
      <c r="V445" s="11">
        <f t="shared" si="100"/>
        <v>0</v>
      </c>
      <c r="W445" s="12">
        <v>0</v>
      </c>
      <c r="X445" s="11">
        <v>180000</v>
      </c>
      <c r="Y445" s="11">
        <f t="shared" si="101"/>
        <v>0</v>
      </c>
      <c r="Z445" s="11">
        <f t="shared" si="102"/>
        <v>3427886.44</v>
      </c>
      <c r="AA445" s="13">
        <v>0</v>
      </c>
      <c r="AB445" s="11">
        <f t="shared" si="103"/>
        <v>0</v>
      </c>
      <c r="AC445" s="13">
        <v>0</v>
      </c>
      <c r="AD445" s="11">
        <f t="shared" ref="AD445:AD450" si="104">AC445*1500</f>
        <v>0</v>
      </c>
    </row>
    <row r="446" spans="1:30" x14ac:dyDescent="0.25">
      <c r="A446" s="53" t="s">
        <v>890</v>
      </c>
      <c r="B446" s="54">
        <v>159</v>
      </c>
      <c r="C446" s="54">
        <v>3</v>
      </c>
      <c r="D446" s="53" t="s">
        <v>4</v>
      </c>
      <c r="E446" s="54"/>
      <c r="F446" s="53"/>
      <c r="G446" s="53" t="s">
        <v>887</v>
      </c>
      <c r="H446" s="53" t="s">
        <v>104</v>
      </c>
      <c r="I446" s="62" t="s">
        <v>882</v>
      </c>
      <c r="J446" s="55" t="s">
        <v>7629</v>
      </c>
      <c r="K446" s="55" t="s">
        <v>883</v>
      </c>
      <c r="L446" s="56">
        <v>1618.9495999999999</v>
      </c>
      <c r="M446" s="57">
        <v>3240000</v>
      </c>
      <c r="N446" s="57">
        <f t="shared" si="90"/>
        <v>3561689.1199999996</v>
      </c>
      <c r="O446" s="57">
        <f t="shared" si="97"/>
        <v>3562000</v>
      </c>
      <c r="P446" s="53" t="s">
        <v>7590</v>
      </c>
      <c r="Q446" s="10">
        <v>1618.9495999999999</v>
      </c>
      <c r="R446" s="11">
        <v>2200</v>
      </c>
      <c r="S446" s="11">
        <f t="shared" si="99"/>
        <v>3561689.1199999996</v>
      </c>
      <c r="T446" s="12">
        <v>0</v>
      </c>
      <c r="U446" s="11">
        <v>800</v>
      </c>
      <c r="V446" s="11">
        <f t="shared" si="100"/>
        <v>0</v>
      </c>
      <c r="W446" s="12">
        <v>0</v>
      </c>
      <c r="X446" s="11">
        <v>180000</v>
      </c>
      <c r="Y446" s="11">
        <f t="shared" si="101"/>
        <v>0</v>
      </c>
      <c r="Z446" s="11">
        <f t="shared" si="102"/>
        <v>3561689.1199999996</v>
      </c>
      <c r="AA446" s="13">
        <v>0</v>
      </c>
      <c r="AB446" s="11">
        <f t="shared" si="103"/>
        <v>0</v>
      </c>
      <c r="AC446" s="13">
        <v>0</v>
      </c>
      <c r="AD446" s="11">
        <f t="shared" si="104"/>
        <v>0</v>
      </c>
    </row>
    <row r="447" spans="1:30" x14ac:dyDescent="0.25">
      <c r="A447" s="53" t="s">
        <v>891</v>
      </c>
      <c r="B447" s="54">
        <v>159</v>
      </c>
      <c r="C447" s="54">
        <v>4</v>
      </c>
      <c r="D447" s="53" t="s">
        <v>4</v>
      </c>
      <c r="E447" s="54"/>
      <c r="F447" s="53"/>
      <c r="G447" s="53" t="s">
        <v>887</v>
      </c>
      <c r="H447" s="53" t="s">
        <v>104</v>
      </c>
      <c r="I447" s="62" t="s">
        <v>892</v>
      </c>
      <c r="J447" s="55" t="s">
        <v>7629</v>
      </c>
      <c r="K447" s="55" t="s">
        <v>893</v>
      </c>
      <c r="L447" s="56">
        <v>57.368400000000001</v>
      </c>
      <c r="M447" s="57">
        <v>110000</v>
      </c>
      <c r="N447" s="57">
        <f t="shared" si="90"/>
        <v>126210.48</v>
      </c>
      <c r="O447" s="57">
        <f t="shared" si="97"/>
        <v>127000</v>
      </c>
      <c r="P447" s="53" t="s">
        <v>7590</v>
      </c>
      <c r="Q447" s="10">
        <v>57.368400000000001</v>
      </c>
      <c r="R447" s="11">
        <v>2200</v>
      </c>
      <c r="S447" s="11">
        <f t="shared" si="99"/>
        <v>126210.48</v>
      </c>
      <c r="T447" s="12">
        <v>0</v>
      </c>
      <c r="U447" s="11">
        <v>800</v>
      </c>
      <c r="V447" s="11">
        <f t="shared" si="100"/>
        <v>0</v>
      </c>
      <c r="W447" s="12">
        <v>0</v>
      </c>
      <c r="X447" s="11">
        <v>180000</v>
      </c>
      <c r="Y447" s="11">
        <f t="shared" si="101"/>
        <v>0</v>
      </c>
      <c r="Z447" s="11">
        <f t="shared" si="102"/>
        <v>126210.48</v>
      </c>
      <c r="AA447" s="13">
        <v>0</v>
      </c>
      <c r="AB447" s="11">
        <f t="shared" si="103"/>
        <v>0</v>
      </c>
      <c r="AC447" s="13">
        <v>0</v>
      </c>
      <c r="AD447" s="11">
        <f t="shared" si="104"/>
        <v>0</v>
      </c>
    </row>
    <row r="448" spans="1:30" x14ac:dyDescent="0.25">
      <c r="A448" s="53" t="s">
        <v>894</v>
      </c>
      <c r="B448" s="54">
        <v>159</v>
      </c>
      <c r="C448" s="54">
        <v>5</v>
      </c>
      <c r="D448" s="53" t="s">
        <v>4</v>
      </c>
      <c r="E448" s="54"/>
      <c r="F448" s="53"/>
      <c r="G448" s="53" t="s">
        <v>887</v>
      </c>
      <c r="H448" s="53" t="s">
        <v>104</v>
      </c>
      <c r="I448" s="62" t="s">
        <v>892</v>
      </c>
      <c r="J448" s="55" t="s">
        <v>7629</v>
      </c>
      <c r="K448" s="55" t="s">
        <v>893</v>
      </c>
      <c r="L448" s="56">
        <v>139.7835</v>
      </c>
      <c r="M448" s="57">
        <v>280000</v>
      </c>
      <c r="N448" s="57">
        <f t="shared" si="90"/>
        <v>307523.7</v>
      </c>
      <c r="O448" s="57">
        <f t="shared" si="97"/>
        <v>308000</v>
      </c>
      <c r="P448" s="53" t="s">
        <v>7590</v>
      </c>
      <c r="Q448" s="10">
        <v>139.7835</v>
      </c>
      <c r="R448" s="11">
        <v>2200</v>
      </c>
      <c r="S448" s="11">
        <f t="shared" si="99"/>
        <v>307523.7</v>
      </c>
      <c r="T448" s="12">
        <v>0</v>
      </c>
      <c r="U448" s="11">
        <v>800</v>
      </c>
      <c r="V448" s="11">
        <f t="shared" si="100"/>
        <v>0</v>
      </c>
      <c r="W448" s="12">
        <v>0</v>
      </c>
      <c r="X448" s="11">
        <v>180000</v>
      </c>
      <c r="Y448" s="11">
        <f t="shared" si="101"/>
        <v>0</v>
      </c>
      <c r="Z448" s="11">
        <f t="shared" si="102"/>
        <v>307523.7</v>
      </c>
      <c r="AA448" s="13">
        <v>0</v>
      </c>
      <c r="AB448" s="11">
        <f t="shared" si="103"/>
        <v>0</v>
      </c>
      <c r="AC448" s="13">
        <v>0</v>
      </c>
      <c r="AD448" s="11">
        <f t="shared" si="104"/>
        <v>0</v>
      </c>
    </row>
    <row r="449" spans="1:30" x14ac:dyDescent="0.25">
      <c r="A449" s="53" t="s">
        <v>895</v>
      </c>
      <c r="B449" s="54">
        <v>159</v>
      </c>
      <c r="C449" s="54">
        <v>6</v>
      </c>
      <c r="D449" s="53" t="s">
        <v>4</v>
      </c>
      <c r="E449" s="54"/>
      <c r="F449" s="53" t="s">
        <v>110</v>
      </c>
      <c r="G449" s="53" t="s">
        <v>887</v>
      </c>
      <c r="H449" s="53" t="s">
        <v>104</v>
      </c>
      <c r="I449" s="62" t="s">
        <v>892</v>
      </c>
      <c r="J449" s="55" t="s">
        <v>7629</v>
      </c>
      <c r="K449" s="55" t="s">
        <v>893</v>
      </c>
      <c r="L449" s="56">
        <v>78.963399999999993</v>
      </c>
      <c r="M449" s="57">
        <v>160000</v>
      </c>
      <c r="N449" s="57">
        <f t="shared" si="90"/>
        <v>173719.47999999998</v>
      </c>
      <c r="O449" s="57">
        <f t="shared" si="97"/>
        <v>174000</v>
      </c>
      <c r="P449" s="53" t="s">
        <v>7590</v>
      </c>
      <c r="Q449" s="14">
        <v>78.963399999999993</v>
      </c>
      <c r="R449" s="11">
        <v>2200</v>
      </c>
      <c r="S449" s="11">
        <f t="shared" si="99"/>
        <v>173719.47999999998</v>
      </c>
      <c r="T449" s="12">
        <v>0</v>
      </c>
      <c r="U449" s="11">
        <v>800</v>
      </c>
      <c r="V449" s="11">
        <f t="shared" si="100"/>
        <v>0</v>
      </c>
      <c r="W449" s="12">
        <v>0</v>
      </c>
      <c r="X449" s="11">
        <v>180000</v>
      </c>
      <c r="Y449" s="11">
        <f t="shared" si="101"/>
        <v>0</v>
      </c>
      <c r="Z449" s="11">
        <f t="shared" si="102"/>
        <v>173719.47999999998</v>
      </c>
      <c r="AA449" s="13">
        <v>0</v>
      </c>
      <c r="AB449" s="11">
        <f t="shared" si="103"/>
        <v>0</v>
      </c>
      <c r="AC449" s="13">
        <v>0</v>
      </c>
      <c r="AD449" s="11">
        <f t="shared" si="104"/>
        <v>0</v>
      </c>
    </row>
    <row r="450" spans="1:30" x14ac:dyDescent="0.25">
      <c r="A450" s="53" t="s">
        <v>896</v>
      </c>
      <c r="B450" s="54">
        <v>161</v>
      </c>
      <c r="C450" s="54">
        <v>0</v>
      </c>
      <c r="D450" s="53" t="s">
        <v>4</v>
      </c>
      <c r="E450" s="54"/>
      <c r="F450" s="53"/>
      <c r="G450" s="53" t="s">
        <v>897</v>
      </c>
      <c r="H450" s="53" t="s">
        <v>104</v>
      </c>
      <c r="I450" s="62" t="s">
        <v>898</v>
      </c>
      <c r="J450" s="55" t="s">
        <v>7629</v>
      </c>
      <c r="K450" s="55" t="s">
        <v>899</v>
      </c>
      <c r="L450" s="56">
        <v>2521.7772</v>
      </c>
      <c r="M450" s="57">
        <v>5140000</v>
      </c>
      <c r="N450" s="57">
        <f t="shared" si="90"/>
        <v>5547909.8399999999</v>
      </c>
      <c r="O450" s="57">
        <f t="shared" si="97"/>
        <v>5548000</v>
      </c>
      <c r="P450" s="53" t="s">
        <v>7590</v>
      </c>
      <c r="Q450" s="14">
        <v>2521.7772</v>
      </c>
      <c r="R450" s="11">
        <v>2200</v>
      </c>
      <c r="S450" s="11">
        <f t="shared" si="99"/>
        <v>5547909.8399999999</v>
      </c>
      <c r="T450" s="12">
        <v>0</v>
      </c>
      <c r="U450" s="11">
        <v>800</v>
      </c>
      <c r="V450" s="11">
        <f t="shared" si="100"/>
        <v>0</v>
      </c>
      <c r="W450" s="12">
        <v>0</v>
      </c>
      <c r="X450" s="11">
        <v>180000</v>
      </c>
      <c r="Y450" s="11">
        <f t="shared" si="101"/>
        <v>0</v>
      </c>
      <c r="Z450" s="11">
        <f t="shared" si="102"/>
        <v>5547909.8399999999</v>
      </c>
      <c r="AA450" s="13">
        <v>0</v>
      </c>
      <c r="AB450" s="11">
        <f t="shared" si="103"/>
        <v>0</v>
      </c>
      <c r="AC450" s="13">
        <v>0</v>
      </c>
      <c r="AD450" s="11">
        <f t="shared" si="104"/>
        <v>0</v>
      </c>
    </row>
    <row r="451" spans="1:30" x14ac:dyDescent="0.25">
      <c r="A451" s="53" t="s">
        <v>900</v>
      </c>
      <c r="B451" s="54">
        <v>161</v>
      </c>
      <c r="C451" s="54">
        <v>1</v>
      </c>
      <c r="D451" s="53" t="s">
        <v>4</v>
      </c>
      <c r="E451" s="54"/>
      <c r="F451" s="53" t="s">
        <v>110</v>
      </c>
      <c r="G451" s="53" t="s">
        <v>897</v>
      </c>
      <c r="H451" s="53" t="s">
        <v>104</v>
      </c>
      <c r="I451" s="62" t="s">
        <v>901</v>
      </c>
      <c r="J451" s="55" t="s">
        <v>7629</v>
      </c>
      <c r="K451" s="55" t="s">
        <v>902</v>
      </c>
      <c r="L451" s="56">
        <v>2521.7772</v>
      </c>
      <c r="M451" s="58">
        <v>5160000</v>
      </c>
      <c r="N451" s="57">
        <f t="shared" si="90"/>
        <v>0</v>
      </c>
      <c r="O451" s="57">
        <v>5350000</v>
      </c>
      <c r="P451" s="53" t="s">
        <v>7588</v>
      </c>
      <c r="Q451" s="14"/>
      <c r="R451" s="11"/>
      <c r="S451" s="11"/>
      <c r="T451" s="12"/>
      <c r="U451" s="11"/>
      <c r="V451" s="11"/>
      <c r="W451" s="12"/>
      <c r="X451" s="11"/>
      <c r="Y451" s="11"/>
      <c r="Z451" s="11"/>
      <c r="AA451" s="13"/>
      <c r="AB451" s="11"/>
      <c r="AC451" s="13"/>
      <c r="AD451" s="11"/>
    </row>
    <row r="452" spans="1:30" x14ac:dyDescent="0.25">
      <c r="A452" s="53" t="s">
        <v>903</v>
      </c>
      <c r="B452" s="54">
        <v>162</v>
      </c>
      <c r="C452" s="54">
        <v>0</v>
      </c>
      <c r="D452" s="53" t="s">
        <v>4</v>
      </c>
      <c r="E452" s="54"/>
      <c r="F452" s="53" t="s">
        <v>110</v>
      </c>
      <c r="G452" s="53" t="s">
        <v>904</v>
      </c>
      <c r="H452" s="53" t="s">
        <v>104</v>
      </c>
      <c r="I452" s="62" t="s">
        <v>905</v>
      </c>
      <c r="J452" s="55" t="s">
        <v>7629</v>
      </c>
      <c r="K452" s="55" t="s">
        <v>906</v>
      </c>
      <c r="L452" s="56">
        <v>5294.0973000000004</v>
      </c>
      <c r="M452" s="57">
        <v>10670000</v>
      </c>
      <c r="N452" s="57">
        <f t="shared" si="90"/>
        <v>11647014.060000001</v>
      </c>
      <c r="O452" s="57">
        <f t="shared" ref="O452:O483" si="105">CEILING(N452,1000)</f>
        <v>11648000</v>
      </c>
      <c r="P452" s="53" t="s">
        <v>7590</v>
      </c>
      <c r="Q452" s="14">
        <v>5294.0973000000004</v>
      </c>
      <c r="R452" s="11">
        <v>2200</v>
      </c>
      <c r="S452" s="11">
        <f t="shared" ref="S452:S462" si="106">Q452*R452</f>
        <v>11647014.060000001</v>
      </c>
      <c r="T452" s="12">
        <v>0</v>
      </c>
      <c r="U452" s="11">
        <v>800</v>
      </c>
      <c r="V452" s="11">
        <f t="shared" ref="V452:V483" si="107">T452*U452</f>
        <v>0</v>
      </c>
      <c r="W452" s="12">
        <v>0</v>
      </c>
      <c r="X452" s="11">
        <v>180000</v>
      </c>
      <c r="Y452" s="11">
        <f t="shared" ref="Y452:Y483" si="108">W452*X452</f>
        <v>0</v>
      </c>
      <c r="Z452" s="11">
        <f t="shared" ref="Z452:Z483" si="109">S452+V452+Y452</f>
        <v>11647014.060000001</v>
      </c>
      <c r="AA452" s="13">
        <v>0</v>
      </c>
      <c r="AB452" s="11">
        <f t="shared" ref="AB452:AB483" si="110">AA452*1900</f>
        <v>0</v>
      </c>
      <c r="AC452" s="13">
        <v>0</v>
      </c>
      <c r="AD452" s="11">
        <f t="shared" ref="AD452:AD483" si="111">AC452*1500</f>
        <v>0</v>
      </c>
    </row>
    <row r="453" spans="1:30" x14ac:dyDescent="0.25">
      <c r="A453" s="53" t="s">
        <v>907</v>
      </c>
      <c r="B453" s="54">
        <v>163</v>
      </c>
      <c r="C453" s="54">
        <v>1</v>
      </c>
      <c r="D453" s="53" t="s">
        <v>4</v>
      </c>
      <c r="E453" s="54"/>
      <c r="F453" s="53"/>
      <c r="G453" s="53" t="s">
        <v>908</v>
      </c>
      <c r="H453" s="53" t="s">
        <v>104</v>
      </c>
      <c r="I453" s="62" t="s">
        <v>905</v>
      </c>
      <c r="J453" s="55" t="s">
        <v>7629</v>
      </c>
      <c r="K453" s="55" t="s">
        <v>906</v>
      </c>
      <c r="L453" s="56">
        <v>234.5684</v>
      </c>
      <c r="M453" s="57">
        <v>470000</v>
      </c>
      <c r="N453" s="57">
        <f t="shared" si="90"/>
        <v>516050.48</v>
      </c>
      <c r="O453" s="57">
        <f t="shared" si="105"/>
        <v>517000</v>
      </c>
      <c r="P453" s="53" t="s">
        <v>7590</v>
      </c>
      <c r="Q453" s="14">
        <v>234.5684</v>
      </c>
      <c r="R453" s="11">
        <v>2200</v>
      </c>
      <c r="S453" s="11">
        <f t="shared" si="106"/>
        <v>516050.48</v>
      </c>
      <c r="T453" s="12">
        <v>0</v>
      </c>
      <c r="U453" s="11">
        <v>800</v>
      </c>
      <c r="V453" s="11">
        <f t="shared" si="107"/>
        <v>0</v>
      </c>
      <c r="W453" s="12">
        <v>0</v>
      </c>
      <c r="X453" s="11">
        <v>180000</v>
      </c>
      <c r="Y453" s="11">
        <f t="shared" si="108"/>
        <v>0</v>
      </c>
      <c r="Z453" s="11">
        <f t="shared" si="109"/>
        <v>516050.48</v>
      </c>
      <c r="AA453" s="13">
        <v>0</v>
      </c>
      <c r="AB453" s="11">
        <f t="shared" si="110"/>
        <v>0</v>
      </c>
      <c r="AC453" s="13">
        <v>0</v>
      </c>
      <c r="AD453" s="11">
        <f t="shared" si="111"/>
        <v>0</v>
      </c>
    </row>
    <row r="454" spans="1:30" x14ac:dyDescent="0.25">
      <c r="A454" s="53" t="s">
        <v>909</v>
      </c>
      <c r="B454" s="54">
        <v>163</v>
      </c>
      <c r="C454" s="54">
        <v>3</v>
      </c>
      <c r="D454" s="53" t="s">
        <v>4</v>
      </c>
      <c r="E454" s="54"/>
      <c r="F454" s="53" t="s">
        <v>110</v>
      </c>
      <c r="G454" s="53" t="s">
        <v>908</v>
      </c>
      <c r="H454" s="53" t="s">
        <v>104</v>
      </c>
      <c r="I454" s="62" t="s">
        <v>910</v>
      </c>
      <c r="J454" s="55" t="s">
        <v>7630</v>
      </c>
      <c r="K454" s="55" t="s">
        <v>911</v>
      </c>
      <c r="L454" s="56">
        <v>0.18559999999999999</v>
      </c>
      <c r="M454" s="57">
        <v>400</v>
      </c>
      <c r="N454" s="57">
        <f t="shared" si="90"/>
        <v>408.32</v>
      </c>
      <c r="O454" s="57">
        <f t="shared" si="105"/>
        <v>1000</v>
      </c>
      <c r="P454" s="53" t="s">
        <v>7590</v>
      </c>
      <c r="Q454" s="14">
        <v>0.18559999999999999</v>
      </c>
      <c r="R454" s="11">
        <v>2200</v>
      </c>
      <c r="S454" s="11">
        <f t="shared" si="106"/>
        <v>408.32</v>
      </c>
      <c r="T454" s="12">
        <v>0</v>
      </c>
      <c r="U454" s="11">
        <v>800</v>
      </c>
      <c r="V454" s="11">
        <f t="shared" si="107"/>
        <v>0</v>
      </c>
      <c r="W454" s="12">
        <v>0</v>
      </c>
      <c r="X454" s="11">
        <v>180000</v>
      </c>
      <c r="Y454" s="11">
        <f t="shared" si="108"/>
        <v>0</v>
      </c>
      <c r="Z454" s="11">
        <f t="shared" si="109"/>
        <v>408.32</v>
      </c>
      <c r="AA454" s="13">
        <v>0</v>
      </c>
      <c r="AB454" s="11">
        <f t="shared" si="110"/>
        <v>0</v>
      </c>
      <c r="AC454" s="13">
        <v>0</v>
      </c>
      <c r="AD454" s="11">
        <f t="shared" si="111"/>
        <v>0</v>
      </c>
    </row>
    <row r="455" spans="1:30" x14ac:dyDescent="0.25">
      <c r="A455" s="53" t="s">
        <v>912</v>
      </c>
      <c r="B455" s="54">
        <v>164</v>
      </c>
      <c r="C455" s="54">
        <v>0</v>
      </c>
      <c r="D455" s="53" t="s">
        <v>4</v>
      </c>
      <c r="E455" s="54"/>
      <c r="F455" s="53"/>
      <c r="G455" s="53" t="s">
        <v>913</v>
      </c>
      <c r="H455" s="53" t="s">
        <v>104</v>
      </c>
      <c r="I455" s="62" t="s">
        <v>914</v>
      </c>
      <c r="J455" s="55" t="s">
        <v>7629</v>
      </c>
      <c r="K455" s="55" t="s">
        <v>915</v>
      </c>
      <c r="L455" s="56">
        <v>1403.7763</v>
      </c>
      <c r="M455" s="57">
        <v>2810000</v>
      </c>
      <c r="N455" s="57">
        <f t="shared" si="90"/>
        <v>3088307.86</v>
      </c>
      <c r="O455" s="57">
        <f t="shared" si="105"/>
        <v>3089000</v>
      </c>
      <c r="P455" s="53" t="s">
        <v>7590</v>
      </c>
      <c r="Q455" s="14">
        <v>1403.7763</v>
      </c>
      <c r="R455" s="11">
        <v>2200</v>
      </c>
      <c r="S455" s="11">
        <f t="shared" si="106"/>
        <v>3088307.86</v>
      </c>
      <c r="T455" s="12">
        <v>0</v>
      </c>
      <c r="U455" s="11">
        <v>800</v>
      </c>
      <c r="V455" s="11">
        <f t="shared" si="107"/>
        <v>0</v>
      </c>
      <c r="W455" s="12">
        <v>0</v>
      </c>
      <c r="X455" s="11">
        <v>180000</v>
      </c>
      <c r="Y455" s="11">
        <f t="shared" si="108"/>
        <v>0</v>
      </c>
      <c r="Z455" s="11">
        <f t="shared" si="109"/>
        <v>3088307.86</v>
      </c>
      <c r="AA455" s="13">
        <v>0</v>
      </c>
      <c r="AB455" s="11">
        <f t="shared" si="110"/>
        <v>0</v>
      </c>
      <c r="AC455" s="13">
        <v>0</v>
      </c>
      <c r="AD455" s="11">
        <f t="shared" si="111"/>
        <v>0</v>
      </c>
    </row>
    <row r="456" spans="1:30" x14ac:dyDescent="0.25">
      <c r="A456" s="53" t="s">
        <v>916</v>
      </c>
      <c r="B456" s="54">
        <v>164</v>
      </c>
      <c r="C456" s="54">
        <v>1</v>
      </c>
      <c r="D456" s="53" t="s">
        <v>4</v>
      </c>
      <c r="E456" s="54"/>
      <c r="F456" s="53"/>
      <c r="G456" s="53" t="s">
        <v>913</v>
      </c>
      <c r="H456" s="53" t="s">
        <v>104</v>
      </c>
      <c r="I456" s="62" t="s">
        <v>917</v>
      </c>
      <c r="J456" s="55" t="s">
        <v>7629</v>
      </c>
      <c r="K456" s="55" t="s">
        <v>918</v>
      </c>
      <c r="L456" s="56">
        <v>1713.0654</v>
      </c>
      <c r="M456" s="57">
        <v>3430000</v>
      </c>
      <c r="N456" s="57">
        <f t="shared" si="90"/>
        <v>3768743.88</v>
      </c>
      <c r="O456" s="57">
        <f t="shared" si="105"/>
        <v>3769000</v>
      </c>
      <c r="P456" s="53" t="s">
        <v>7590</v>
      </c>
      <c r="Q456" s="14">
        <v>1713.0654</v>
      </c>
      <c r="R456" s="11">
        <v>2200</v>
      </c>
      <c r="S456" s="11">
        <f t="shared" si="106"/>
        <v>3768743.88</v>
      </c>
      <c r="T456" s="12">
        <v>0</v>
      </c>
      <c r="U456" s="11">
        <v>800</v>
      </c>
      <c r="V456" s="11">
        <f t="shared" si="107"/>
        <v>0</v>
      </c>
      <c r="W456" s="12">
        <v>0</v>
      </c>
      <c r="X456" s="11">
        <v>180000</v>
      </c>
      <c r="Y456" s="11">
        <f t="shared" si="108"/>
        <v>0</v>
      </c>
      <c r="Z456" s="11">
        <f t="shared" si="109"/>
        <v>3768743.88</v>
      </c>
      <c r="AA456" s="13">
        <v>0</v>
      </c>
      <c r="AB456" s="11">
        <f t="shared" si="110"/>
        <v>0</v>
      </c>
      <c r="AC456" s="13">
        <v>0</v>
      </c>
      <c r="AD456" s="11">
        <f t="shared" si="111"/>
        <v>0</v>
      </c>
    </row>
    <row r="457" spans="1:30" x14ac:dyDescent="0.25">
      <c r="A457" s="53" t="s">
        <v>919</v>
      </c>
      <c r="B457" s="54">
        <v>164</v>
      </c>
      <c r="C457" s="54">
        <v>2</v>
      </c>
      <c r="D457" s="53" t="s">
        <v>4</v>
      </c>
      <c r="E457" s="54"/>
      <c r="F457" s="53"/>
      <c r="G457" s="53" t="s">
        <v>913</v>
      </c>
      <c r="H457" s="53" t="s">
        <v>104</v>
      </c>
      <c r="I457" s="62" t="s">
        <v>917</v>
      </c>
      <c r="J457" s="55" t="s">
        <v>7629</v>
      </c>
      <c r="K457" s="55" t="s">
        <v>918</v>
      </c>
      <c r="L457" s="56">
        <v>115.4777</v>
      </c>
      <c r="M457" s="57">
        <v>230000</v>
      </c>
      <c r="N457" s="57">
        <f t="shared" si="90"/>
        <v>254050.94</v>
      </c>
      <c r="O457" s="57">
        <f t="shared" si="105"/>
        <v>255000</v>
      </c>
      <c r="P457" s="53" t="s">
        <v>7590</v>
      </c>
      <c r="Q457" s="14">
        <v>115.4777</v>
      </c>
      <c r="R457" s="11">
        <v>2200</v>
      </c>
      <c r="S457" s="11">
        <f t="shared" si="106"/>
        <v>254050.94</v>
      </c>
      <c r="T457" s="12">
        <v>0</v>
      </c>
      <c r="U457" s="11">
        <v>800</v>
      </c>
      <c r="V457" s="11">
        <f t="shared" si="107"/>
        <v>0</v>
      </c>
      <c r="W457" s="12">
        <v>0</v>
      </c>
      <c r="X457" s="11">
        <v>180000</v>
      </c>
      <c r="Y457" s="11">
        <f t="shared" si="108"/>
        <v>0</v>
      </c>
      <c r="Z457" s="11">
        <f t="shared" si="109"/>
        <v>254050.94</v>
      </c>
      <c r="AA457" s="13">
        <v>0</v>
      </c>
      <c r="AB457" s="11">
        <f t="shared" si="110"/>
        <v>0</v>
      </c>
      <c r="AC457" s="13">
        <v>0</v>
      </c>
      <c r="AD457" s="11">
        <f t="shared" si="111"/>
        <v>0</v>
      </c>
    </row>
    <row r="458" spans="1:30" x14ac:dyDescent="0.25">
      <c r="A458" s="53" t="s">
        <v>920</v>
      </c>
      <c r="B458" s="54">
        <v>164</v>
      </c>
      <c r="C458" s="54">
        <v>3</v>
      </c>
      <c r="D458" s="53" t="s">
        <v>4</v>
      </c>
      <c r="E458" s="54"/>
      <c r="F458" s="53"/>
      <c r="G458" s="53" t="s">
        <v>913</v>
      </c>
      <c r="H458" s="53" t="s">
        <v>104</v>
      </c>
      <c r="I458" s="62" t="s">
        <v>917</v>
      </c>
      <c r="J458" s="55" t="s">
        <v>7629</v>
      </c>
      <c r="K458" s="55" t="s">
        <v>918</v>
      </c>
      <c r="L458" s="56">
        <v>115.3477</v>
      </c>
      <c r="M458" s="57">
        <v>230000</v>
      </c>
      <c r="N458" s="57">
        <f t="shared" si="90"/>
        <v>253764.94</v>
      </c>
      <c r="O458" s="57">
        <f t="shared" si="105"/>
        <v>254000</v>
      </c>
      <c r="P458" s="53" t="s">
        <v>7590</v>
      </c>
      <c r="Q458" s="14">
        <v>115.3477</v>
      </c>
      <c r="R458" s="11">
        <v>2200</v>
      </c>
      <c r="S458" s="11">
        <f t="shared" si="106"/>
        <v>253764.94</v>
      </c>
      <c r="T458" s="12">
        <v>0</v>
      </c>
      <c r="U458" s="11">
        <v>800</v>
      </c>
      <c r="V458" s="11">
        <f t="shared" si="107"/>
        <v>0</v>
      </c>
      <c r="W458" s="12">
        <v>0</v>
      </c>
      <c r="X458" s="11">
        <v>180000</v>
      </c>
      <c r="Y458" s="11">
        <f t="shared" si="108"/>
        <v>0</v>
      </c>
      <c r="Z458" s="11">
        <f t="shared" si="109"/>
        <v>253764.94</v>
      </c>
      <c r="AA458" s="13">
        <v>0</v>
      </c>
      <c r="AB458" s="11">
        <f t="shared" si="110"/>
        <v>0</v>
      </c>
      <c r="AC458" s="13">
        <v>0</v>
      </c>
      <c r="AD458" s="11">
        <f t="shared" si="111"/>
        <v>0</v>
      </c>
    </row>
    <row r="459" spans="1:30" x14ac:dyDescent="0.25">
      <c r="A459" s="53" t="s">
        <v>921</v>
      </c>
      <c r="B459" s="54">
        <v>164</v>
      </c>
      <c r="C459" s="54">
        <v>4</v>
      </c>
      <c r="D459" s="53" t="s">
        <v>4</v>
      </c>
      <c r="E459" s="54"/>
      <c r="F459" s="53"/>
      <c r="G459" s="53" t="s">
        <v>913</v>
      </c>
      <c r="H459" s="53" t="s">
        <v>104</v>
      </c>
      <c r="I459" s="62" t="s">
        <v>917</v>
      </c>
      <c r="J459" s="55" t="s">
        <v>7629</v>
      </c>
      <c r="K459" s="55" t="s">
        <v>918</v>
      </c>
      <c r="L459" s="56">
        <v>1282.7837</v>
      </c>
      <c r="M459" s="57">
        <v>2580000</v>
      </c>
      <c r="N459" s="57">
        <f t="shared" si="90"/>
        <v>2822124.1399999997</v>
      </c>
      <c r="O459" s="57">
        <f t="shared" si="105"/>
        <v>2823000</v>
      </c>
      <c r="P459" s="53" t="s">
        <v>7590</v>
      </c>
      <c r="Q459" s="14">
        <v>1282.7837</v>
      </c>
      <c r="R459" s="11">
        <v>2200</v>
      </c>
      <c r="S459" s="11">
        <f t="shared" si="106"/>
        <v>2822124.1399999997</v>
      </c>
      <c r="T459" s="12">
        <v>0</v>
      </c>
      <c r="U459" s="11">
        <v>800</v>
      </c>
      <c r="V459" s="11">
        <f t="shared" si="107"/>
        <v>0</v>
      </c>
      <c r="W459" s="12">
        <v>0</v>
      </c>
      <c r="X459" s="11">
        <v>180000</v>
      </c>
      <c r="Y459" s="11">
        <f t="shared" si="108"/>
        <v>0</v>
      </c>
      <c r="Z459" s="11">
        <f t="shared" si="109"/>
        <v>2822124.1399999997</v>
      </c>
      <c r="AA459" s="13">
        <v>0</v>
      </c>
      <c r="AB459" s="11">
        <f t="shared" si="110"/>
        <v>0</v>
      </c>
      <c r="AC459" s="13">
        <v>0</v>
      </c>
      <c r="AD459" s="11">
        <f t="shared" si="111"/>
        <v>0</v>
      </c>
    </row>
    <row r="460" spans="1:30" x14ac:dyDescent="0.25">
      <c r="A460" s="53" t="s">
        <v>922</v>
      </c>
      <c r="B460" s="54">
        <v>164</v>
      </c>
      <c r="C460" s="54">
        <v>5</v>
      </c>
      <c r="D460" s="53" t="s">
        <v>4</v>
      </c>
      <c r="E460" s="54"/>
      <c r="F460" s="53"/>
      <c r="G460" s="53" t="s">
        <v>913</v>
      </c>
      <c r="H460" s="53" t="s">
        <v>104</v>
      </c>
      <c r="I460" s="62" t="s">
        <v>917</v>
      </c>
      <c r="J460" s="55" t="s">
        <v>7629</v>
      </c>
      <c r="K460" s="55" t="s">
        <v>918</v>
      </c>
      <c r="L460" s="56">
        <v>631.55100000000004</v>
      </c>
      <c r="M460" s="57">
        <v>1260000</v>
      </c>
      <c r="N460" s="57">
        <f t="shared" ref="N460:N523" si="112">Z460+AD460</f>
        <v>1389412.2000000002</v>
      </c>
      <c r="O460" s="57">
        <f t="shared" si="105"/>
        <v>1390000</v>
      </c>
      <c r="P460" s="53" t="s">
        <v>7590</v>
      </c>
      <c r="Q460" s="14">
        <v>631.55100000000004</v>
      </c>
      <c r="R460" s="11">
        <v>2200</v>
      </c>
      <c r="S460" s="11">
        <f t="shared" si="106"/>
        <v>1389412.2000000002</v>
      </c>
      <c r="T460" s="12">
        <v>0</v>
      </c>
      <c r="U460" s="11">
        <v>800</v>
      </c>
      <c r="V460" s="11">
        <f t="shared" si="107"/>
        <v>0</v>
      </c>
      <c r="W460" s="12">
        <v>0</v>
      </c>
      <c r="X460" s="11">
        <v>180000</v>
      </c>
      <c r="Y460" s="11">
        <f t="shared" si="108"/>
        <v>0</v>
      </c>
      <c r="Z460" s="11">
        <f t="shared" si="109"/>
        <v>1389412.2000000002</v>
      </c>
      <c r="AA460" s="13">
        <v>0</v>
      </c>
      <c r="AB460" s="11">
        <f t="shared" si="110"/>
        <v>0</v>
      </c>
      <c r="AC460" s="13">
        <v>0</v>
      </c>
      <c r="AD460" s="11">
        <f t="shared" si="111"/>
        <v>0</v>
      </c>
    </row>
    <row r="461" spans="1:30" x14ac:dyDescent="0.25">
      <c r="A461" s="53" t="s">
        <v>923</v>
      </c>
      <c r="B461" s="54">
        <v>164</v>
      </c>
      <c r="C461" s="54">
        <v>6</v>
      </c>
      <c r="D461" s="53" t="s">
        <v>4</v>
      </c>
      <c r="E461" s="54"/>
      <c r="F461" s="53"/>
      <c r="G461" s="53" t="s">
        <v>913</v>
      </c>
      <c r="H461" s="53" t="s">
        <v>104</v>
      </c>
      <c r="I461" s="62" t="s">
        <v>924</v>
      </c>
      <c r="J461" s="55" t="s">
        <v>7629</v>
      </c>
      <c r="K461" s="55"/>
      <c r="L461" s="56">
        <v>376.06040000000002</v>
      </c>
      <c r="M461" s="57">
        <v>750000</v>
      </c>
      <c r="N461" s="57">
        <f t="shared" si="112"/>
        <v>827332.88</v>
      </c>
      <c r="O461" s="57">
        <f t="shared" si="105"/>
        <v>828000</v>
      </c>
      <c r="P461" s="53" t="s">
        <v>7590</v>
      </c>
      <c r="Q461" s="14">
        <v>376.06040000000002</v>
      </c>
      <c r="R461" s="11">
        <v>2200</v>
      </c>
      <c r="S461" s="11">
        <f t="shared" si="106"/>
        <v>827332.88</v>
      </c>
      <c r="T461" s="12">
        <v>0</v>
      </c>
      <c r="U461" s="11">
        <v>800</v>
      </c>
      <c r="V461" s="11">
        <f t="shared" si="107"/>
        <v>0</v>
      </c>
      <c r="W461" s="12">
        <v>0</v>
      </c>
      <c r="X461" s="11">
        <v>180000</v>
      </c>
      <c r="Y461" s="11">
        <f t="shared" si="108"/>
        <v>0</v>
      </c>
      <c r="Z461" s="11">
        <f t="shared" si="109"/>
        <v>827332.88</v>
      </c>
      <c r="AA461" s="13">
        <v>0</v>
      </c>
      <c r="AB461" s="11">
        <f t="shared" si="110"/>
        <v>0</v>
      </c>
      <c r="AC461" s="13">
        <v>0</v>
      </c>
      <c r="AD461" s="11">
        <f t="shared" si="111"/>
        <v>0</v>
      </c>
    </row>
    <row r="462" spans="1:30" x14ac:dyDescent="0.25">
      <c r="A462" s="53" t="s">
        <v>925</v>
      </c>
      <c r="B462" s="54">
        <v>164</v>
      </c>
      <c r="C462" s="54">
        <v>7</v>
      </c>
      <c r="D462" s="53" t="s">
        <v>4</v>
      </c>
      <c r="E462" s="54"/>
      <c r="F462" s="53"/>
      <c r="G462" s="53" t="s">
        <v>913</v>
      </c>
      <c r="H462" s="53" t="s">
        <v>104</v>
      </c>
      <c r="I462" s="62" t="s">
        <v>926</v>
      </c>
      <c r="J462" s="55" t="s">
        <v>7629</v>
      </c>
      <c r="K462" s="55" t="s">
        <v>927</v>
      </c>
      <c r="L462" s="56">
        <v>1403.8983000000001</v>
      </c>
      <c r="M462" s="57">
        <v>2850000</v>
      </c>
      <c r="N462" s="57">
        <f t="shared" si="112"/>
        <v>3088576.2600000002</v>
      </c>
      <c r="O462" s="57">
        <f t="shared" si="105"/>
        <v>3089000</v>
      </c>
      <c r="P462" s="53" t="s">
        <v>7590</v>
      </c>
      <c r="Q462" s="14">
        <v>1403.8983000000001</v>
      </c>
      <c r="R462" s="11">
        <v>2200</v>
      </c>
      <c r="S462" s="11">
        <f t="shared" si="106"/>
        <v>3088576.2600000002</v>
      </c>
      <c r="T462" s="12">
        <v>0</v>
      </c>
      <c r="U462" s="11">
        <v>800</v>
      </c>
      <c r="V462" s="11">
        <f t="shared" si="107"/>
        <v>0</v>
      </c>
      <c r="W462" s="12">
        <v>0</v>
      </c>
      <c r="X462" s="11">
        <v>180000</v>
      </c>
      <c r="Y462" s="11">
        <f t="shared" si="108"/>
        <v>0</v>
      </c>
      <c r="Z462" s="11">
        <f t="shared" si="109"/>
        <v>3088576.2600000002</v>
      </c>
      <c r="AA462" s="13">
        <v>0</v>
      </c>
      <c r="AB462" s="11">
        <f t="shared" si="110"/>
        <v>0</v>
      </c>
      <c r="AC462" s="13">
        <v>0</v>
      </c>
      <c r="AD462" s="11">
        <f t="shared" si="111"/>
        <v>0</v>
      </c>
    </row>
    <row r="463" spans="1:30" x14ac:dyDescent="0.25">
      <c r="A463" s="53" t="s">
        <v>928</v>
      </c>
      <c r="B463" s="54">
        <v>164</v>
      </c>
      <c r="C463" s="54">
        <v>8</v>
      </c>
      <c r="D463" s="53" t="s">
        <v>4</v>
      </c>
      <c r="E463" s="54"/>
      <c r="F463" s="53"/>
      <c r="G463" s="53" t="s">
        <v>913</v>
      </c>
      <c r="H463" s="53" t="s">
        <v>104</v>
      </c>
      <c r="I463" s="62" t="s">
        <v>30</v>
      </c>
      <c r="J463" s="55" t="s">
        <v>7630</v>
      </c>
      <c r="K463" s="55"/>
      <c r="L463" s="56">
        <v>5.8713139999999999</v>
      </c>
      <c r="M463" s="57">
        <v>10000</v>
      </c>
      <c r="N463" s="57">
        <f t="shared" si="112"/>
        <v>20000</v>
      </c>
      <c r="O463" s="57">
        <f t="shared" si="105"/>
        <v>20000</v>
      </c>
      <c r="P463" s="53" t="s">
        <v>7590</v>
      </c>
      <c r="Q463" s="14">
        <v>5.8713139999999999</v>
      </c>
      <c r="R463" s="11">
        <v>2200</v>
      </c>
      <c r="S463" s="11">
        <v>20000</v>
      </c>
      <c r="T463" s="12">
        <v>0</v>
      </c>
      <c r="U463" s="11">
        <v>800</v>
      </c>
      <c r="V463" s="11">
        <f t="shared" si="107"/>
        <v>0</v>
      </c>
      <c r="W463" s="12">
        <v>0</v>
      </c>
      <c r="X463" s="11">
        <v>180000</v>
      </c>
      <c r="Y463" s="11">
        <f t="shared" si="108"/>
        <v>0</v>
      </c>
      <c r="Z463" s="11">
        <f t="shared" si="109"/>
        <v>20000</v>
      </c>
      <c r="AA463" s="13">
        <v>0</v>
      </c>
      <c r="AB463" s="11">
        <f t="shared" si="110"/>
        <v>0</v>
      </c>
      <c r="AC463" s="13">
        <v>0</v>
      </c>
      <c r="AD463" s="11">
        <f t="shared" si="111"/>
        <v>0</v>
      </c>
    </row>
    <row r="464" spans="1:30" x14ac:dyDescent="0.25">
      <c r="A464" s="53" t="s">
        <v>929</v>
      </c>
      <c r="B464" s="54">
        <v>164</v>
      </c>
      <c r="C464" s="54">
        <v>9</v>
      </c>
      <c r="D464" s="53" t="s">
        <v>4</v>
      </c>
      <c r="E464" s="54"/>
      <c r="F464" s="53" t="s">
        <v>110</v>
      </c>
      <c r="G464" s="53" t="s">
        <v>913</v>
      </c>
      <c r="H464" s="53" t="s">
        <v>104</v>
      </c>
      <c r="I464" s="62" t="s">
        <v>30</v>
      </c>
      <c r="J464" s="55" t="s">
        <v>7630</v>
      </c>
      <c r="K464" s="55"/>
      <c r="L464" s="56">
        <v>2.88931</v>
      </c>
      <c r="M464" s="57">
        <v>10000</v>
      </c>
      <c r="N464" s="57">
        <f t="shared" si="112"/>
        <v>20000</v>
      </c>
      <c r="O464" s="57">
        <f t="shared" si="105"/>
        <v>20000</v>
      </c>
      <c r="P464" s="53" t="s">
        <v>7590</v>
      </c>
      <c r="Q464" s="14">
        <v>2.88931</v>
      </c>
      <c r="R464" s="11">
        <v>2200</v>
      </c>
      <c r="S464" s="11">
        <v>20000</v>
      </c>
      <c r="T464" s="12">
        <v>0</v>
      </c>
      <c r="U464" s="11">
        <v>800</v>
      </c>
      <c r="V464" s="11">
        <f t="shared" si="107"/>
        <v>0</v>
      </c>
      <c r="W464" s="12">
        <v>0</v>
      </c>
      <c r="X464" s="11">
        <v>180000</v>
      </c>
      <c r="Y464" s="11">
        <f t="shared" si="108"/>
        <v>0</v>
      </c>
      <c r="Z464" s="11">
        <f t="shared" si="109"/>
        <v>20000</v>
      </c>
      <c r="AA464" s="13">
        <v>0</v>
      </c>
      <c r="AB464" s="11">
        <f t="shared" si="110"/>
        <v>0</v>
      </c>
      <c r="AC464" s="13">
        <v>0</v>
      </c>
      <c r="AD464" s="11">
        <f t="shared" si="111"/>
        <v>0</v>
      </c>
    </row>
    <row r="465" spans="1:30" x14ac:dyDescent="0.25">
      <c r="A465" s="53" t="s">
        <v>930</v>
      </c>
      <c r="B465" s="54">
        <v>164</v>
      </c>
      <c r="C465" s="54">
        <v>10</v>
      </c>
      <c r="D465" s="53" t="s">
        <v>4</v>
      </c>
      <c r="E465" s="54"/>
      <c r="F465" s="53"/>
      <c r="G465" s="53" t="s">
        <v>913</v>
      </c>
      <c r="H465" s="53" t="s">
        <v>104</v>
      </c>
      <c r="I465" s="62" t="s">
        <v>30</v>
      </c>
      <c r="J465" s="55" t="s">
        <v>7630</v>
      </c>
      <c r="K465" s="55"/>
      <c r="L465" s="56">
        <v>6.0487169999999999</v>
      </c>
      <c r="M465" s="57">
        <v>10000</v>
      </c>
      <c r="N465" s="57">
        <f t="shared" si="112"/>
        <v>20000</v>
      </c>
      <c r="O465" s="57">
        <f t="shared" si="105"/>
        <v>20000</v>
      </c>
      <c r="P465" s="53" t="s">
        <v>7590</v>
      </c>
      <c r="Q465" s="14">
        <v>6.0487169999999999</v>
      </c>
      <c r="R465" s="11">
        <v>2200</v>
      </c>
      <c r="S465" s="11">
        <v>20000</v>
      </c>
      <c r="T465" s="12">
        <v>0</v>
      </c>
      <c r="U465" s="11">
        <v>800</v>
      </c>
      <c r="V465" s="11">
        <f t="shared" si="107"/>
        <v>0</v>
      </c>
      <c r="W465" s="12">
        <v>0</v>
      </c>
      <c r="X465" s="11">
        <v>180000</v>
      </c>
      <c r="Y465" s="11">
        <f t="shared" si="108"/>
        <v>0</v>
      </c>
      <c r="Z465" s="11">
        <f t="shared" si="109"/>
        <v>20000</v>
      </c>
      <c r="AA465" s="13">
        <v>0</v>
      </c>
      <c r="AB465" s="11">
        <f t="shared" si="110"/>
        <v>0</v>
      </c>
      <c r="AC465" s="13">
        <v>0</v>
      </c>
      <c r="AD465" s="11">
        <f t="shared" si="111"/>
        <v>0</v>
      </c>
    </row>
    <row r="466" spans="1:30" x14ac:dyDescent="0.25">
      <c r="A466" s="53" t="s">
        <v>931</v>
      </c>
      <c r="B466" s="54">
        <v>164</v>
      </c>
      <c r="C466" s="54">
        <v>11</v>
      </c>
      <c r="D466" s="53" t="s">
        <v>4</v>
      </c>
      <c r="E466" s="54"/>
      <c r="F466" s="53"/>
      <c r="G466" s="53" t="s">
        <v>913</v>
      </c>
      <c r="H466" s="53" t="s">
        <v>104</v>
      </c>
      <c r="I466" s="62" t="s">
        <v>30</v>
      </c>
      <c r="J466" s="55" t="s">
        <v>7630</v>
      </c>
      <c r="K466" s="55"/>
      <c r="L466" s="56">
        <v>7.0618800000000004</v>
      </c>
      <c r="M466" s="57">
        <v>10000</v>
      </c>
      <c r="N466" s="57">
        <f t="shared" si="112"/>
        <v>20000</v>
      </c>
      <c r="O466" s="57">
        <f t="shared" si="105"/>
        <v>20000</v>
      </c>
      <c r="P466" s="53" t="s">
        <v>7590</v>
      </c>
      <c r="Q466" s="14">
        <v>7.0618800000000004</v>
      </c>
      <c r="R466" s="11">
        <v>2200</v>
      </c>
      <c r="S466" s="11">
        <v>20000</v>
      </c>
      <c r="T466" s="12">
        <v>0</v>
      </c>
      <c r="U466" s="11">
        <v>800</v>
      </c>
      <c r="V466" s="11">
        <f t="shared" si="107"/>
        <v>0</v>
      </c>
      <c r="W466" s="12">
        <v>0</v>
      </c>
      <c r="X466" s="11">
        <v>180000</v>
      </c>
      <c r="Y466" s="11">
        <f t="shared" si="108"/>
        <v>0</v>
      </c>
      <c r="Z466" s="11">
        <f t="shared" si="109"/>
        <v>20000</v>
      </c>
      <c r="AA466" s="13">
        <v>0</v>
      </c>
      <c r="AB466" s="11">
        <f t="shared" si="110"/>
        <v>0</v>
      </c>
      <c r="AC466" s="13">
        <v>0</v>
      </c>
      <c r="AD466" s="11">
        <f t="shared" si="111"/>
        <v>0</v>
      </c>
    </row>
    <row r="467" spans="1:30" x14ac:dyDescent="0.25">
      <c r="A467" s="53" t="s">
        <v>932</v>
      </c>
      <c r="B467" s="54">
        <v>164</v>
      </c>
      <c r="C467" s="54">
        <v>12</v>
      </c>
      <c r="D467" s="53" t="s">
        <v>4</v>
      </c>
      <c r="E467" s="54"/>
      <c r="F467" s="53"/>
      <c r="G467" s="53" t="s">
        <v>913</v>
      </c>
      <c r="H467" s="53" t="s">
        <v>104</v>
      </c>
      <c r="I467" s="62" t="s">
        <v>30</v>
      </c>
      <c r="J467" s="55" t="s">
        <v>7630</v>
      </c>
      <c r="K467" s="55"/>
      <c r="L467" s="56">
        <v>1.3881019999999999</v>
      </c>
      <c r="M467" s="57">
        <v>3000</v>
      </c>
      <c r="N467" s="57">
        <f t="shared" si="112"/>
        <v>20000</v>
      </c>
      <c r="O467" s="57">
        <f t="shared" si="105"/>
        <v>20000</v>
      </c>
      <c r="P467" s="53" t="s">
        <v>7590</v>
      </c>
      <c r="Q467" s="14">
        <v>1.3881019999999999</v>
      </c>
      <c r="R467" s="11">
        <v>2200</v>
      </c>
      <c r="S467" s="11">
        <v>20000</v>
      </c>
      <c r="T467" s="12">
        <v>0</v>
      </c>
      <c r="U467" s="11">
        <v>800</v>
      </c>
      <c r="V467" s="11">
        <f t="shared" si="107"/>
        <v>0</v>
      </c>
      <c r="W467" s="12">
        <v>0</v>
      </c>
      <c r="X467" s="11">
        <v>180000</v>
      </c>
      <c r="Y467" s="11">
        <f t="shared" si="108"/>
        <v>0</v>
      </c>
      <c r="Z467" s="11">
        <f t="shared" si="109"/>
        <v>20000</v>
      </c>
      <c r="AA467" s="13">
        <v>0</v>
      </c>
      <c r="AB467" s="11">
        <f t="shared" si="110"/>
        <v>0</v>
      </c>
      <c r="AC467" s="13">
        <v>0</v>
      </c>
      <c r="AD467" s="11">
        <f t="shared" si="111"/>
        <v>0</v>
      </c>
    </row>
    <row r="468" spans="1:30" x14ac:dyDescent="0.25">
      <c r="A468" s="53" t="s">
        <v>933</v>
      </c>
      <c r="B468" s="54">
        <v>164</v>
      </c>
      <c r="C468" s="54">
        <v>13</v>
      </c>
      <c r="D468" s="53" t="s">
        <v>4</v>
      </c>
      <c r="E468" s="54"/>
      <c r="F468" s="53" t="s">
        <v>110</v>
      </c>
      <c r="G468" s="53" t="s">
        <v>913</v>
      </c>
      <c r="H468" s="53" t="s">
        <v>104</v>
      </c>
      <c r="I468" s="62" t="s">
        <v>30</v>
      </c>
      <c r="J468" s="55" t="s">
        <v>7630</v>
      </c>
      <c r="K468" s="55"/>
      <c r="L468" s="56">
        <v>10.513713000000001</v>
      </c>
      <c r="M468" s="57">
        <v>20000</v>
      </c>
      <c r="N468" s="57">
        <f t="shared" si="112"/>
        <v>20000</v>
      </c>
      <c r="O468" s="57">
        <f t="shared" si="105"/>
        <v>20000</v>
      </c>
      <c r="P468" s="53" t="s">
        <v>7590</v>
      </c>
      <c r="Q468" s="14">
        <v>10.513713000000001</v>
      </c>
      <c r="R468" s="11">
        <v>2200</v>
      </c>
      <c r="S468" s="11">
        <v>20000</v>
      </c>
      <c r="T468" s="12">
        <v>0</v>
      </c>
      <c r="U468" s="11">
        <v>800</v>
      </c>
      <c r="V468" s="11">
        <f t="shared" si="107"/>
        <v>0</v>
      </c>
      <c r="W468" s="12">
        <v>0</v>
      </c>
      <c r="X468" s="11">
        <v>180000</v>
      </c>
      <c r="Y468" s="11">
        <f t="shared" si="108"/>
        <v>0</v>
      </c>
      <c r="Z468" s="11">
        <f t="shared" si="109"/>
        <v>20000</v>
      </c>
      <c r="AA468" s="13">
        <v>0</v>
      </c>
      <c r="AB468" s="11">
        <f t="shared" si="110"/>
        <v>0</v>
      </c>
      <c r="AC468" s="13">
        <v>0</v>
      </c>
      <c r="AD468" s="11">
        <f t="shared" si="111"/>
        <v>0</v>
      </c>
    </row>
    <row r="469" spans="1:30" x14ac:dyDescent="0.25">
      <c r="A469" s="53" t="s">
        <v>934</v>
      </c>
      <c r="B469" s="54">
        <v>165</v>
      </c>
      <c r="C469" s="54">
        <v>0</v>
      </c>
      <c r="D469" s="53" t="s">
        <v>4</v>
      </c>
      <c r="E469" s="54"/>
      <c r="F469" s="53"/>
      <c r="G469" s="53" t="s">
        <v>935</v>
      </c>
      <c r="H469" s="53" t="s">
        <v>104</v>
      </c>
      <c r="I469" s="62" t="s">
        <v>917</v>
      </c>
      <c r="J469" s="55" t="s">
        <v>7629</v>
      </c>
      <c r="K469" s="55" t="s">
        <v>918</v>
      </c>
      <c r="L469" s="56">
        <v>924.60879999999997</v>
      </c>
      <c r="M469" s="57">
        <v>1930000</v>
      </c>
      <c r="N469" s="57">
        <f t="shared" si="112"/>
        <v>2034139.3599999999</v>
      </c>
      <c r="O469" s="57">
        <f t="shared" si="105"/>
        <v>2035000</v>
      </c>
      <c r="P469" s="53" t="s">
        <v>7590</v>
      </c>
      <c r="Q469" s="14">
        <v>924.60879999999997</v>
      </c>
      <c r="R469" s="11">
        <v>2200</v>
      </c>
      <c r="S469" s="11">
        <f t="shared" ref="S469:S475" si="113">Q469*R469</f>
        <v>2034139.3599999999</v>
      </c>
      <c r="T469" s="12">
        <v>0</v>
      </c>
      <c r="U469" s="11">
        <v>800</v>
      </c>
      <c r="V469" s="11">
        <f t="shared" si="107"/>
        <v>0</v>
      </c>
      <c r="W469" s="12">
        <v>0</v>
      </c>
      <c r="X469" s="11">
        <v>180000</v>
      </c>
      <c r="Y469" s="11">
        <f t="shared" si="108"/>
        <v>0</v>
      </c>
      <c r="Z469" s="11">
        <f t="shared" si="109"/>
        <v>2034139.3599999999</v>
      </c>
      <c r="AA469" s="13">
        <v>0</v>
      </c>
      <c r="AB469" s="11">
        <f t="shared" si="110"/>
        <v>0</v>
      </c>
      <c r="AC469" s="13">
        <v>0</v>
      </c>
      <c r="AD469" s="11">
        <f t="shared" si="111"/>
        <v>0</v>
      </c>
    </row>
    <row r="470" spans="1:30" x14ac:dyDescent="0.25">
      <c r="A470" s="53" t="s">
        <v>936</v>
      </c>
      <c r="B470" s="54">
        <v>165</v>
      </c>
      <c r="C470" s="54">
        <v>3</v>
      </c>
      <c r="D470" s="53" t="s">
        <v>4</v>
      </c>
      <c r="E470" s="54"/>
      <c r="F470" s="53"/>
      <c r="G470" s="53" t="s">
        <v>935</v>
      </c>
      <c r="H470" s="53" t="s">
        <v>104</v>
      </c>
      <c r="I470" s="62" t="s">
        <v>937</v>
      </c>
      <c r="J470" s="55" t="s">
        <v>7629</v>
      </c>
      <c r="K470" s="55" t="s">
        <v>938</v>
      </c>
      <c r="L470" s="56">
        <v>1393.8578</v>
      </c>
      <c r="M470" s="57">
        <v>2790000</v>
      </c>
      <c r="N470" s="57">
        <f t="shared" si="112"/>
        <v>3066487.16</v>
      </c>
      <c r="O470" s="57">
        <f t="shared" si="105"/>
        <v>3067000</v>
      </c>
      <c r="P470" s="53" t="s">
        <v>7590</v>
      </c>
      <c r="Q470" s="14">
        <v>1393.8578</v>
      </c>
      <c r="R470" s="11">
        <v>2200</v>
      </c>
      <c r="S470" s="11">
        <f t="shared" si="113"/>
        <v>3066487.16</v>
      </c>
      <c r="T470" s="12">
        <v>0</v>
      </c>
      <c r="U470" s="11">
        <v>800</v>
      </c>
      <c r="V470" s="11">
        <f t="shared" si="107"/>
        <v>0</v>
      </c>
      <c r="W470" s="12">
        <v>0</v>
      </c>
      <c r="X470" s="11">
        <v>180000</v>
      </c>
      <c r="Y470" s="11">
        <f t="shared" si="108"/>
        <v>0</v>
      </c>
      <c r="Z470" s="11">
        <f t="shared" si="109"/>
        <v>3066487.16</v>
      </c>
      <c r="AA470" s="13">
        <v>0</v>
      </c>
      <c r="AB470" s="11">
        <f t="shared" si="110"/>
        <v>0</v>
      </c>
      <c r="AC470" s="13">
        <v>0</v>
      </c>
      <c r="AD470" s="11">
        <f t="shared" si="111"/>
        <v>0</v>
      </c>
    </row>
    <row r="471" spans="1:30" x14ac:dyDescent="0.25">
      <c r="A471" s="53" t="s">
        <v>939</v>
      </c>
      <c r="B471" s="54">
        <v>166</v>
      </c>
      <c r="C471" s="54">
        <v>0</v>
      </c>
      <c r="D471" s="53" t="s">
        <v>4</v>
      </c>
      <c r="E471" s="54"/>
      <c r="F471" s="53"/>
      <c r="G471" s="53" t="s">
        <v>935</v>
      </c>
      <c r="H471" s="53" t="s">
        <v>104</v>
      </c>
      <c r="I471" s="62" t="s">
        <v>940</v>
      </c>
      <c r="J471" s="55" t="s">
        <v>7629</v>
      </c>
      <c r="K471" s="55" t="s">
        <v>941</v>
      </c>
      <c r="L471" s="56">
        <v>2450.8721</v>
      </c>
      <c r="M471" s="57">
        <v>4950000</v>
      </c>
      <c r="N471" s="57">
        <f t="shared" si="112"/>
        <v>5391918.6200000001</v>
      </c>
      <c r="O471" s="57">
        <f t="shared" si="105"/>
        <v>5392000</v>
      </c>
      <c r="P471" s="53" t="s">
        <v>7590</v>
      </c>
      <c r="Q471" s="14">
        <v>2450.8721</v>
      </c>
      <c r="R471" s="11">
        <v>2200</v>
      </c>
      <c r="S471" s="11">
        <f t="shared" si="113"/>
        <v>5391918.6200000001</v>
      </c>
      <c r="T471" s="12">
        <v>0</v>
      </c>
      <c r="U471" s="11">
        <v>800</v>
      </c>
      <c r="V471" s="11">
        <f t="shared" si="107"/>
        <v>0</v>
      </c>
      <c r="W471" s="12">
        <v>0</v>
      </c>
      <c r="X471" s="11">
        <v>180000</v>
      </c>
      <c r="Y471" s="11">
        <f t="shared" si="108"/>
        <v>0</v>
      </c>
      <c r="Z471" s="11">
        <f t="shared" si="109"/>
        <v>5391918.6200000001</v>
      </c>
      <c r="AA471" s="13">
        <v>0</v>
      </c>
      <c r="AB471" s="11">
        <f t="shared" si="110"/>
        <v>0</v>
      </c>
      <c r="AC471" s="13">
        <v>0</v>
      </c>
      <c r="AD471" s="11">
        <f t="shared" si="111"/>
        <v>0</v>
      </c>
    </row>
    <row r="472" spans="1:30" x14ac:dyDescent="0.25">
      <c r="A472" s="53" t="s">
        <v>942</v>
      </c>
      <c r="B472" s="54">
        <v>167</v>
      </c>
      <c r="C472" s="54">
        <v>0</v>
      </c>
      <c r="D472" s="53" t="s">
        <v>4</v>
      </c>
      <c r="E472" s="54"/>
      <c r="F472" s="53" t="s">
        <v>110</v>
      </c>
      <c r="G472" s="53" t="s">
        <v>943</v>
      </c>
      <c r="H472" s="53" t="s">
        <v>104</v>
      </c>
      <c r="I472" s="62" t="s">
        <v>944</v>
      </c>
      <c r="J472" s="55" t="s">
        <v>7629</v>
      </c>
      <c r="K472" s="55" t="s">
        <v>945</v>
      </c>
      <c r="L472" s="56">
        <v>1128.3126999999999</v>
      </c>
      <c r="M472" s="57">
        <v>2260000</v>
      </c>
      <c r="N472" s="57">
        <f t="shared" si="112"/>
        <v>2482287.94</v>
      </c>
      <c r="O472" s="57">
        <f t="shared" si="105"/>
        <v>2483000</v>
      </c>
      <c r="P472" s="53" t="s">
        <v>7590</v>
      </c>
      <c r="Q472" s="14">
        <v>1128.3126999999999</v>
      </c>
      <c r="R472" s="11">
        <v>2200</v>
      </c>
      <c r="S472" s="11">
        <f t="shared" si="113"/>
        <v>2482287.94</v>
      </c>
      <c r="T472" s="12">
        <v>0</v>
      </c>
      <c r="U472" s="11">
        <v>800</v>
      </c>
      <c r="V472" s="11">
        <f t="shared" si="107"/>
        <v>0</v>
      </c>
      <c r="W472" s="12">
        <v>0</v>
      </c>
      <c r="X472" s="11">
        <v>180000</v>
      </c>
      <c r="Y472" s="11">
        <f t="shared" si="108"/>
        <v>0</v>
      </c>
      <c r="Z472" s="11">
        <f t="shared" si="109"/>
        <v>2482287.94</v>
      </c>
      <c r="AA472" s="13">
        <v>0</v>
      </c>
      <c r="AB472" s="11">
        <f t="shared" si="110"/>
        <v>0</v>
      </c>
      <c r="AC472" s="13">
        <v>0</v>
      </c>
      <c r="AD472" s="11">
        <f t="shared" si="111"/>
        <v>0</v>
      </c>
    </row>
    <row r="473" spans="1:30" x14ac:dyDescent="0.25">
      <c r="A473" s="53" t="s">
        <v>946</v>
      </c>
      <c r="B473" s="54">
        <v>167</v>
      </c>
      <c r="C473" s="54">
        <v>1</v>
      </c>
      <c r="D473" s="53" t="s">
        <v>4</v>
      </c>
      <c r="E473" s="54"/>
      <c r="F473" s="53"/>
      <c r="G473" s="53" t="s">
        <v>943</v>
      </c>
      <c r="H473" s="53" t="s">
        <v>104</v>
      </c>
      <c r="I473" s="62" t="s">
        <v>937</v>
      </c>
      <c r="J473" s="55" t="s">
        <v>7629</v>
      </c>
      <c r="K473" s="55" t="s">
        <v>938</v>
      </c>
      <c r="L473" s="56">
        <v>275.71339999999998</v>
      </c>
      <c r="M473" s="57">
        <v>610000</v>
      </c>
      <c r="N473" s="57">
        <f t="shared" si="112"/>
        <v>606569.48</v>
      </c>
      <c r="O473" s="57">
        <f t="shared" si="105"/>
        <v>607000</v>
      </c>
      <c r="P473" s="53" t="s">
        <v>7590</v>
      </c>
      <c r="Q473" s="14">
        <v>275.71339999999998</v>
      </c>
      <c r="R473" s="11">
        <v>2200</v>
      </c>
      <c r="S473" s="11">
        <f t="shared" si="113"/>
        <v>606569.48</v>
      </c>
      <c r="T473" s="12">
        <v>0</v>
      </c>
      <c r="U473" s="11">
        <v>800</v>
      </c>
      <c r="V473" s="11">
        <f t="shared" si="107"/>
        <v>0</v>
      </c>
      <c r="W473" s="12">
        <v>0</v>
      </c>
      <c r="X473" s="11">
        <v>180000</v>
      </c>
      <c r="Y473" s="11">
        <f t="shared" si="108"/>
        <v>0</v>
      </c>
      <c r="Z473" s="11">
        <f t="shared" si="109"/>
        <v>606569.48</v>
      </c>
      <c r="AA473" s="13">
        <v>0</v>
      </c>
      <c r="AB473" s="11">
        <f t="shared" si="110"/>
        <v>0</v>
      </c>
      <c r="AC473" s="13">
        <v>0</v>
      </c>
      <c r="AD473" s="11">
        <f t="shared" si="111"/>
        <v>0</v>
      </c>
    </row>
    <row r="474" spans="1:30" x14ac:dyDescent="0.25">
      <c r="A474" s="53" t="s">
        <v>947</v>
      </c>
      <c r="B474" s="54">
        <v>167</v>
      </c>
      <c r="C474" s="54">
        <v>4</v>
      </c>
      <c r="D474" s="53" t="s">
        <v>4</v>
      </c>
      <c r="E474" s="54"/>
      <c r="F474" s="53"/>
      <c r="G474" s="53" t="s">
        <v>943</v>
      </c>
      <c r="H474" s="53" t="s">
        <v>104</v>
      </c>
      <c r="I474" s="62" t="s">
        <v>940</v>
      </c>
      <c r="J474" s="55" t="s">
        <v>7629</v>
      </c>
      <c r="K474" s="55" t="s">
        <v>941</v>
      </c>
      <c r="L474" s="56">
        <v>113.97450000000001</v>
      </c>
      <c r="M474" s="57">
        <v>230000</v>
      </c>
      <c r="N474" s="57">
        <f t="shared" si="112"/>
        <v>250743.90000000002</v>
      </c>
      <c r="O474" s="57">
        <f t="shared" si="105"/>
        <v>251000</v>
      </c>
      <c r="P474" s="53" t="s">
        <v>7590</v>
      </c>
      <c r="Q474" s="14">
        <v>113.97450000000001</v>
      </c>
      <c r="R474" s="11">
        <v>2200</v>
      </c>
      <c r="S474" s="11">
        <f t="shared" si="113"/>
        <v>250743.90000000002</v>
      </c>
      <c r="T474" s="12">
        <v>0</v>
      </c>
      <c r="U474" s="11">
        <v>800</v>
      </c>
      <c r="V474" s="11">
        <f t="shared" si="107"/>
        <v>0</v>
      </c>
      <c r="W474" s="12">
        <v>0</v>
      </c>
      <c r="X474" s="11">
        <v>180000</v>
      </c>
      <c r="Y474" s="11">
        <f t="shared" si="108"/>
        <v>0</v>
      </c>
      <c r="Z474" s="11">
        <f t="shared" si="109"/>
        <v>250743.90000000002</v>
      </c>
      <c r="AA474" s="13">
        <v>0</v>
      </c>
      <c r="AB474" s="11">
        <f t="shared" si="110"/>
        <v>0</v>
      </c>
      <c r="AC474" s="13">
        <v>0</v>
      </c>
      <c r="AD474" s="11">
        <f t="shared" si="111"/>
        <v>0</v>
      </c>
    </row>
    <row r="475" spans="1:30" x14ac:dyDescent="0.25">
      <c r="A475" s="53" t="s">
        <v>948</v>
      </c>
      <c r="B475" s="54">
        <v>167</v>
      </c>
      <c r="C475" s="54">
        <v>5</v>
      </c>
      <c r="D475" s="53" t="s">
        <v>4</v>
      </c>
      <c r="E475" s="54"/>
      <c r="F475" s="53"/>
      <c r="G475" s="53" t="s">
        <v>943</v>
      </c>
      <c r="H475" s="53" t="s">
        <v>104</v>
      </c>
      <c r="I475" s="62" t="s">
        <v>944</v>
      </c>
      <c r="J475" s="55" t="s">
        <v>7629</v>
      </c>
      <c r="K475" s="55" t="s">
        <v>945</v>
      </c>
      <c r="L475" s="56">
        <v>1327.3131000000001</v>
      </c>
      <c r="M475" s="57">
        <v>2740000</v>
      </c>
      <c r="N475" s="57">
        <f t="shared" si="112"/>
        <v>2920088.8200000003</v>
      </c>
      <c r="O475" s="57">
        <f t="shared" si="105"/>
        <v>2921000</v>
      </c>
      <c r="P475" s="53" t="s">
        <v>7590</v>
      </c>
      <c r="Q475" s="14">
        <v>1327.3131000000001</v>
      </c>
      <c r="R475" s="11">
        <v>2200</v>
      </c>
      <c r="S475" s="11">
        <f t="shared" si="113"/>
        <v>2920088.8200000003</v>
      </c>
      <c r="T475" s="12">
        <v>0</v>
      </c>
      <c r="U475" s="11">
        <v>800</v>
      </c>
      <c r="V475" s="11">
        <f t="shared" si="107"/>
        <v>0</v>
      </c>
      <c r="W475" s="12">
        <v>0</v>
      </c>
      <c r="X475" s="11">
        <v>180000</v>
      </c>
      <c r="Y475" s="11">
        <f t="shared" si="108"/>
        <v>0</v>
      </c>
      <c r="Z475" s="11">
        <f t="shared" si="109"/>
        <v>2920088.8200000003</v>
      </c>
      <c r="AA475" s="13">
        <v>0</v>
      </c>
      <c r="AB475" s="11">
        <f t="shared" si="110"/>
        <v>0</v>
      </c>
      <c r="AC475" s="13">
        <v>0</v>
      </c>
      <c r="AD475" s="11">
        <f t="shared" si="111"/>
        <v>0</v>
      </c>
    </row>
    <row r="476" spans="1:30" x14ac:dyDescent="0.25">
      <c r="A476" s="53" t="s">
        <v>949</v>
      </c>
      <c r="B476" s="54">
        <v>167</v>
      </c>
      <c r="C476" s="54">
        <v>6</v>
      </c>
      <c r="D476" s="53" t="s">
        <v>4</v>
      </c>
      <c r="E476" s="54"/>
      <c r="F476" s="53"/>
      <c r="G476" s="53" t="s">
        <v>943</v>
      </c>
      <c r="H476" s="53" t="s">
        <v>104</v>
      </c>
      <c r="I476" s="62" t="s">
        <v>30</v>
      </c>
      <c r="J476" s="55" t="s">
        <v>7630</v>
      </c>
      <c r="K476" s="55"/>
      <c r="L476" s="56">
        <v>5.7562030000000002</v>
      </c>
      <c r="M476" s="57">
        <v>10000</v>
      </c>
      <c r="N476" s="57">
        <f t="shared" si="112"/>
        <v>20000</v>
      </c>
      <c r="O476" s="57">
        <f t="shared" si="105"/>
        <v>20000</v>
      </c>
      <c r="P476" s="53" t="s">
        <v>7590</v>
      </c>
      <c r="Q476" s="14">
        <v>5.7562030000000002</v>
      </c>
      <c r="R476" s="11">
        <v>2200</v>
      </c>
      <c r="S476" s="11">
        <v>20000</v>
      </c>
      <c r="T476" s="12">
        <v>0</v>
      </c>
      <c r="U476" s="11">
        <v>800</v>
      </c>
      <c r="V476" s="11">
        <f t="shared" si="107"/>
        <v>0</v>
      </c>
      <c r="W476" s="12">
        <v>0</v>
      </c>
      <c r="X476" s="11">
        <v>180000</v>
      </c>
      <c r="Y476" s="11">
        <f t="shared" si="108"/>
        <v>0</v>
      </c>
      <c r="Z476" s="11">
        <f t="shared" si="109"/>
        <v>20000</v>
      </c>
      <c r="AA476" s="13">
        <v>0</v>
      </c>
      <c r="AB476" s="11">
        <f t="shared" si="110"/>
        <v>0</v>
      </c>
      <c r="AC476" s="13">
        <v>0</v>
      </c>
      <c r="AD476" s="11">
        <f t="shared" si="111"/>
        <v>0</v>
      </c>
    </row>
    <row r="477" spans="1:30" x14ac:dyDescent="0.25">
      <c r="A477" s="53" t="s">
        <v>950</v>
      </c>
      <c r="B477" s="54">
        <v>168</v>
      </c>
      <c r="C477" s="54">
        <v>0</v>
      </c>
      <c r="D477" s="53" t="s">
        <v>4</v>
      </c>
      <c r="E477" s="54"/>
      <c r="F477" s="53" t="s">
        <v>110</v>
      </c>
      <c r="G477" s="53" t="s">
        <v>951</v>
      </c>
      <c r="H477" s="53" t="s">
        <v>104</v>
      </c>
      <c r="I477" s="62" t="s">
        <v>940</v>
      </c>
      <c r="J477" s="55" t="s">
        <v>7629</v>
      </c>
      <c r="K477" s="55" t="s">
        <v>941</v>
      </c>
      <c r="L477" s="56">
        <v>420.73320000000001</v>
      </c>
      <c r="M477" s="57">
        <v>840000</v>
      </c>
      <c r="N477" s="57">
        <f t="shared" si="112"/>
        <v>925613.04</v>
      </c>
      <c r="O477" s="57">
        <f t="shared" si="105"/>
        <v>926000</v>
      </c>
      <c r="P477" s="53" t="s">
        <v>7590</v>
      </c>
      <c r="Q477" s="14">
        <v>420.73320000000001</v>
      </c>
      <c r="R477" s="11">
        <v>2200</v>
      </c>
      <c r="S477" s="11">
        <f>Q477*R477</f>
        <v>925613.04</v>
      </c>
      <c r="T477" s="12">
        <v>0</v>
      </c>
      <c r="U477" s="11">
        <v>800</v>
      </c>
      <c r="V477" s="11">
        <f t="shared" si="107"/>
        <v>0</v>
      </c>
      <c r="W477" s="12">
        <v>0</v>
      </c>
      <c r="X477" s="11">
        <v>180000</v>
      </c>
      <c r="Y477" s="11">
        <f t="shared" si="108"/>
        <v>0</v>
      </c>
      <c r="Z477" s="11">
        <f t="shared" si="109"/>
        <v>925613.04</v>
      </c>
      <c r="AA477" s="13">
        <v>0</v>
      </c>
      <c r="AB477" s="11">
        <f t="shared" si="110"/>
        <v>0</v>
      </c>
      <c r="AC477" s="13">
        <v>0</v>
      </c>
      <c r="AD477" s="11">
        <f t="shared" si="111"/>
        <v>0</v>
      </c>
    </row>
    <row r="478" spans="1:30" x14ac:dyDescent="0.25">
      <c r="A478" s="53" t="s">
        <v>952</v>
      </c>
      <c r="B478" s="54">
        <v>168</v>
      </c>
      <c r="C478" s="54">
        <v>1</v>
      </c>
      <c r="D478" s="53" t="s">
        <v>4</v>
      </c>
      <c r="E478" s="54"/>
      <c r="F478" s="53"/>
      <c r="G478" s="53" t="s">
        <v>951</v>
      </c>
      <c r="H478" s="53" t="s">
        <v>104</v>
      </c>
      <c r="I478" s="62" t="s">
        <v>953</v>
      </c>
      <c r="J478" s="55" t="s">
        <v>7629</v>
      </c>
      <c r="K478" s="55" t="s">
        <v>954</v>
      </c>
      <c r="L478" s="56">
        <v>1004.9256</v>
      </c>
      <c r="M478" s="57">
        <v>2010000</v>
      </c>
      <c r="N478" s="57">
        <f t="shared" si="112"/>
        <v>2210836.3200000003</v>
      </c>
      <c r="O478" s="57">
        <f t="shared" si="105"/>
        <v>2211000</v>
      </c>
      <c r="P478" s="53" t="s">
        <v>7590</v>
      </c>
      <c r="Q478" s="14">
        <v>1004.9256</v>
      </c>
      <c r="R478" s="11">
        <v>2200</v>
      </c>
      <c r="S478" s="11">
        <f>Q478*R478</f>
        <v>2210836.3200000003</v>
      </c>
      <c r="T478" s="12">
        <v>0</v>
      </c>
      <c r="U478" s="11">
        <v>800</v>
      </c>
      <c r="V478" s="11">
        <f t="shared" si="107"/>
        <v>0</v>
      </c>
      <c r="W478" s="12">
        <v>0</v>
      </c>
      <c r="X478" s="11">
        <v>180000</v>
      </c>
      <c r="Y478" s="11">
        <f t="shared" si="108"/>
        <v>0</v>
      </c>
      <c r="Z478" s="11">
        <f t="shared" si="109"/>
        <v>2210836.3200000003</v>
      </c>
      <c r="AA478" s="13">
        <v>0</v>
      </c>
      <c r="AB478" s="11">
        <f t="shared" si="110"/>
        <v>0</v>
      </c>
      <c r="AC478" s="13">
        <v>0</v>
      </c>
      <c r="AD478" s="11">
        <f t="shared" si="111"/>
        <v>0</v>
      </c>
    </row>
    <row r="479" spans="1:30" x14ac:dyDescent="0.25">
      <c r="A479" s="53" t="s">
        <v>955</v>
      </c>
      <c r="B479" s="54">
        <v>168</v>
      </c>
      <c r="C479" s="54">
        <v>2</v>
      </c>
      <c r="D479" s="53" t="s">
        <v>4</v>
      </c>
      <c r="E479" s="54"/>
      <c r="F479" s="53"/>
      <c r="G479" s="53" t="s">
        <v>951</v>
      </c>
      <c r="H479" s="53" t="s">
        <v>104</v>
      </c>
      <c r="I479" s="62" t="s">
        <v>956</v>
      </c>
      <c r="J479" s="55" t="s">
        <v>7629</v>
      </c>
      <c r="K479" s="55" t="s">
        <v>957</v>
      </c>
      <c r="L479" s="56">
        <v>1013.9783</v>
      </c>
      <c r="M479" s="57">
        <v>2070000</v>
      </c>
      <c r="N479" s="57">
        <f t="shared" si="112"/>
        <v>2230752.2599999998</v>
      </c>
      <c r="O479" s="57">
        <f t="shared" si="105"/>
        <v>2231000</v>
      </c>
      <c r="P479" s="53" t="s">
        <v>7590</v>
      </c>
      <c r="Q479" s="14">
        <v>1013.9783</v>
      </c>
      <c r="R479" s="11">
        <v>2200</v>
      </c>
      <c r="S479" s="11">
        <f>Q479*R479</f>
        <v>2230752.2599999998</v>
      </c>
      <c r="T479" s="12">
        <v>0</v>
      </c>
      <c r="U479" s="11">
        <v>800</v>
      </c>
      <c r="V479" s="11">
        <f t="shared" si="107"/>
        <v>0</v>
      </c>
      <c r="W479" s="12">
        <v>0</v>
      </c>
      <c r="X479" s="11">
        <v>180000</v>
      </c>
      <c r="Y479" s="11">
        <f t="shared" si="108"/>
        <v>0</v>
      </c>
      <c r="Z479" s="11">
        <f t="shared" si="109"/>
        <v>2230752.2599999998</v>
      </c>
      <c r="AA479" s="13">
        <v>0</v>
      </c>
      <c r="AB479" s="11">
        <f t="shared" si="110"/>
        <v>0</v>
      </c>
      <c r="AC479" s="13">
        <v>0</v>
      </c>
      <c r="AD479" s="11">
        <f t="shared" si="111"/>
        <v>0</v>
      </c>
    </row>
    <row r="480" spans="1:30" x14ac:dyDescent="0.25">
      <c r="A480" s="53" t="s">
        <v>958</v>
      </c>
      <c r="B480" s="54">
        <v>168</v>
      </c>
      <c r="C480" s="54">
        <v>3</v>
      </c>
      <c r="D480" s="53" t="s">
        <v>4</v>
      </c>
      <c r="E480" s="54"/>
      <c r="F480" s="53" t="s">
        <v>110</v>
      </c>
      <c r="G480" s="53" t="s">
        <v>951</v>
      </c>
      <c r="H480" s="53" t="s">
        <v>104</v>
      </c>
      <c r="I480" s="62" t="s">
        <v>797</v>
      </c>
      <c r="J480" s="55" t="s">
        <v>7630</v>
      </c>
      <c r="K480" s="55" t="s">
        <v>9187</v>
      </c>
      <c r="L480" s="56">
        <v>9.0502000000000002</v>
      </c>
      <c r="M480" s="57">
        <v>20000</v>
      </c>
      <c r="N480" s="57">
        <f t="shared" si="112"/>
        <v>20000</v>
      </c>
      <c r="O480" s="57">
        <f t="shared" si="105"/>
        <v>20000</v>
      </c>
      <c r="P480" s="53" t="s">
        <v>7590</v>
      </c>
      <c r="Q480" s="14">
        <v>9.0502000000000002</v>
      </c>
      <c r="R480" s="11">
        <v>2200</v>
      </c>
      <c r="S480" s="11">
        <v>20000</v>
      </c>
      <c r="T480" s="12">
        <v>0</v>
      </c>
      <c r="U480" s="11">
        <v>800</v>
      </c>
      <c r="V480" s="11">
        <f t="shared" si="107"/>
        <v>0</v>
      </c>
      <c r="W480" s="12">
        <v>0</v>
      </c>
      <c r="X480" s="11">
        <v>180000</v>
      </c>
      <c r="Y480" s="11">
        <f t="shared" si="108"/>
        <v>0</v>
      </c>
      <c r="Z480" s="11">
        <f t="shared" si="109"/>
        <v>20000</v>
      </c>
      <c r="AA480" s="13">
        <v>0</v>
      </c>
      <c r="AB480" s="11">
        <f t="shared" si="110"/>
        <v>0</v>
      </c>
      <c r="AC480" s="13">
        <v>0</v>
      </c>
      <c r="AD480" s="11">
        <f t="shared" si="111"/>
        <v>0</v>
      </c>
    </row>
    <row r="481" spans="1:30" x14ac:dyDescent="0.25">
      <c r="A481" s="53" t="s">
        <v>959</v>
      </c>
      <c r="B481" s="54">
        <v>168</v>
      </c>
      <c r="C481" s="54">
        <v>4</v>
      </c>
      <c r="D481" s="53" t="s">
        <v>4</v>
      </c>
      <c r="E481" s="54"/>
      <c r="F481" s="53"/>
      <c r="G481" s="53" t="s">
        <v>951</v>
      </c>
      <c r="H481" s="53" t="s">
        <v>104</v>
      </c>
      <c r="I481" s="62" t="s">
        <v>797</v>
      </c>
      <c r="J481" s="55" t="s">
        <v>7630</v>
      </c>
      <c r="K481" s="55" t="s">
        <v>1244</v>
      </c>
      <c r="L481" s="56">
        <v>1.3611</v>
      </c>
      <c r="M481" s="57">
        <v>3000</v>
      </c>
      <c r="N481" s="57">
        <f t="shared" si="112"/>
        <v>20000</v>
      </c>
      <c r="O481" s="57">
        <f t="shared" si="105"/>
        <v>20000</v>
      </c>
      <c r="P481" s="53" t="s">
        <v>7590</v>
      </c>
      <c r="Q481" s="14">
        <v>1.3611</v>
      </c>
      <c r="R481" s="11">
        <v>2200</v>
      </c>
      <c r="S481" s="11">
        <v>20000</v>
      </c>
      <c r="T481" s="12">
        <v>0</v>
      </c>
      <c r="U481" s="11">
        <v>800</v>
      </c>
      <c r="V481" s="11">
        <f t="shared" si="107"/>
        <v>0</v>
      </c>
      <c r="W481" s="12">
        <v>0</v>
      </c>
      <c r="X481" s="11">
        <v>180000</v>
      </c>
      <c r="Y481" s="11">
        <f t="shared" si="108"/>
        <v>0</v>
      </c>
      <c r="Z481" s="11">
        <f t="shared" si="109"/>
        <v>20000</v>
      </c>
      <c r="AA481" s="13">
        <v>0</v>
      </c>
      <c r="AB481" s="11">
        <f t="shared" si="110"/>
        <v>0</v>
      </c>
      <c r="AC481" s="13">
        <v>0</v>
      </c>
      <c r="AD481" s="11">
        <f t="shared" si="111"/>
        <v>0</v>
      </c>
    </row>
    <row r="482" spans="1:30" x14ac:dyDescent="0.25">
      <c r="A482" s="53" t="s">
        <v>960</v>
      </c>
      <c r="B482" s="54">
        <v>169</v>
      </c>
      <c r="C482" s="54">
        <v>0</v>
      </c>
      <c r="D482" s="53" t="s">
        <v>4</v>
      </c>
      <c r="E482" s="54"/>
      <c r="F482" s="53" t="s">
        <v>110</v>
      </c>
      <c r="G482" s="53" t="s">
        <v>961</v>
      </c>
      <c r="H482" s="53" t="s">
        <v>104</v>
      </c>
      <c r="I482" s="62" t="s">
        <v>962</v>
      </c>
      <c r="J482" s="55" t="s">
        <v>7629</v>
      </c>
      <c r="K482" s="55" t="s">
        <v>963</v>
      </c>
      <c r="L482" s="56">
        <v>1830.6415</v>
      </c>
      <c r="M482" s="57">
        <v>3660000</v>
      </c>
      <c r="N482" s="57">
        <f t="shared" si="112"/>
        <v>4027411.3</v>
      </c>
      <c r="O482" s="57">
        <f t="shared" si="105"/>
        <v>4028000</v>
      </c>
      <c r="P482" s="53" t="s">
        <v>7590</v>
      </c>
      <c r="Q482" s="14">
        <v>1830.6415</v>
      </c>
      <c r="R482" s="11">
        <v>2200</v>
      </c>
      <c r="S482" s="11">
        <f>Q482*R482</f>
        <v>4027411.3</v>
      </c>
      <c r="T482" s="12">
        <v>0</v>
      </c>
      <c r="U482" s="11">
        <v>800</v>
      </c>
      <c r="V482" s="11">
        <f t="shared" si="107"/>
        <v>0</v>
      </c>
      <c r="W482" s="12">
        <v>0</v>
      </c>
      <c r="X482" s="11">
        <v>180000</v>
      </c>
      <c r="Y482" s="11">
        <f t="shared" si="108"/>
        <v>0</v>
      </c>
      <c r="Z482" s="11">
        <f t="shared" si="109"/>
        <v>4027411.3</v>
      </c>
      <c r="AA482" s="13">
        <v>0</v>
      </c>
      <c r="AB482" s="11">
        <f t="shared" si="110"/>
        <v>0</v>
      </c>
      <c r="AC482" s="13">
        <v>0</v>
      </c>
      <c r="AD482" s="11">
        <f t="shared" si="111"/>
        <v>0</v>
      </c>
    </row>
    <row r="483" spans="1:30" x14ac:dyDescent="0.25">
      <c r="A483" s="53" t="s">
        <v>964</v>
      </c>
      <c r="B483" s="54">
        <v>169</v>
      </c>
      <c r="C483" s="54">
        <v>1</v>
      </c>
      <c r="D483" s="53" t="s">
        <v>4</v>
      </c>
      <c r="E483" s="54"/>
      <c r="F483" s="53" t="s">
        <v>110</v>
      </c>
      <c r="G483" s="53" t="s">
        <v>961</v>
      </c>
      <c r="H483" s="53" t="s">
        <v>104</v>
      </c>
      <c r="I483" s="62" t="s">
        <v>965</v>
      </c>
      <c r="J483" s="55" t="s">
        <v>7629</v>
      </c>
      <c r="K483" s="55" t="s">
        <v>966</v>
      </c>
      <c r="L483" s="56">
        <v>70.571100000000001</v>
      </c>
      <c r="M483" s="57">
        <v>140000</v>
      </c>
      <c r="N483" s="57">
        <f t="shared" si="112"/>
        <v>155256.42000000001</v>
      </c>
      <c r="O483" s="57">
        <f t="shared" si="105"/>
        <v>156000</v>
      </c>
      <c r="P483" s="53" t="s">
        <v>7590</v>
      </c>
      <c r="Q483" s="14">
        <v>70.571100000000001</v>
      </c>
      <c r="R483" s="11">
        <v>2200</v>
      </c>
      <c r="S483" s="11">
        <f>Q483*R483</f>
        <v>155256.42000000001</v>
      </c>
      <c r="T483" s="12">
        <v>0</v>
      </c>
      <c r="U483" s="11">
        <v>800</v>
      </c>
      <c r="V483" s="11">
        <f t="shared" si="107"/>
        <v>0</v>
      </c>
      <c r="W483" s="12">
        <v>0</v>
      </c>
      <c r="X483" s="11">
        <v>180000</v>
      </c>
      <c r="Y483" s="11">
        <f t="shared" si="108"/>
        <v>0</v>
      </c>
      <c r="Z483" s="11">
        <f t="shared" si="109"/>
        <v>155256.42000000001</v>
      </c>
      <c r="AA483" s="13">
        <v>0</v>
      </c>
      <c r="AB483" s="11">
        <f t="shared" si="110"/>
        <v>0</v>
      </c>
      <c r="AC483" s="13">
        <v>0</v>
      </c>
      <c r="AD483" s="11">
        <f t="shared" si="111"/>
        <v>0</v>
      </c>
    </row>
    <row r="484" spans="1:30" x14ac:dyDescent="0.25">
      <c r="A484" s="53" t="s">
        <v>967</v>
      </c>
      <c r="B484" s="54">
        <v>169</v>
      </c>
      <c r="C484" s="54">
        <v>2</v>
      </c>
      <c r="D484" s="53" t="s">
        <v>4</v>
      </c>
      <c r="E484" s="54"/>
      <c r="F484" s="53"/>
      <c r="G484" s="53" t="s">
        <v>961</v>
      </c>
      <c r="H484" s="53" t="s">
        <v>104</v>
      </c>
      <c r="I484" s="62" t="s">
        <v>965</v>
      </c>
      <c r="J484" s="55" t="s">
        <v>7629</v>
      </c>
      <c r="K484" s="55" t="s">
        <v>966</v>
      </c>
      <c r="L484" s="56">
        <v>313.97320000000002</v>
      </c>
      <c r="M484" s="57">
        <v>630000</v>
      </c>
      <c r="N484" s="57">
        <f t="shared" si="112"/>
        <v>690741.04</v>
      </c>
      <c r="O484" s="57">
        <f t="shared" ref="O484:O515" si="114">CEILING(N484,1000)</f>
        <v>691000</v>
      </c>
      <c r="P484" s="53" t="s">
        <v>7590</v>
      </c>
      <c r="Q484" s="14">
        <v>313.97320000000002</v>
      </c>
      <c r="R484" s="11">
        <v>2200</v>
      </c>
      <c r="S484" s="11">
        <f>Q484*R484</f>
        <v>690741.04</v>
      </c>
      <c r="T484" s="12">
        <v>0</v>
      </c>
      <c r="U484" s="11">
        <v>800</v>
      </c>
      <c r="V484" s="11">
        <f t="shared" ref="V484:V515" si="115">T484*U484</f>
        <v>0</v>
      </c>
      <c r="W484" s="12">
        <v>0</v>
      </c>
      <c r="X484" s="11">
        <v>180000</v>
      </c>
      <c r="Y484" s="11">
        <f t="shared" ref="Y484:Y515" si="116">W484*X484</f>
        <v>0</v>
      </c>
      <c r="Z484" s="11">
        <f t="shared" ref="Z484:Z515" si="117">S484+V484+Y484</f>
        <v>690741.04</v>
      </c>
      <c r="AA484" s="13">
        <v>0</v>
      </c>
      <c r="AB484" s="11">
        <f t="shared" ref="AB484:AB515" si="118">AA484*1900</f>
        <v>0</v>
      </c>
      <c r="AC484" s="13">
        <v>0</v>
      </c>
      <c r="AD484" s="11">
        <f t="shared" ref="AD484:AD515" si="119">AC484*1500</f>
        <v>0</v>
      </c>
    </row>
    <row r="485" spans="1:30" x14ac:dyDescent="0.25">
      <c r="A485" s="53" t="s">
        <v>968</v>
      </c>
      <c r="B485" s="54">
        <v>169</v>
      </c>
      <c r="C485" s="54">
        <v>4</v>
      </c>
      <c r="D485" s="53" t="s">
        <v>4</v>
      </c>
      <c r="E485" s="54"/>
      <c r="F485" s="53" t="s">
        <v>110</v>
      </c>
      <c r="G485" s="53" t="s">
        <v>961</v>
      </c>
      <c r="H485" s="53" t="s">
        <v>104</v>
      </c>
      <c r="I485" s="62" t="s">
        <v>797</v>
      </c>
      <c r="J485" s="55" t="s">
        <v>7630</v>
      </c>
      <c r="K485" s="55" t="s">
        <v>9188</v>
      </c>
      <c r="L485" s="56">
        <v>20.694600000000001</v>
      </c>
      <c r="M485" s="57">
        <v>40000</v>
      </c>
      <c r="N485" s="57">
        <f t="shared" si="112"/>
        <v>20000</v>
      </c>
      <c r="O485" s="57">
        <f t="shared" si="114"/>
        <v>20000</v>
      </c>
      <c r="P485" s="53" t="s">
        <v>7590</v>
      </c>
      <c r="Q485" s="14">
        <v>20.694600000000001</v>
      </c>
      <c r="R485" s="11">
        <v>2200</v>
      </c>
      <c r="S485" s="11">
        <v>20000</v>
      </c>
      <c r="T485" s="12">
        <v>0</v>
      </c>
      <c r="U485" s="11">
        <v>800</v>
      </c>
      <c r="V485" s="11">
        <f t="shared" si="115"/>
        <v>0</v>
      </c>
      <c r="W485" s="12">
        <v>0</v>
      </c>
      <c r="X485" s="11">
        <v>180000</v>
      </c>
      <c r="Y485" s="11">
        <f t="shared" si="116"/>
        <v>0</v>
      </c>
      <c r="Z485" s="11">
        <f t="shared" si="117"/>
        <v>20000</v>
      </c>
      <c r="AA485" s="13">
        <v>0</v>
      </c>
      <c r="AB485" s="11">
        <f t="shared" si="118"/>
        <v>0</v>
      </c>
      <c r="AC485" s="13">
        <v>0</v>
      </c>
      <c r="AD485" s="11">
        <f t="shared" si="119"/>
        <v>0</v>
      </c>
    </row>
    <row r="486" spans="1:30" x14ac:dyDescent="0.25">
      <c r="A486" s="53" t="s">
        <v>969</v>
      </c>
      <c r="B486" s="54">
        <v>171</v>
      </c>
      <c r="C486" s="54">
        <v>0</v>
      </c>
      <c r="D486" s="53" t="s">
        <v>4</v>
      </c>
      <c r="E486" s="54"/>
      <c r="F486" s="53" t="s">
        <v>110</v>
      </c>
      <c r="G486" s="53" t="s">
        <v>970</v>
      </c>
      <c r="H486" s="53" t="s">
        <v>104</v>
      </c>
      <c r="I486" s="62" t="s">
        <v>971</v>
      </c>
      <c r="J486" s="55" t="s">
        <v>7629</v>
      </c>
      <c r="K486" s="55" t="s">
        <v>972</v>
      </c>
      <c r="L486" s="56">
        <v>667.09280000000001</v>
      </c>
      <c r="M486" s="57">
        <v>1330000</v>
      </c>
      <c r="N486" s="57">
        <f t="shared" si="112"/>
        <v>1467604.16</v>
      </c>
      <c r="O486" s="57">
        <f t="shared" si="114"/>
        <v>1468000</v>
      </c>
      <c r="P486" s="53" t="s">
        <v>7590</v>
      </c>
      <c r="Q486" s="14">
        <v>667.09280000000001</v>
      </c>
      <c r="R486" s="11">
        <v>2200</v>
      </c>
      <c r="S486" s="11">
        <f t="shared" ref="S486:S517" si="120">Q486*R486</f>
        <v>1467604.16</v>
      </c>
      <c r="T486" s="12">
        <v>0</v>
      </c>
      <c r="U486" s="11">
        <v>800</v>
      </c>
      <c r="V486" s="11">
        <f t="shared" si="115"/>
        <v>0</v>
      </c>
      <c r="W486" s="12">
        <v>0</v>
      </c>
      <c r="X486" s="11">
        <v>180000</v>
      </c>
      <c r="Y486" s="11">
        <f t="shared" si="116"/>
        <v>0</v>
      </c>
      <c r="Z486" s="11">
        <f t="shared" si="117"/>
        <v>1467604.16</v>
      </c>
      <c r="AA486" s="13">
        <v>0</v>
      </c>
      <c r="AB486" s="11">
        <f t="shared" si="118"/>
        <v>0</v>
      </c>
      <c r="AC486" s="13">
        <v>0</v>
      </c>
      <c r="AD486" s="11">
        <f t="shared" si="119"/>
        <v>0</v>
      </c>
    </row>
    <row r="487" spans="1:30" x14ac:dyDescent="0.25">
      <c r="A487" s="53" t="s">
        <v>973</v>
      </c>
      <c r="B487" s="54">
        <v>171</v>
      </c>
      <c r="C487" s="54">
        <v>1</v>
      </c>
      <c r="D487" s="53" t="s">
        <v>4</v>
      </c>
      <c r="E487" s="54"/>
      <c r="F487" s="53"/>
      <c r="G487" s="53" t="s">
        <v>970</v>
      </c>
      <c r="H487" s="53" t="s">
        <v>104</v>
      </c>
      <c r="I487" s="62" t="s">
        <v>974</v>
      </c>
      <c r="J487" s="55" t="s">
        <v>7629</v>
      </c>
      <c r="K487" s="55" t="s">
        <v>915</v>
      </c>
      <c r="L487" s="56">
        <v>1476.9467</v>
      </c>
      <c r="M487" s="57">
        <v>2950000</v>
      </c>
      <c r="N487" s="57">
        <f t="shared" si="112"/>
        <v>3249282.7399999998</v>
      </c>
      <c r="O487" s="57">
        <f t="shared" si="114"/>
        <v>3250000</v>
      </c>
      <c r="P487" s="53" t="s">
        <v>7590</v>
      </c>
      <c r="Q487" s="14">
        <v>1476.9467</v>
      </c>
      <c r="R487" s="11">
        <v>2200</v>
      </c>
      <c r="S487" s="11">
        <f t="shared" si="120"/>
        <v>3249282.7399999998</v>
      </c>
      <c r="T487" s="12">
        <v>0</v>
      </c>
      <c r="U487" s="11">
        <v>800</v>
      </c>
      <c r="V487" s="11">
        <f t="shared" si="115"/>
        <v>0</v>
      </c>
      <c r="W487" s="12">
        <v>0</v>
      </c>
      <c r="X487" s="11">
        <v>180000</v>
      </c>
      <c r="Y487" s="11">
        <f t="shared" si="116"/>
        <v>0</v>
      </c>
      <c r="Z487" s="11">
        <f t="shared" si="117"/>
        <v>3249282.7399999998</v>
      </c>
      <c r="AA487" s="13">
        <v>0</v>
      </c>
      <c r="AB487" s="11">
        <f t="shared" si="118"/>
        <v>0</v>
      </c>
      <c r="AC487" s="13">
        <v>0</v>
      </c>
      <c r="AD487" s="11">
        <f t="shared" si="119"/>
        <v>0</v>
      </c>
    </row>
    <row r="488" spans="1:30" x14ac:dyDescent="0.25">
      <c r="A488" s="53" t="s">
        <v>975</v>
      </c>
      <c r="B488" s="54">
        <v>171</v>
      </c>
      <c r="C488" s="54">
        <v>2</v>
      </c>
      <c r="D488" s="53" t="s">
        <v>4</v>
      </c>
      <c r="E488" s="54"/>
      <c r="F488" s="53"/>
      <c r="G488" s="53" t="s">
        <v>970</v>
      </c>
      <c r="H488" s="53" t="s">
        <v>104</v>
      </c>
      <c r="I488" s="62" t="s">
        <v>976</v>
      </c>
      <c r="J488" s="55" t="s">
        <v>7629</v>
      </c>
      <c r="K488" s="55" t="s">
        <v>977</v>
      </c>
      <c r="L488" s="56">
        <v>1466.2544</v>
      </c>
      <c r="M488" s="57">
        <v>3010000</v>
      </c>
      <c r="N488" s="57">
        <f t="shared" si="112"/>
        <v>3225759.68</v>
      </c>
      <c r="O488" s="57">
        <f t="shared" si="114"/>
        <v>3226000</v>
      </c>
      <c r="P488" s="53" t="s">
        <v>7590</v>
      </c>
      <c r="Q488" s="14">
        <v>1466.2544</v>
      </c>
      <c r="R488" s="11">
        <v>2200</v>
      </c>
      <c r="S488" s="11">
        <f t="shared" si="120"/>
        <v>3225759.68</v>
      </c>
      <c r="T488" s="12">
        <v>0</v>
      </c>
      <c r="U488" s="11">
        <v>800</v>
      </c>
      <c r="V488" s="11">
        <f t="shared" si="115"/>
        <v>0</v>
      </c>
      <c r="W488" s="12">
        <v>0</v>
      </c>
      <c r="X488" s="11">
        <v>180000</v>
      </c>
      <c r="Y488" s="11">
        <f t="shared" si="116"/>
        <v>0</v>
      </c>
      <c r="Z488" s="11">
        <f t="shared" si="117"/>
        <v>3225759.68</v>
      </c>
      <c r="AA488" s="13">
        <v>0</v>
      </c>
      <c r="AB488" s="11">
        <f t="shared" si="118"/>
        <v>0</v>
      </c>
      <c r="AC488" s="13">
        <v>0</v>
      </c>
      <c r="AD488" s="11">
        <f t="shared" si="119"/>
        <v>0</v>
      </c>
    </row>
    <row r="489" spans="1:30" x14ac:dyDescent="0.25">
      <c r="A489" s="53" t="s">
        <v>978</v>
      </c>
      <c r="B489" s="54">
        <v>172</v>
      </c>
      <c r="C489" s="54">
        <v>0</v>
      </c>
      <c r="D489" s="53" t="s">
        <v>4</v>
      </c>
      <c r="E489" s="54"/>
      <c r="F489" s="53" t="s">
        <v>110</v>
      </c>
      <c r="G489" s="53" t="s">
        <v>979</v>
      </c>
      <c r="H489" s="53" t="s">
        <v>104</v>
      </c>
      <c r="I489" s="62" t="s">
        <v>980</v>
      </c>
      <c r="J489" s="55" t="s">
        <v>7629</v>
      </c>
      <c r="K489" s="55" t="s">
        <v>981</v>
      </c>
      <c r="L489" s="56">
        <v>347.43860000000001</v>
      </c>
      <c r="M489" s="57">
        <v>730000</v>
      </c>
      <c r="N489" s="57">
        <f t="shared" si="112"/>
        <v>764364.92</v>
      </c>
      <c r="O489" s="57">
        <f t="shared" si="114"/>
        <v>765000</v>
      </c>
      <c r="P489" s="53" t="s">
        <v>7590</v>
      </c>
      <c r="Q489" s="14">
        <v>347.43860000000001</v>
      </c>
      <c r="R489" s="11">
        <v>2200</v>
      </c>
      <c r="S489" s="11">
        <f t="shared" si="120"/>
        <v>764364.92</v>
      </c>
      <c r="T489" s="12">
        <v>0</v>
      </c>
      <c r="U489" s="11">
        <v>800</v>
      </c>
      <c r="V489" s="11">
        <f t="shared" si="115"/>
        <v>0</v>
      </c>
      <c r="W489" s="12">
        <v>0</v>
      </c>
      <c r="X489" s="11">
        <v>180000</v>
      </c>
      <c r="Y489" s="11">
        <f t="shared" si="116"/>
        <v>0</v>
      </c>
      <c r="Z489" s="11">
        <f t="shared" si="117"/>
        <v>764364.92</v>
      </c>
      <c r="AA489" s="13">
        <v>0</v>
      </c>
      <c r="AB489" s="11">
        <f t="shared" si="118"/>
        <v>0</v>
      </c>
      <c r="AC489" s="13">
        <v>0</v>
      </c>
      <c r="AD489" s="11">
        <f t="shared" si="119"/>
        <v>0</v>
      </c>
    </row>
    <row r="490" spans="1:30" x14ac:dyDescent="0.25">
      <c r="A490" s="53" t="s">
        <v>982</v>
      </c>
      <c r="B490" s="54">
        <v>172</v>
      </c>
      <c r="C490" s="54">
        <v>1</v>
      </c>
      <c r="D490" s="53" t="s">
        <v>4</v>
      </c>
      <c r="E490" s="54"/>
      <c r="F490" s="53" t="s">
        <v>110</v>
      </c>
      <c r="G490" s="53" t="s">
        <v>979</v>
      </c>
      <c r="H490" s="53" t="s">
        <v>104</v>
      </c>
      <c r="I490" s="62" t="s">
        <v>980</v>
      </c>
      <c r="J490" s="55" t="s">
        <v>7629</v>
      </c>
      <c r="K490" s="55" t="s">
        <v>981</v>
      </c>
      <c r="L490" s="56">
        <v>595.29390000000001</v>
      </c>
      <c r="M490" s="57">
        <v>1190000</v>
      </c>
      <c r="N490" s="57">
        <f t="shared" si="112"/>
        <v>1309646.58</v>
      </c>
      <c r="O490" s="57">
        <f t="shared" si="114"/>
        <v>1310000</v>
      </c>
      <c r="P490" s="53" t="s">
        <v>7590</v>
      </c>
      <c r="Q490" s="14">
        <v>595.29390000000001</v>
      </c>
      <c r="R490" s="11">
        <v>2200</v>
      </c>
      <c r="S490" s="11">
        <f t="shared" si="120"/>
        <v>1309646.58</v>
      </c>
      <c r="T490" s="12">
        <v>0</v>
      </c>
      <c r="U490" s="11">
        <v>800</v>
      </c>
      <c r="V490" s="11">
        <f t="shared" si="115"/>
        <v>0</v>
      </c>
      <c r="W490" s="12">
        <v>0</v>
      </c>
      <c r="X490" s="11">
        <v>180000</v>
      </c>
      <c r="Y490" s="11">
        <f t="shared" si="116"/>
        <v>0</v>
      </c>
      <c r="Z490" s="11">
        <f t="shared" si="117"/>
        <v>1309646.58</v>
      </c>
      <c r="AA490" s="13">
        <v>0</v>
      </c>
      <c r="AB490" s="11">
        <f t="shared" si="118"/>
        <v>0</v>
      </c>
      <c r="AC490" s="13">
        <v>0</v>
      </c>
      <c r="AD490" s="11">
        <f t="shared" si="119"/>
        <v>0</v>
      </c>
    </row>
    <row r="491" spans="1:30" x14ac:dyDescent="0.25">
      <c r="A491" s="53" t="s">
        <v>983</v>
      </c>
      <c r="B491" s="54">
        <v>172</v>
      </c>
      <c r="C491" s="54">
        <v>2</v>
      </c>
      <c r="D491" s="53" t="s">
        <v>4</v>
      </c>
      <c r="E491" s="54"/>
      <c r="F491" s="53"/>
      <c r="G491" s="53" t="s">
        <v>979</v>
      </c>
      <c r="H491" s="53" t="s">
        <v>104</v>
      </c>
      <c r="I491" s="62" t="s">
        <v>976</v>
      </c>
      <c r="J491" s="55" t="s">
        <v>7629</v>
      </c>
      <c r="K491" s="55" t="s">
        <v>977</v>
      </c>
      <c r="L491" s="56">
        <v>117.0865</v>
      </c>
      <c r="M491" s="57">
        <v>230000</v>
      </c>
      <c r="N491" s="57">
        <f t="shared" si="112"/>
        <v>257590.3</v>
      </c>
      <c r="O491" s="57">
        <f t="shared" si="114"/>
        <v>258000</v>
      </c>
      <c r="P491" s="53" t="s">
        <v>7590</v>
      </c>
      <c r="Q491" s="14">
        <v>117.0865</v>
      </c>
      <c r="R491" s="11">
        <v>2200</v>
      </c>
      <c r="S491" s="11">
        <f t="shared" si="120"/>
        <v>257590.3</v>
      </c>
      <c r="T491" s="12">
        <v>0</v>
      </c>
      <c r="U491" s="11">
        <v>800</v>
      </c>
      <c r="V491" s="11">
        <f t="shared" si="115"/>
        <v>0</v>
      </c>
      <c r="W491" s="12">
        <v>0</v>
      </c>
      <c r="X491" s="11">
        <v>180000</v>
      </c>
      <c r="Y491" s="11">
        <f t="shared" si="116"/>
        <v>0</v>
      </c>
      <c r="Z491" s="11">
        <f t="shared" si="117"/>
        <v>257590.3</v>
      </c>
      <c r="AA491" s="13">
        <v>0</v>
      </c>
      <c r="AB491" s="11">
        <f t="shared" si="118"/>
        <v>0</v>
      </c>
      <c r="AC491" s="13">
        <v>0</v>
      </c>
      <c r="AD491" s="11">
        <f t="shared" si="119"/>
        <v>0</v>
      </c>
    </row>
    <row r="492" spans="1:30" x14ac:dyDescent="0.25">
      <c r="A492" s="53" t="s">
        <v>984</v>
      </c>
      <c r="B492" s="54">
        <v>172</v>
      </c>
      <c r="C492" s="54">
        <v>3</v>
      </c>
      <c r="D492" s="53" t="s">
        <v>4</v>
      </c>
      <c r="E492" s="54"/>
      <c r="F492" s="53"/>
      <c r="G492" s="53" t="s">
        <v>979</v>
      </c>
      <c r="H492" s="53" t="s">
        <v>104</v>
      </c>
      <c r="I492" s="62" t="s">
        <v>976</v>
      </c>
      <c r="J492" s="55" t="s">
        <v>7629</v>
      </c>
      <c r="K492" s="55" t="s">
        <v>977</v>
      </c>
      <c r="L492" s="56">
        <v>515.63229999999999</v>
      </c>
      <c r="M492" s="57">
        <v>1030000</v>
      </c>
      <c r="N492" s="57">
        <f t="shared" si="112"/>
        <v>1134391.06</v>
      </c>
      <c r="O492" s="57">
        <f t="shared" si="114"/>
        <v>1135000</v>
      </c>
      <c r="P492" s="53" t="s">
        <v>7590</v>
      </c>
      <c r="Q492" s="14">
        <v>515.63229999999999</v>
      </c>
      <c r="R492" s="11">
        <v>2200</v>
      </c>
      <c r="S492" s="11">
        <f t="shared" si="120"/>
        <v>1134391.06</v>
      </c>
      <c r="T492" s="12">
        <v>0</v>
      </c>
      <c r="U492" s="11">
        <v>800</v>
      </c>
      <c r="V492" s="11">
        <f t="shared" si="115"/>
        <v>0</v>
      </c>
      <c r="W492" s="12">
        <v>0</v>
      </c>
      <c r="X492" s="11">
        <v>180000</v>
      </c>
      <c r="Y492" s="11">
        <f t="shared" si="116"/>
        <v>0</v>
      </c>
      <c r="Z492" s="11">
        <f t="shared" si="117"/>
        <v>1134391.06</v>
      </c>
      <c r="AA492" s="13">
        <v>0</v>
      </c>
      <c r="AB492" s="11">
        <f t="shared" si="118"/>
        <v>0</v>
      </c>
      <c r="AC492" s="13">
        <v>0</v>
      </c>
      <c r="AD492" s="11">
        <f t="shared" si="119"/>
        <v>0</v>
      </c>
    </row>
    <row r="493" spans="1:30" x14ac:dyDescent="0.25">
      <c r="A493" s="53" t="s">
        <v>985</v>
      </c>
      <c r="B493" s="54">
        <v>172</v>
      </c>
      <c r="C493" s="54">
        <v>4</v>
      </c>
      <c r="D493" s="53" t="s">
        <v>4</v>
      </c>
      <c r="E493" s="54"/>
      <c r="F493" s="53"/>
      <c r="G493" s="53" t="s">
        <v>979</v>
      </c>
      <c r="H493" s="53" t="s">
        <v>104</v>
      </c>
      <c r="I493" s="62" t="s">
        <v>976</v>
      </c>
      <c r="J493" s="55" t="s">
        <v>7629</v>
      </c>
      <c r="K493" s="55" t="s">
        <v>977</v>
      </c>
      <c r="L493" s="56">
        <v>721.69029999999998</v>
      </c>
      <c r="M493" s="57">
        <v>1490000</v>
      </c>
      <c r="N493" s="57">
        <f t="shared" si="112"/>
        <v>1587718.66</v>
      </c>
      <c r="O493" s="57">
        <f t="shared" si="114"/>
        <v>1588000</v>
      </c>
      <c r="P493" s="53" t="s">
        <v>7590</v>
      </c>
      <c r="Q493" s="14">
        <v>721.69029999999998</v>
      </c>
      <c r="R493" s="11">
        <v>2200</v>
      </c>
      <c r="S493" s="11">
        <f t="shared" si="120"/>
        <v>1587718.66</v>
      </c>
      <c r="T493" s="12">
        <v>0</v>
      </c>
      <c r="U493" s="11">
        <v>800</v>
      </c>
      <c r="V493" s="11">
        <f t="shared" si="115"/>
        <v>0</v>
      </c>
      <c r="W493" s="12">
        <v>0</v>
      </c>
      <c r="X493" s="11">
        <v>180000</v>
      </c>
      <c r="Y493" s="11">
        <f t="shared" si="116"/>
        <v>0</v>
      </c>
      <c r="Z493" s="11">
        <f t="shared" si="117"/>
        <v>1587718.66</v>
      </c>
      <c r="AA493" s="13">
        <v>0</v>
      </c>
      <c r="AB493" s="11">
        <f t="shared" si="118"/>
        <v>0</v>
      </c>
      <c r="AC493" s="13">
        <v>0</v>
      </c>
      <c r="AD493" s="11">
        <f t="shared" si="119"/>
        <v>0</v>
      </c>
    </row>
    <row r="494" spans="1:30" x14ac:dyDescent="0.25">
      <c r="A494" s="53" t="s">
        <v>986</v>
      </c>
      <c r="B494" s="54">
        <v>172</v>
      </c>
      <c r="C494" s="54">
        <v>5</v>
      </c>
      <c r="D494" s="53" t="s">
        <v>4</v>
      </c>
      <c r="E494" s="54"/>
      <c r="F494" s="53" t="s">
        <v>110</v>
      </c>
      <c r="G494" s="53" t="s">
        <v>979</v>
      </c>
      <c r="H494" s="53" t="s">
        <v>104</v>
      </c>
      <c r="I494" s="62" t="s">
        <v>976</v>
      </c>
      <c r="J494" s="55" t="s">
        <v>7629</v>
      </c>
      <c r="K494" s="55" t="s">
        <v>977</v>
      </c>
      <c r="L494" s="56">
        <v>341.90480000000002</v>
      </c>
      <c r="M494" s="57">
        <v>680000</v>
      </c>
      <c r="N494" s="57">
        <f t="shared" si="112"/>
        <v>752190.56</v>
      </c>
      <c r="O494" s="57">
        <f t="shared" si="114"/>
        <v>753000</v>
      </c>
      <c r="P494" s="53" t="s">
        <v>7590</v>
      </c>
      <c r="Q494" s="14">
        <v>341.90480000000002</v>
      </c>
      <c r="R494" s="11">
        <v>2200</v>
      </c>
      <c r="S494" s="11">
        <f t="shared" si="120"/>
        <v>752190.56</v>
      </c>
      <c r="T494" s="12">
        <v>0</v>
      </c>
      <c r="U494" s="11">
        <v>800</v>
      </c>
      <c r="V494" s="11">
        <f t="shared" si="115"/>
        <v>0</v>
      </c>
      <c r="W494" s="12">
        <v>0</v>
      </c>
      <c r="X494" s="11">
        <v>180000</v>
      </c>
      <c r="Y494" s="11">
        <f t="shared" si="116"/>
        <v>0</v>
      </c>
      <c r="Z494" s="11">
        <f t="shared" si="117"/>
        <v>752190.56</v>
      </c>
      <c r="AA494" s="13">
        <v>0</v>
      </c>
      <c r="AB494" s="11">
        <f t="shared" si="118"/>
        <v>0</v>
      </c>
      <c r="AC494" s="13">
        <v>0</v>
      </c>
      <c r="AD494" s="11">
        <f t="shared" si="119"/>
        <v>0</v>
      </c>
    </row>
    <row r="495" spans="1:30" x14ac:dyDescent="0.25">
      <c r="A495" s="53" t="s">
        <v>987</v>
      </c>
      <c r="B495" s="54">
        <v>173</v>
      </c>
      <c r="C495" s="54">
        <v>0</v>
      </c>
      <c r="D495" s="53" t="s">
        <v>4</v>
      </c>
      <c r="E495" s="54"/>
      <c r="F495" s="53"/>
      <c r="G495" s="53" t="s">
        <v>988</v>
      </c>
      <c r="H495" s="53" t="s">
        <v>104</v>
      </c>
      <c r="I495" s="62" t="s">
        <v>976</v>
      </c>
      <c r="J495" s="55" t="s">
        <v>7629</v>
      </c>
      <c r="K495" s="55" t="s">
        <v>977</v>
      </c>
      <c r="L495" s="56">
        <v>765.82240000000002</v>
      </c>
      <c r="M495" s="57">
        <v>1530000</v>
      </c>
      <c r="N495" s="57">
        <f t="shared" si="112"/>
        <v>1684809.28</v>
      </c>
      <c r="O495" s="57">
        <f t="shared" si="114"/>
        <v>1685000</v>
      </c>
      <c r="P495" s="53" t="s">
        <v>7590</v>
      </c>
      <c r="Q495" s="14">
        <v>765.82240000000002</v>
      </c>
      <c r="R495" s="11">
        <v>2200</v>
      </c>
      <c r="S495" s="11">
        <f t="shared" si="120"/>
        <v>1684809.28</v>
      </c>
      <c r="T495" s="12">
        <v>0</v>
      </c>
      <c r="U495" s="11">
        <v>800</v>
      </c>
      <c r="V495" s="11">
        <f t="shared" si="115"/>
        <v>0</v>
      </c>
      <c r="W495" s="12">
        <v>0</v>
      </c>
      <c r="X495" s="11">
        <v>180000</v>
      </c>
      <c r="Y495" s="11">
        <f t="shared" si="116"/>
        <v>0</v>
      </c>
      <c r="Z495" s="11">
        <f t="shared" si="117"/>
        <v>1684809.28</v>
      </c>
      <c r="AA495" s="13">
        <v>0</v>
      </c>
      <c r="AB495" s="11">
        <f t="shared" si="118"/>
        <v>0</v>
      </c>
      <c r="AC495" s="13">
        <v>0</v>
      </c>
      <c r="AD495" s="11">
        <f t="shared" si="119"/>
        <v>0</v>
      </c>
    </row>
    <row r="496" spans="1:30" x14ac:dyDescent="0.25">
      <c r="A496" s="53" t="s">
        <v>989</v>
      </c>
      <c r="B496" s="54">
        <v>173</v>
      </c>
      <c r="C496" s="54">
        <v>1</v>
      </c>
      <c r="D496" s="53" t="s">
        <v>4</v>
      </c>
      <c r="E496" s="54"/>
      <c r="F496" s="53"/>
      <c r="G496" s="53" t="s">
        <v>988</v>
      </c>
      <c r="H496" s="53" t="s">
        <v>104</v>
      </c>
      <c r="I496" s="62" t="s">
        <v>990</v>
      </c>
      <c r="J496" s="55" t="s">
        <v>7629</v>
      </c>
      <c r="K496" s="55"/>
      <c r="L496" s="56">
        <v>585.31399999999996</v>
      </c>
      <c r="M496" s="57">
        <v>1170000</v>
      </c>
      <c r="N496" s="57">
        <f t="shared" si="112"/>
        <v>1287690.7999999998</v>
      </c>
      <c r="O496" s="57">
        <f t="shared" si="114"/>
        <v>1288000</v>
      </c>
      <c r="P496" s="53" t="s">
        <v>7590</v>
      </c>
      <c r="Q496" s="14">
        <v>585.31399999999996</v>
      </c>
      <c r="R496" s="11">
        <v>2200</v>
      </c>
      <c r="S496" s="11">
        <f t="shared" si="120"/>
        <v>1287690.7999999998</v>
      </c>
      <c r="T496" s="12">
        <v>0</v>
      </c>
      <c r="U496" s="11">
        <v>800</v>
      </c>
      <c r="V496" s="11">
        <f t="shared" si="115"/>
        <v>0</v>
      </c>
      <c r="W496" s="12">
        <v>0</v>
      </c>
      <c r="X496" s="11">
        <v>180000</v>
      </c>
      <c r="Y496" s="11">
        <f t="shared" si="116"/>
        <v>0</v>
      </c>
      <c r="Z496" s="11">
        <f t="shared" si="117"/>
        <v>1287690.7999999998</v>
      </c>
      <c r="AA496" s="13">
        <v>0</v>
      </c>
      <c r="AB496" s="11">
        <f t="shared" si="118"/>
        <v>0</v>
      </c>
      <c r="AC496" s="13">
        <v>0</v>
      </c>
      <c r="AD496" s="11">
        <f t="shared" si="119"/>
        <v>0</v>
      </c>
    </row>
    <row r="497" spans="1:30" x14ac:dyDescent="0.25">
      <c r="A497" s="53" t="s">
        <v>991</v>
      </c>
      <c r="B497" s="54">
        <v>173</v>
      </c>
      <c r="C497" s="54">
        <v>2</v>
      </c>
      <c r="D497" s="53" t="s">
        <v>4</v>
      </c>
      <c r="E497" s="54"/>
      <c r="F497" s="53" t="s">
        <v>110</v>
      </c>
      <c r="G497" s="53" t="s">
        <v>988</v>
      </c>
      <c r="H497" s="53" t="s">
        <v>104</v>
      </c>
      <c r="I497" s="62" t="s">
        <v>976</v>
      </c>
      <c r="J497" s="55" t="s">
        <v>7629</v>
      </c>
      <c r="K497" s="55" t="s">
        <v>977</v>
      </c>
      <c r="L497" s="56">
        <v>404.76130000000001</v>
      </c>
      <c r="M497" s="57">
        <v>810000</v>
      </c>
      <c r="N497" s="57">
        <f t="shared" si="112"/>
        <v>890474.86</v>
      </c>
      <c r="O497" s="57">
        <f t="shared" si="114"/>
        <v>891000</v>
      </c>
      <c r="P497" s="53" t="s">
        <v>7590</v>
      </c>
      <c r="Q497" s="14">
        <v>404.76130000000001</v>
      </c>
      <c r="R497" s="11">
        <v>2200</v>
      </c>
      <c r="S497" s="11">
        <f t="shared" si="120"/>
        <v>890474.86</v>
      </c>
      <c r="T497" s="12">
        <v>0</v>
      </c>
      <c r="U497" s="11">
        <v>800</v>
      </c>
      <c r="V497" s="11">
        <f t="shared" si="115"/>
        <v>0</v>
      </c>
      <c r="W497" s="12">
        <v>0</v>
      </c>
      <c r="X497" s="11">
        <v>180000</v>
      </c>
      <c r="Y497" s="11">
        <f t="shared" si="116"/>
        <v>0</v>
      </c>
      <c r="Z497" s="11">
        <f t="shared" si="117"/>
        <v>890474.86</v>
      </c>
      <c r="AA497" s="13">
        <v>0</v>
      </c>
      <c r="AB497" s="11">
        <f t="shared" si="118"/>
        <v>0</v>
      </c>
      <c r="AC497" s="13">
        <v>0</v>
      </c>
      <c r="AD497" s="11">
        <f t="shared" si="119"/>
        <v>0</v>
      </c>
    </row>
    <row r="498" spans="1:30" x14ac:dyDescent="0.25">
      <c r="A498" s="53" t="s">
        <v>992</v>
      </c>
      <c r="B498" s="54">
        <v>174</v>
      </c>
      <c r="C498" s="54">
        <v>0</v>
      </c>
      <c r="D498" s="53" t="s">
        <v>4</v>
      </c>
      <c r="E498" s="54"/>
      <c r="F498" s="53"/>
      <c r="G498" s="53" t="s">
        <v>993</v>
      </c>
      <c r="H498" s="53" t="s">
        <v>104</v>
      </c>
      <c r="I498" s="62" t="s">
        <v>758</v>
      </c>
      <c r="J498" s="55" t="s">
        <v>7629</v>
      </c>
      <c r="K498" s="55" t="s">
        <v>759</v>
      </c>
      <c r="L498" s="56">
        <v>814.81470000000002</v>
      </c>
      <c r="M498" s="57">
        <v>1630000</v>
      </c>
      <c r="N498" s="57">
        <f t="shared" si="112"/>
        <v>1792592.34</v>
      </c>
      <c r="O498" s="57">
        <f t="shared" si="114"/>
        <v>1793000</v>
      </c>
      <c r="P498" s="53" t="s">
        <v>7590</v>
      </c>
      <c r="Q498" s="14">
        <v>814.81470000000002</v>
      </c>
      <c r="R498" s="11">
        <v>2200</v>
      </c>
      <c r="S498" s="11">
        <f t="shared" si="120"/>
        <v>1792592.34</v>
      </c>
      <c r="T498" s="12">
        <v>0</v>
      </c>
      <c r="U498" s="11">
        <v>800</v>
      </c>
      <c r="V498" s="11">
        <f t="shared" si="115"/>
        <v>0</v>
      </c>
      <c r="W498" s="12">
        <v>0</v>
      </c>
      <c r="X498" s="11">
        <v>180000</v>
      </c>
      <c r="Y498" s="11">
        <f t="shared" si="116"/>
        <v>0</v>
      </c>
      <c r="Z498" s="11">
        <f t="shared" si="117"/>
        <v>1792592.34</v>
      </c>
      <c r="AA498" s="13">
        <v>0</v>
      </c>
      <c r="AB498" s="11">
        <f t="shared" si="118"/>
        <v>0</v>
      </c>
      <c r="AC498" s="13">
        <v>0</v>
      </c>
      <c r="AD498" s="11">
        <f t="shared" si="119"/>
        <v>0</v>
      </c>
    </row>
    <row r="499" spans="1:30" x14ac:dyDescent="0.25">
      <c r="A499" s="53" t="s">
        <v>994</v>
      </c>
      <c r="B499" s="54">
        <v>174</v>
      </c>
      <c r="C499" s="54">
        <v>1</v>
      </c>
      <c r="D499" s="53" t="s">
        <v>4</v>
      </c>
      <c r="E499" s="54"/>
      <c r="F499" s="53" t="s">
        <v>110</v>
      </c>
      <c r="G499" s="53" t="s">
        <v>993</v>
      </c>
      <c r="H499" s="53" t="s">
        <v>104</v>
      </c>
      <c r="I499" s="62" t="s">
        <v>971</v>
      </c>
      <c r="J499" s="55" t="s">
        <v>7629</v>
      </c>
      <c r="K499" s="55" t="s">
        <v>972</v>
      </c>
      <c r="L499" s="56">
        <v>745.35130000000004</v>
      </c>
      <c r="M499" s="57">
        <v>1540000</v>
      </c>
      <c r="N499" s="57">
        <f t="shared" si="112"/>
        <v>1639772.86</v>
      </c>
      <c r="O499" s="57">
        <f t="shared" si="114"/>
        <v>1640000</v>
      </c>
      <c r="P499" s="53" t="s">
        <v>7590</v>
      </c>
      <c r="Q499" s="14">
        <v>745.35130000000004</v>
      </c>
      <c r="R499" s="11">
        <v>2200</v>
      </c>
      <c r="S499" s="11">
        <f t="shared" si="120"/>
        <v>1639772.86</v>
      </c>
      <c r="T499" s="12">
        <v>0</v>
      </c>
      <c r="U499" s="11">
        <v>800</v>
      </c>
      <c r="V499" s="11">
        <f t="shared" si="115"/>
        <v>0</v>
      </c>
      <c r="W499" s="12">
        <v>0</v>
      </c>
      <c r="X499" s="11">
        <v>180000</v>
      </c>
      <c r="Y499" s="11">
        <f t="shared" si="116"/>
        <v>0</v>
      </c>
      <c r="Z499" s="11">
        <f t="shared" si="117"/>
        <v>1639772.86</v>
      </c>
      <c r="AA499" s="13">
        <v>0</v>
      </c>
      <c r="AB499" s="11">
        <f t="shared" si="118"/>
        <v>0</v>
      </c>
      <c r="AC499" s="13">
        <v>0</v>
      </c>
      <c r="AD499" s="11">
        <f t="shared" si="119"/>
        <v>0</v>
      </c>
    </row>
    <row r="500" spans="1:30" x14ac:dyDescent="0.25">
      <c r="A500" s="53" t="s">
        <v>995</v>
      </c>
      <c r="B500" s="54">
        <v>174</v>
      </c>
      <c r="C500" s="54">
        <v>2</v>
      </c>
      <c r="D500" s="53" t="s">
        <v>4</v>
      </c>
      <c r="E500" s="54"/>
      <c r="F500" s="53"/>
      <c r="G500" s="53" t="s">
        <v>993</v>
      </c>
      <c r="H500" s="53" t="s">
        <v>104</v>
      </c>
      <c r="I500" s="62" t="s">
        <v>762</v>
      </c>
      <c r="J500" s="55" t="s">
        <v>7629</v>
      </c>
      <c r="K500" s="55" t="s">
        <v>763</v>
      </c>
      <c r="L500" s="56">
        <v>431.55220000000003</v>
      </c>
      <c r="M500" s="57">
        <v>860000</v>
      </c>
      <c r="N500" s="57">
        <f t="shared" si="112"/>
        <v>949414.84000000008</v>
      </c>
      <c r="O500" s="57">
        <f t="shared" si="114"/>
        <v>950000</v>
      </c>
      <c r="P500" s="53" t="s">
        <v>7590</v>
      </c>
      <c r="Q500" s="14">
        <v>431.55220000000003</v>
      </c>
      <c r="R500" s="11">
        <v>2200</v>
      </c>
      <c r="S500" s="11">
        <f t="shared" si="120"/>
        <v>949414.84000000008</v>
      </c>
      <c r="T500" s="12">
        <v>0</v>
      </c>
      <c r="U500" s="11">
        <v>800</v>
      </c>
      <c r="V500" s="11">
        <f t="shared" si="115"/>
        <v>0</v>
      </c>
      <c r="W500" s="12">
        <v>0</v>
      </c>
      <c r="X500" s="11">
        <v>180000</v>
      </c>
      <c r="Y500" s="11">
        <f t="shared" si="116"/>
        <v>0</v>
      </c>
      <c r="Z500" s="11">
        <f t="shared" si="117"/>
        <v>949414.84000000008</v>
      </c>
      <c r="AA500" s="13">
        <v>0</v>
      </c>
      <c r="AB500" s="11">
        <f t="shared" si="118"/>
        <v>0</v>
      </c>
      <c r="AC500" s="13">
        <v>0</v>
      </c>
      <c r="AD500" s="11">
        <f t="shared" si="119"/>
        <v>0</v>
      </c>
    </row>
    <row r="501" spans="1:30" x14ac:dyDescent="0.25">
      <c r="A501" s="53" t="s">
        <v>996</v>
      </c>
      <c r="B501" s="54">
        <v>174</v>
      </c>
      <c r="C501" s="54">
        <v>3</v>
      </c>
      <c r="D501" s="53" t="s">
        <v>4</v>
      </c>
      <c r="E501" s="54"/>
      <c r="F501" s="53"/>
      <c r="G501" s="53" t="s">
        <v>993</v>
      </c>
      <c r="H501" s="53" t="s">
        <v>104</v>
      </c>
      <c r="I501" s="62" t="s">
        <v>924</v>
      </c>
      <c r="J501" s="55" t="s">
        <v>7629</v>
      </c>
      <c r="K501" s="55"/>
      <c r="L501" s="56">
        <v>983.31870000000004</v>
      </c>
      <c r="M501" s="57">
        <v>2030000</v>
      </c>
      <c r="N501" s="57">
        <f t="shared" si="112"/>
        <v>2163301.14</v>
      </c>
      <c r="O501" s="57">
        <f t="shared" si="114"/>
        <v>2164000</v>
      </c>
      <c r="P501" s="53" t="s">
        <v>7590</v>
      </c>
      <c r="Q501" s="14">
        <v>983.31870000000004</v>
      </c>
      <c r="R501" s="11">
        <v>2200</v>
      </c>
      <c r="S501" s="11">
        <f t="shared" si="120"/>
        <v>2163301.14</v>
      </c>
      <c r="T501" s="12">
        <v>0</v>
      </c>
      <c r="U501" s="11">
        <v>800</v>
      </c>
      <c r="V501" s="11">
        <f t="shared" si="115"/>
        <v>0</v>
      </c>
      <c r="W501" s="12">
        <v>0</v>
      </c>
      <c r="X501" s="11">
        <v>180000</v>
      </c>
      <c r="Y501" s="11">
        <f t="shared" si="116"/>
        <v>0</v>
      </c>
      <c r="Z501" s="11">
        <f t="shared" si="117"/>
        <v>2163301.14</v>
      </c>
      <c r="AA501" s="13">
        <v>0</v>
      </c>
      <c r="AB501" s="11">
        <f t="shared" si="118"/>
        <v>0</v>
      </c>
      <c r="AC501" s="13">
        <v>0</v>
      </c>
      <c r="AD501" s="11">
        <f t="shared" si="119"/>
        <v>0</v>
      </c>
    </row>
    <row r="502" spans="1:30" x14ac:dyDescent="0.25">
      <c r="A502" s="53" t="s">
        <v>997</v>
      </c>
      <c r="B502" s="54">
        <v>174</v>
      </c>
      <c r="C502" s="54">
        <v>4</v>
      </c>
      <c r="D502" s="53" t="s">
        <v>4</v>
      </c>
      <c r="E502" s="54"/>
      <c r="F502" s="53"/>
      <c r="G502" s="53" t="s">
        <v>993</v>
      </c>
      <c r="H502" s="53" t="s">
        <v>104</v>
      </c>
      <c r="I502" s="62" t="s">
        <v>926</v>
      </c>
      <c r="J502" s="55" t="s">
        <v>7629</v>
      </c>
      <c r="K502" s="55" t="s">
        <v>927</v>
      </c>
      <c r="L502" s="56">
        <v>319.99029999999999</v>
      </c>
      <c r="M502" s="57">
        <v>640000</v>
      </c>
      <c r="N502" s="57">
        <f t="shared" si="112"/>
        <v>703978.66</v>
      </c>
      <c r="O502" s="57">
        <f t="shared" si="114"/>
        <v>704000</v>
      </c>
      <c r="P502" s="53" t="s">
        <v>7590</v>
      </c>
      <c r="Q502" s="14">
        <v>319.99029999999999</v>
      </c>
      <c r="R502" s="11">
        <v>2200</v>
      </c>
      <c r="S502" s="11">
        <f t="shared" si="120"/>
        <v>703978.66</v>
      </c>
      <c r="T502" s="12">
        <v>0</v>
      </c>
      <c r="U502" s="11">
        <v>800</v>
      </c>
      <c r="V502" s="11">
        <f t="shared" si="115"/>
        <v>0</v>
      </c>
      <c r="W502" s="12">
        <v>0</v>
      </c>
      <c r="X502" s="11">
        <v>180000</v>
      </c>
      <c r="Y502" s="11">
        <f t="shared" si="116"/>
        <v>0</v>
      </c>
      <c r="Z502" s="11">
        <f t="shared" si="117"/>
        <v>703978.66</v>
      </c>
      <c r="AA502" s="13">
        <v>0</v>
      </c>
      <c r="AB502" s="11">
        <f t="shared" si="118"/>
        <v>0</v>
      </c>
      <c r="AC502" s="13">
        <v>0</v>
      </c>
      <c r="AD502" s="11">
        <f t="shared" si="119"/>
        <v>0</v>
      </c>
    </row>
    <row r="503" spans="1:30" x14ac:dyDescent="0.25">
      <c r="A503" s="53" t="s">
        <v>998</v>
      </c>
      <c r="B503" s="54">
        <v>174</v>
      </c>
      <c r="C503" s="54">
        <v>5</v>
      </c>
      <c r="D503" s="53" t="s">
        <v>4</v>
      </c>
      <c r="E503" s="54"/>
      <c r="F503" s="53" t="s">
        <v>110</v>
      </c>
      <c r="G503" s="53" t="s">
        <v>993</v>
      </c>
      <c r="H503" s="53" t="s">
        <v>104</v>
      </c>
      <c r="I503" s="62" t="s">
        <v>976</v>
      </c>
      <c r="J503" s="55" t="s">
        <v>7629</v>
      </c>
      <c r="K503" s="55" t="s">
        <v>977</v>
      </c>
      <c r="L503" s="56">
        <v>264.41289999999998</v>
      </c>
      <c r="M503" s="57">
        <v>530000</v>
      </c>
      <c r="N503" s="57">
        <f t="shared" si="112"/>
        <v>581708.38</v>
      </c>
      <c r="O503" s="57">
        <f t="shared" si="114"/>
        <v>582000</v>
      </c>
      <c r="P503" s="53" t="s">
        <v>7590</v>
      </c>
      <c r="Q503" s="14">
        <v>264.41289999999998</v>
      </c>
      <c r="R503" s="11">
        <v>2200</v>
      </c>
      <c r="S503" s="11">
        <f t="shared" si="120"/>
        <v>581708.38</v>
      </c>
      <c r="T503" s="12">
        <v>0</v>
      </c>
      <c r="U503" s="11">
        <v>800</v>
      </c>
      <c r="V503" s="11">
        <f t="shared" si="115"/>
        <v>0</v>
      </c>
      <c r="W503" s="12">
        <v>0</v>
      </c>
      <c r="X503" s="11">
        <v>180000</v>
      </c>
      <c r="Y503" s="11">
        <f t="shared" si="116"/>
        <v>0</v>
      </c>
      <c r="Z503" s="11">
        <f t="shared" si="117"/>
        <v>581708.38</v>
      </c>
      <c r="AA503" s="13">
        <v>0</v>
      </c>
      <c r="AB503" s="11">
        <f t="shared" si="118"/>
        <v>0</v>
      </c>
      <c r="AC503" s="13">
        <v>0</v>
      </c>
      <c r="AD503" s="11">
        <f t="shared" si="119"/>
        <v>0</v>
      </c>
    </row>
    <row r="504" spans="1:30" x14ac:dyDescent="0.25">
      <c r="A504" s="53" t="s">
        <v>999</v>
      </c>
      <c r="B504" s="54">
        <v>174</v>
      </c>
      <c r="C504" s="54">
        <v>6</v>
      </c>
      <c r="D504" s="53" t="s">
        <v>4</v>
      </c>
      <c r="E504" s="54"/>
      <c r="F504" s="53"/>
      <c r="G504" s="53" t="s">
        <v>993</v>
      </c>
      <c r="H504" s="53" t="s">
        <v>104</v>
      </c>
      <c r="I504" s="62" t="s">
        <v>926</v>
      </c>
      <c r="J504" s="55" t="s">
        <v>7629</v>
      </c>
      <c r="K504" s="55" t="s">
        <v>927</v>
      </c>
      <c r="L504" s="56">
        <v>1066.6919</v>
      </c>
      <c r="M504" s="57">
        <v>2130000</v>
      </c>
      <c r="N504" s="57">
        <f t="shared" si="112"/>
        <v>2346722.1800000002</v>
      </c>
      <c r="O504" s="57">
        <f t="shared" si="114"/>
        <v>2347000</v>
      </c>
      <c r="P504" s="53" t="s">
        <v>7590</v>
      </c>
      <c r="Q504" s="14">
        <v>1066.6919</v>
      </c>
      <c r="R504" s="11">
        <v>2200</v>
      </c>
      <c r="S504" s="11">
        <f t="shared" si="120"/>
        <v>2346722.1800000002</v>
      </c>
      <c r="T504" s="12">
        <v>0</v>
      </c>
      <c r="U504" s="11">
        <v>800</v>
      </c>
      <c r="V504" s="11">
        <f t="shared" si="115"/>
        <v>0</v>
      </c>
      <c r="W504" s="12">
        <v>0</v>
      </c>
      <c r="X504" s="11">
        <v>180000</v>
      </c>
      <c r="Y504" s="11">
        <f t="shared" si="116"/>
        <v>0</v>
      </c>
      <c r="Z504" s="11">
        <f t="shared" si="117"/>
        <v>2346722.1800000002</v>
      </c>
      <c r="AA504" s="13">
        <v>0</v>
      </c>
      <c r="AB504" s="11">
        <f t="shared" si="118"/>
        <v>0</v>
      </c>
      <c r="AC504" s="13">
        <v>0</v>
      </c>
      <c r="AD504" s="11">
        <f t="shared" si="119"/>
        <v>0</v>
      </c>
    </row>
    <row r="505" spans="1:30" ht="12.75" customHeight="1" x14ac:dyDescent="0.25">
      <c r="A505" s="53" t="s">
        <v>1000</v>
      </c>
      <c r="B505" s="54">
        <v>175</v>
      </c>
      <c r="C505" s="54">
        <v>0</v>
      </c>
      <c r="D505" s="53" t="s">
        <v>4</v>
      </c>
      <c r="E505" s="54"/>
      <c r="F505" s="53" t="s">
        <v>110</v>
      </c>
      <c r="G505" s="53" t="s">
        <v>951</v>
      </c>
      <c r="H505" s="53" t="s">
        <v>104</v>
      </c>
      <c r="I505" s="62" t="s">
        <v>1001</v>
      </c>
      <c r="J505" s="55" t="s">
        <v>7629</v>
      </c>
      <c r="K505" s="55" t="s">
        <v>1002</v>
      </c>
      <c r="L505" s="56">
        <v>2167.0016999999998</v>
      </c>
      <c r="M505" s="57">
        <v>4410000</v>
      </c>
      <c r="N505" s="57">
        <f t="shared" si="112"/>
        <v>4767403.7399999993</v>
      </c>
      <c r="O505" s="57">
        <f t="shared" si="114"/>
        <v>4768000</v>
      </c>
      <c r="P505" s="53" t="s">
        <v>7590</v>
      </c>
      <c r="Q505" s="14">
        <v>2167.0016999999998</v>
      </c>
      <c r="R505" s="11">
        <v>2200</v>
      </c>
      <c r="S505" s="11">
        <f t="shared" si="120"/>
        <v>4767403.7399999993</v>
      </c>
      <c r="T505" s="12">
        <v>0</v>
      </c>
      <c r="U505" s="11">
        <v>800</v>
      </c>
      <c r="V505" s="11">
        <f t="shared" si="115"/>
        <v>0</v>
      </c>
      <c r="W505" s="12">
        <v>0</v>
      </c>
      <c r="X505" s="11">
        <v>180000</v>
      </c>
      <c r="Y505" s="11">
        <f t="shared" si="116"/>
        <v>0</v>
      </c>
      <c r="Z505" s="11">
        <f t="shared" si="117"/>
        <v>4767403.7399999993</v>
      </c>
      <c r="AA505" s="13">
        <v>0</v>
      </c>
      <c r="AB505" s="11">
        <f t="shared" si="118"/>
        <v>0</v>
      </c>
      <c r="AC505" s="13">
        <v>0</v>
      </c>
      <c r="AD505" s="11">
        <f t="shared" si="119"/>
        <v>0</v>
      </c>
    </row>
    <row r="506" spans="1:30" x14ac:dyDescent="0.25">
      <c r="A506" s="53" t="s">
        <v>1003</v>
      </c>
      <c r="B506" s="54">
        <v>175</v>
      </c>
      <c r="C506" s="54">
        <v>1</v>
      </c>
      <c r="D506" s="53" t="s">
        <v>4</v>
      </c>
      <c r="E506" s="54"/>
      <c r="F506" s="53"/>
      <c r="G506" s="53" t="s">
        <v>951</v>
      </c>
      <c r="H506" s="53" t="s">
        <v>104</v>
      </c>
      <c r="I506" s="62" t="s">
        <v>990</v>
      </c>
      <c r="J506" s="55" t="s">
        <v>7629</v>
      </c>
      <c r="K506" s="55"/>
      <c r="L506" s="56">
        <v>240.89250000000001</v>
      </c>
      <c r="M506" s="57">
        <v>480000</v>
      </c>
      <c r="N506" s="57">
        <f t="shared" si="112"/>
        <v>529963.5</v>
      </c>
      <c r="O506" s="57">
        <f t="shared" si="114"/>
        <v>530000</v>
      </c>
      <c r="P506" s="53" t="s">
        <v>7590</v>
      </c>
      <c r="Q506" s="14">
        <v>240.89250000000001</v>
      </c>
      <c r="R506" s="11">
        <v>2200</v>
      </c>
      <c r="S506" s="11">
        <f t="shared" si="120"/>
        <v>529963.5</v>
      </c>
      <c r="T506" s="12">
        <v>0</v>
      </c>
      <c r="U506" s="11">
        <v>800</v>
      </c>
      <c r="V506" s="11">
        <f t="shared" si="115"/>
        <v>0</v>
      </c>
      <c r="W506" s="12">
        <v>0</v>
      </c>
      <c r="X506" s="11">
        <v>180000</v>
      </c>
      <c r="Y506" s="11">
        <f t="shared" si="116"/>
        <v>0</v>
      </c>
      <c r="Z506" s="11">
        <f t="shared" si="117"/>
        <v>529963.5</v>
      </c>
      <c r="AA506" s="13">
        <v>0</v>
      </c>
      <c r="AB506" s="11">
        <f t="shared" si="118"/>
        <v>0</v>
      </c>
      <c r="AC506" s="13">
        <v>0</v>
      </c>
      <c r="AD506" s="11">
        <f t="shared" si="119"/>
        <v>0</v>
      </c>
    </row>
    <row r="507" spans="1:30" x14ac:dyDescent="0.25">
      <c r="A507" s="53" t="s">
        <v>1004</v>
      </c>
      <c r="B507" s="54">
        <v>175</v>
      </c>
      <c r="C507" s="54">
        <v>2</v>
      </c>
      <c r="D507" s="53" t="s">
        <v>4</v>
      </c>
      <c r="E507" s="54"/>
      <c r="F507" s="53"/>
      <c r="G507" s="53" t="s">
        <v>951</v>
      </c>
      <c r="H507" s="53" t="s">
        <v>104</v>
      </c>
      <c r="I507" s="62" t="s">
        <v>1005</v>
      </c>
      <c r="J507" s="55" t="s">
        <v>7629</v>
      </c>
      <c r="K507" s="55" t="s">
        <v>1006</v>
      </c>
      <c r="L507" s="56">
        <v>800.13509999999997</v>
      </c>
      <c r="M507" s="57">
        <v>1600000</v>
      </c>
      <c r="N507" s="57">
        <f t="shared" si="112"/>
        <v>1760297.22</v>
      </c>
      <c r="O507" s="57">
        <f t="shared" si="114"/>
        <v>1761000</v>
      </c>
      <c r="P507" s="53" t="s">
        <v>7590</v>
      </c>
      <c r="Q507" s="14">
        <v>800.13509999999997</v>
      </c>
      <c r="R507" s="11">
        <v>2200</v>
      </c>
      <c r="S507" s="11">
        <f t="shared" si="120"/>
        <v>1760297.22</v>
      </c>
      <c r="T507" s="12">
        <v>0</v>
      </c>
      <c r="U507" s="11">
        <v>800</v>
      </c>
      <c r="V507" s="11">
        <f t="shared" si="115"/>
        <v>0</v>
      </c>
      <c r="W507" s="12">
        <v>0</v>
      </c>
      <c r="X507" s="11">
        <v>180000</v>
      </c>
      <c r="Y507" s="11">
        <f t="shared" si="116"/>
        <v>0</v>
      </c>
      <c r="Z507" s="11">
        <f t="shared" si="117"/>
        <v>1760297.22</v>
      </c>
      <c r="AA507" s="13">
        <v>0</v>
      </c>
      <c r="AB507" s="11">
        <f t="shared" si="118"/>
        <v>0</v>
      </c>
      <c r="AC507" s="13">
        <v>0</v>
      </c>
      <c r="AD507" s="11">
        <f t="shared" si="119"/>
        <v>0</v>
      </c>
    </row>
    <row r="508" spans="1:30" x14ac:dyDescent="0.25">
      <c r="A508" s="53" t="s">
        <v>1007</v>
      </c>
      <c r="B508" s="54">
        <v>176</v>
      </c>
      <c r="C508" s="54">
        <v>0</v>
      </c>
      <c r="D508" s="53" t="s">
        <v>4</v>
      </c>
      <c r="E508" s="54"/>
      <c r="F508" s="53"/>
      <c r="G508" s="53" t="s">
        <v>1008</v>
      </c>
      <c r="H508" s="53" t="s">
        <v>104</v>
      </c>
      <c r="I508" s="62" t="s">
        <v>990</v>
      </c>
      <c r="J508" s="55" t="s">
        <v>7629</v>
      </c>
      <c r="K508" s="55"/>
      <c r="L508" s="56">
        <v>1491.0171</v>
      </c>
      <c r="M508" s="57">
        <v>2980000</v>
      </c>
      <c r="N508" s="57">
        <f t="shared" si="112"/>
        <v>3280237.62</v>
      </c>
      <c r="O508" s="57">
        <f t="shared" si="114"/>
        <v>3281000</v>
      </c>
      <c r="P508" s="53" t="s">
        <v>7590</v>
      </c>
      <c r="Q508" s="14">
        <v>1491.0171</v>
      </c>
      <c r="R508" s="11">
        <v>2200</v>
      </c>
      <c r="S508" s="11">
        <f t="shared" si="120"/>
        <v>3280237.62</v>
      </c>
      <c r="T508" s="12">
        <v>0</v>
      </c>
      <c r="U508" s="11">
        <v>800</v>
      </c>
      <c r="V508" s="11">
        <f t="shared" si="115"/>
        <v>0</v>
      </c>
      <c r="W508" s="12">
        <v>0</v>
      </c>
      <c r="X508" s="11">
        <v>180000</v>
      </c>
      <c r="Y508" s="11">
        <f t="shared" si="116"/>
        <v>0</v>
      </c>
      <c r="Z508" s="11">
        <f t="shared" si="117"/>
        <v>3280237.62</v>
      </c>
      <c r="AA508" s="13">
        <v>0</v>
      </c>
      <c r="AB508" s="11">
        <f t="shared" si="118"/>
        <v>0</v>
      </c>
      <c r="AC508" s="13">
        <v>0</v>
      </c>
      <c r="AD508" s="11">
        <f t="shared" si="119"/>
        <v>0</v>
      </c>
    </row>
    <row r="509" spans="1:30" x14ac:dyDescent="0.25">
      <c r="A509" s="53" t="s">
        <v>1009</v>
      </c>
      <c r="B509" s="54">
        <v>176</v>
      </c>
      <c r="C509" s="54">
        <v>1</v>
      </c>
      <c r="D509" s="53" t="s">
        <v>4</v>
      </c>
      <c r="E509" s="54"/>
      <c r="F509" s="53" t="s">
        <v>110</v>
      </c>
      <c r="G509" s="53" t="s">
        <v>1008</v>
      </c>
      <c r="H509" s="53" t="s">
        <v>104</v>
      </c>
      <c r="I509" s="62" t="s">
        <v>1005</v>
      </c>
      <c r="J509" s="55" t="s">
        <v>7629</v>
      </c>
      <c r="K509" s="55"/>
      <c r="L509" s="56">
        <v>1062.7093</v>
      </c>
      <c r="M509" s="57">
        <v>2220000</v>
      </c>
      <c r="N509" s="57">
        <f t="shared" si="112"/>
        <v>2337960.46</v>
      </c>
      <c r="O509" s="57">
        <f t="shared" si="114"/>
        <v>2338000</v>
      </c>
      <c r="P509" s="53" t="s">
        <v>7590</v>
      </c>
      <c r="Q509" s="14">
        <v>1062.7093</v>
      </c>
      <c r="R509" s="11">
        <v>2200</v>
      </c>
      <c r="S509" s="11">
        <f t="shared" si="120"/>
        <v>2337960.46</v>
      </c>
      <c r="T509" s="12">
        <v>0</v>
      </c>
      <c r="U509" s="11">
        <v>800</v>
      </c>
      <c r="V509" s="11">
        <f t="shared" si="115"/>
        <v>0</v>
      </c>
      <c r="W509" s="12">
        <v>0</v>
      </c>
      <c r="X509" s="11">
        <v>180000</v>
      </c>
      <c r="Y509" s="11">
        <f t="shared" si="116"/>
        <v>0</v>
      </c>
      <c r="Z509" s="11">
        <f t="shared" si="117"/>
        <v>2337960.46</v>
      </c>
      <c r="AA509" s="13">
        <v>0</v>
      </c>
      <c r="AB509" s="11">
        <f t="shared" si="118"/>
        <v>0</v>
      </c>
      <c r="AC509" s="13">
        <v>0</v>
      </c>
      <c r="AD509" s="11">
        <f t="shared" si="119"/>
        <v>0</v>
      </c>
    </row>
    <row r="510" spans="1:30" x14ac:dyDescent="0.25">
      <c r="A510" s="53" t="s">
        <v>1010</v>
      </c>
      <c r="B510" s="54">
        <v>176</v>
      </c>
      <c r="C510" s="54">
        <v>2</v>
      </c>
      <c r="D510" s="53" t="s">
        <v>4</v>
      </c>
      <c r="E510" s="54"/>
      <c r="F510" s="53"/>
      <c r="G510" s="53" t="s">
        <v>1008</v>
      </c>
      <c r="H510" s="53" t="s">
        <v>104</v>
      </c>
      <c r="I510" s="62" t="s">
        <v>1011</v>
      </c>
      <c r="J510" s="55" t="s">
        <v>7629</v>
      </c>
      <c r="K510" s="55" t="s">
        <v>1012</v>
      </c>
      <c r="L510" s="56">
        <v>1707.6831</v>
      </c>
      <c r="M510" s="57">
        <v>3420000</v>
      </c>
      <c r="N510" s="57">
        <f t="shared" si="112"/>
        <v>3756902.82</v>
      </c>
      <c r="O510" s="57">
        <f t="shared" si="114"/>
        <v>3757000</v>
      </c>
      <c r="P510" s="53" t="s">
        <v>7590</v>
      </c>
      <c r="Q510" s="14">
        <v>1707.6831</v>
      </c>
      <c r="R510" s="11">
        <v>2200</v>
      </c>
      <c r="S510" s="11">
        <f t="shared" si="120"/>
        <v>3756902.82</v>
      </c>
      <c r="T510" s="12">
        <v>0</v>
      </c>
      <c r="U510" s="11">
        <v>800</v>
      </c>
      <c r="V510" s="11">
        <f t="shared" si="115"/>
        <v>0</v>
      </c>
      <c r="W510" s="12">
        <v>0</v>
      </c>
      <c r="X510" s="11">
        <v>180000</v>
      </c>
      <c r="Y510" s="11">
        <f t="shared" si="116"/>
        <v>0</v>
      </c>
      <c r="Z510" s="11">
        <f t="shared" si="117"/>
        <v>3756902.82</v>
      </c>
      <c r="AA510" s="13">
        <v>0</v>
      </c>
      <c r="AB510" s="11">
        <f t="shared" si="118"/>
        <v>0</v>
      </c>
      <c r="AC510" s="13">
        <v>0</v>
      </c>
      <c r="AD510" s="11">
        <f t="shared" si="119"/>
        <v>0</v>
      </c>
    </row>
    <row r="511" spans="1:30" x14ac:dyDescent="0.25">
      <c r="A511" s="53" t="s">
        <v>1013</v>
      </c>
      <c r="B511" s="54">
        <v>177</v>
      </c>
      <c r="C511" s="54">
        <v>0</v>
      </c>
      <c r="D511" s="53" t="s">
        <v>4</v>
      </c>
      <c r="E511" s="54"/>
      <c r="F511" s="53"/>
      <c r="G511" s="53" t="s">
        <v>1014</v>
      </c>
      <c r="H511" s="53" t="s">
        <v>104</v>
      </c>
      <c r="I511" s="62" t="s">
        <v>1015</v>
      </c>
      <c r="J511" s="55" t="s">
        <v>7629</v>
      </c>
      <c r="K511" s="55" t="s">
        <v>1016</v>
      </c>
      <c r="L511" s="56">
        <v>2719.0066000000002</v>
      </c>
      <c r="M511" s="57">
        <v>5440000</v>
      </c>
      <c r="N511" s="57">
        <f t="shared" si="112"/>
        <v>5981814.5200000005</v>
      </c>
      <c r="O511" s="57">
        <f t="shared" si="114"/>
        <v>5982000</v>
      </c>
      <c r="P511" s="53" t="s">
        <v>7590</v>
      </c>
      <c r="Q511" s="14">
        <v>2719.0066000000002</v>
      </c>
      <c r="R511" s="11">
        <v>2200</v>
      </c>
      <c r="S511" s="11">
        <f t="shared" si="120"/>
        <v>5981814.5200000005</v>
      </c>
      <c r="T511" s="12">
        <v>0</v>
      </c>
      <c r="U511" s="11">
        <v>800</v>
      </c>
      <c r="V511" s="11">
        <f t="shared" si="115"/>
        <v>0</v>
      </c>
      <c r="W511" s="12">
        <v>0</v>
      </c>
      <c r="X511" s="11">
        <v>180000</v>
      </c>
      <c r="Y511" s="11">
        <f t="shared" si="116"/>
        <v>0</v>
      </c>
      <c r="Z511" s="11">
        <f t="shared" si="117"/>
        <v>5981814.5200000005</v>
      </c>
      <c r="AA511" s="13">
        <v>0</v>
      </c>
      <c r="AB511" s="11">
        <f t="shared" si="118"/>
        <v>0</v>
      </c>
      <c r="AC511" s="13">
        <v>0</v>
      </c>
      <c r="AD511" s="11">
        <f t="shared" si="119"/>
        <v>0</v>
      </c>
    </row>
    <row r="512" spans="1:30" x14ac:dyDescent="0.25">
      <c r="A512" s="53" t="s">
        <v>1017</v>
      </c>
      <c r="B512" s="54">
        <v>177</v>
      </c>
      <c r="C512" s="54">
        <v>1</v>
      </c>
      <c r="D512" s="53" t="s">
        <v>4</v>
      </c>
      <c r="E512" s="54"/>
      <c r="F512" s="53"/>
      <c r="G512" s="53" t="s">
        <v>1014</v>
      </c>
      <c r="H512" s="53" t="s">
        <v>104</v>
      </c>
      <c r="I512" s="62" t="s">
        <v>980</v>
      </c>
      <c r="J512" s="55" t="s">
        <v>7629</v>
      </c>
      <c r="K512" s="55" t="s">
        <v>981</v>
      </c>
      <c r="L512" s="56">
        <v>1698.6813999999999</v>
      </c>
      <c r="M512" s="57">
        <v>3400000</v>
      </c>
      <c r="N512" s="57">
        <f t="shared" si="112"/>
        <v>3737099.08</v>
      </c>
      <c r="O512" s="57">
        <f t="shared" si="114"/>
        <v>3738000</v>
      </c>
      <c r="P512" s="53" t="s">
        <v>7590</v>
      </c>
      <c r="Q512" s="14">
        <v>1698.6813999999999</v>
      </c>
      <c r="R512" s="11">
        <v>2200</v>
      </c>
      <c r="S512" s="11">
        <f t="shared" si="120"/>
        <v>3737099.08</v>
      </c>
      <c r="T512" s="12">
        <v>0</v>
      </c>
      <c r="U512" s="11">
        <v>800</v>
      </c>
      <c r="V512" s="11">
        <f t="shared" si="115"/>
        <v>0</v>
      </c>
      <c r="W512" s="12">
        <v>0</v>
      </c>
      <c r="X512" s="11">
        <v>180000</v>
      </c>
      <c r="Y512" s="11">
        <f t="shared" si="116"/>
        <v>0</v>
      </c>
      <c r="Z512" s="11">
        <f t="shared" si="117"/>
        <v>3737099.08</v>
      </c>
      <c r="AA512" s="13">
        <v>0</v>
      </c>
      <c r="AB512" s="11">
        <f t="shared" si="118"/>
        <v>0</v>
      </c>
      <c r="AC512" s="13">
        <v>0</v>
      </c>
      <c r="AD512" s="11">
        <f t="shared" si="119"/>
        <v>0</v>
      </c>
    </row>
    <row r="513" spans="1:30" x14ac:dyDescent="0.25">
      <c r="A513" s="53" t="s">
        <v>1018</v>
      </c>
      <c r="B513" s="54">
        <v>177</v>
      </c>
      <c r="C513" s="54">
        <v>2</v>
      </c>
      <c r="D513" s="53" t="s">
        <v>4</v>
      </c>
      <c r="E513" s="54"/>
      <c r="F513" s="53" t="s">
        <v>110</v>
      </c>
      <c r="G513" s="53" t="s">
        <v>1014</v>
      </c>
      <c r="H513" s="53" t="s">
        <v>104</v>
      </c>
      <c r="I513" s="62" t="s">
        <v>1011</v>
      </c>
      <c r="J513" s="55" t="s">
        <v>7629</v>
      </c>
      <c r="K513" s="55" t="s">
        <v>1012</v>
      </c>
      <c r="L513" s="56">
        <v>355.2509</v>
      </c>
      <c r="M513" s="57">
        <v>800000</v>
      </c>
      <c r="N513" s="57">
        <f t="shared" si="112"/>
        <v>781551.98</v>
      </c>
      <c r="O513" s="57">
        <f t="shared" si="114"/>
        <v>782000</v>
      </c>
      <c r="P513" s="53" t="s">
        <v>7590</v>
      </c>
      <c r="Q513" s="14">
        <v>355.2509</v>
      </c>
      <c r="R513" s="11">
        <v>2200</v>
      </c>
      <c r="S513" s="11">
        <f t="shared" si="120"/>
        <v>781551.98</v>
      </c>
      <c r="T513" s="12">
        <v>0</v>
      </c>
      <c r="U513" s="11">
        <v>800</v>
      </c>
      <c r="V513" s="11">
        <f t="shared" si="115"/>
        <v>0</v>
      </c>
      <c r="W513" s="12">
        <v>0</v>
      </c>
      <c r="X513" s="11">
        <v>180000</v>
      </c>
      <c r="Y513" s="11">
        <f t="shared" si="116"/>
        <v>0</v>
      </c>
      <c r="Z513" s="11">
        <f t="shared" si="117"/>
        <v>781551.98</v>
      </c>
      <c r="AA513" s="13">
        <v>0</v>
      </c>
      <c r="AB513" s="11">
        <f t="shared" si="118"/>
        <v>0</v>
      </c>
      <c r="AC513" s="13">
        <v>0</v>
      </c>
      <c r="AD513" s="11">
        <f t="shared" si="119"/>
        <v>0</v>
      </c>
    </row>
    <row r="514" spans="1:30" x14ac:dyDescent="0.25">
      <c r="A514" s="53" t="s">
        <v>1019</v>
      </c>
      <c r="B514" s="54">
        <v>178</v>
      </c>
      <c r="C514" s="54">
        <v>0</v>
      </c>
      <c r="D514" s="53" t="s">
        <v>4</v>
      </c>
      <c r="E514" s="54"/>
      <c r="F514" s="53"/>
      <c r="G514" s="53" t="s">
        <v>1020</v>
      </c>
      <c r="H514" s="53" t="s">
        <v>104</v>
      </c>
      <c r="I514" s="62" t="s">
        <v>1021</v>
      </c>
      <c r="J514" s="55" t="s">
        <v>7629</v>
      </c>
      <c r="K514" s="55" t="s">
        <v>1022</v>
      </c>
      <c r="L514" s="56">
        <v>1524.1501000000001</v>
      </c>
      <c r="M514" s="57">
        <v>3050000</v>
      </c>
      <c r="N514" s="57">
        <f t="shared" si="112"/>
        <v>3353130.22</v>
      </c>
      <c r="O514" s="57">
        <f t="shared" si="114"/>
        <v>3354000</v>
      </c>
      <c r="P514" s="53" t="s">
        <v>7590</v>
      </c>
      <c r="Q514" s="14">
        <v>1524.1501000000001</v>
      </c>
      <c r="R514" s="11">
        <v>2200</v>
      </c>
      <c r="S514" s="11">
        <f t="shared" si="120"/>
        <v>3353130.22</v>
      </c>
      <c r="T514" s="12">
        <v>0</v>
      </c>
      <c r="U514" s="11">
        <v>800</v>
      </c>
      <c r="V514" s="11">
        <f t="shared" si="115"/>
        <v>0</v>
      </c>
      <c r="W514" s="12">
        <v>0</v>
      </c>
      <c r="X514" s="11">
        <v>180000</v>
      </c>
      <c r="Y514" s="11">
        <f t="shared" si="116"/>
        <v>0</v>
      </c>
      <c r="Z514" s="11">
        <f t="shared" si="117"/>
        <v>3353130.22</v>
      </c>
      <c r="AA514" s="13">
        <v>0</v>
      </c>
      <c r="AB514" s="11">
        <f t="shared" si="118"/>
        <v>0</v>
      </c>
      <c r="AC514" s="13">
        <v>0</v>
      </c>
      <c r="AD514" s="11">
        <f t="shared" si="119"/>
        <v>0</v>
      </c>
    </row>
    <row r="515" spans="1:30" x14ac:dyDescent="0.25">
      <c r="A515" s="53" t="s">
        <v>1023</v>
      </c>
      <c r="B515" s="54">
        <v>179</v>
      </c>
      <c r="C515" s="54">
        <v>0</v>
      </c>
      <c r="D515" s="53" t="s">
        <v>4</v>
      </c>
      <c r="E515" s="54"/>
      <c r="F515" s="53"/>
      <c r="G515" s="53" t="s">
        <v>1024</v>
      </c>
      <c r="H515" s="53" t="s">
        <v>104</v>
      </c>
      <c r="I515" s="62" t="s">
        <v>1021</v>
      </c>
      <c r="J515" s="55" t="s">
        <v>7629</v>
      </c>
      <c r="K515" s="55" t="s">
        <v>1022</v>
      </c>
      <c r="L515" s="56">
        <v>1576.7869000000001</v>
      </c>
      <c r="M515" s="57">
        <v>3210000</v>
      </c>
      <c r="N515" s="57">
        <f t="shared" si="112"/>
        <v>3468931.18</v>
      </c>
      <c r="O515" s="57">
        <f t="shared" si="114"/>
        <v>3469000</v>
      </c>
      <c r="P515" s="53" t="s">
        <v>7590</v>
      </c>
      <c r="Q515" s="14">
        <v>1576.7869000000001</v>
      </c>
      <c r="R515" s="11">
        <v>2200</v>
      </c>
      <c r="S515" s="11">
        <f t="shared" si="120"/>
        <v>3468931.18</v>
      </c>
      <c r="T515" s="12">
        <v>0</v>
      </c>
      <c r="U515" s="11">
        <v>800</v>
      </c>
      <c r="V515" s="11">
        <f t="shared" si="115"/>
        <v>0</v>
      </c>
      <c r="W515" s="12">
        <v>0</v>
      </c>
      <c r="X515" s="11">
        <v>180000</v>
      </c>
      <c r="Y515" s="11">
        <f t="shared" si="116"/>
        <v>0</v>
      </c>
      <c r="Z515" s="11">
        <f t="shared" si="117"/>
        <v>3468931.18</v>
      </c>
      <c r="AA515" s="13">
        <v>0</v>
      </c>
      <c r="AB515" s="11">
        <f t="shared" si="118"/>
        <v>0</v>
      </c>
      <c r="AC515" s="13">
        <v>0</v>
      </c>
      <c r="AD515" s="11">
        <f t="shared" si="119"/>
        <v>0</v>
      </c>
    </row>
    <row r="516" spans="1:30" x14ac:dyDescent="0.25">
      <c r="A516" s="53" t="s">
        <v>1025</v>
      </c>
      <c r="B516" s="54">
        <v>180</v>
      </c>
      <c r="C516" s="54">
        <v>0</v>
      </c>
      <c r="D516" s="53" t="s">
        <v>4</v>
      </c>
      <c r="E516" s="54"/>
      <c r="F516" s="53"/>
      <c r="G516" s="53" t="s">
        <v>1026</v>
      </c>
      <c r="H516" s="53" t="s">
        <v>104</v>
      </c>
      <c r="I516" s="62" t="s">
        <v>1021</v>
      </c>
      <c r="J516" s="55" t="s">
        <v>7629</v>
      </c>
      <c r="K516" s="55" t="s">
        <v>1022</v>
      </c>
      <c r="L516" s="56">
        <v>2087.8479000000002</v>
      </c>
      <c r="M516" s="57">
        <v>4180000</v>
      </c>
      <c r="N516" s="57">
        <f t="shared" si="112"/>
        <v>4593265.3800000008</v>
      </c>
      <c r="O516" s="57">
        <f t="shared" ref="O516:O547" si="121">CEILING(N516,1000)</f>
        <v>4594000</v>
      </c>
      <c r="P516" s="53" t="s">
        <v>7590</v>
      </c>
      <c r="Q516" s="14">
        <v>2087.8479000000002</v>
      </c>
      <c r="R516" s="11">
        <v>2200</v>
      </c>
      <c r="S516" s="11">
        <f t="shared" si="120"/>
        <v>4593265.3800000008</v>
      </c>
      <c r="T516" s="12">
        <v>0</v>
      </c>
      <c r="U516" s="11">
        <v>800</v>
      </c>
      <c r="V516" s="11">
        <f t="shared" ref="V516:V547" si="122">T516*U516</f>
        <v>0</v>
      </c>
      <c r="W516" s="12">
        <v>0</v>
      </c>
      <c r="X516" s="11">
        <v>180000</v>
      </c>
      <c r="Y516" s="11">
        <f t="shared" ref="Y516:Y547" si="123">W516*X516</f>
        <v>0</v>
      </c>
      <c r="Z516" s="11">
        <f t="shared" ref="Z516:Z547" si="124">S516+V516+Y516</f>
        <v>4593265.3800000008</v>
      </c>
      <c r="AA516" s="13">
        <v>0</v>
      </c>
      <c r="AB516" s="11">
        <f t="shared" ref="AB516:AB547" si="125">AA516*1900</f>
        <v>0</v>
      </c>
      <c r="AC516" s="13">
        <v>0</v>
      </c>
      <c r="AD516" s="11">
        <f t="shared" ref="AD516:AD547" si="126">AC516*1500</f>
        <v>0</v>
      </c>
    </row>
    <row r="517" spans="1:30" x14ac:dyDescent="0.25">
      <c r="A517" s="53" t="s">
        <v>1027</v>
      </c>
      <c r="B517" s="54">
        <v>180</v>
      </c>
      <c r="C517" s="54">
        <v>1</v>
      </c>
      <c r="D517" s="53" t="s">
        <v>4</v>
      </c>
      <c r="E517" s="54"/>
      <c r="F517" s="53" t="s">
        <v>110</v>
      </c>
      <c r="G517" s="53" t="s">
        <v>1026</v>
      </c>
      <c r="H517" s="53" t="s">
        <v>104</v>
      </c>
      <c r="I517" s="62" t="s">
        <v>1011</v>
      </c>
      <c r="J517" s="55" t="s">
        <v>7629</v>
      </c>
      <c r="K517" s="55" t="s">
        <v>1012</v>
      </c>
      <c r="L517" s="56">
        <v>501.27949999999998</v>
      </c>
      <c r="M517" s="57">
        <v>1000000</v>
      </c>
      <c r="N517" s="57">
        <f t="shared" si="112"/>
        <v>1102814.8999999999</v>
      </c>
      <c r="O517" s="57">
        <f t="shared" si="121"/>
        <v>1103000</v>
      </c>
      <c r="P517" s="53" t="s">
        <v>7590</v>
      </c>
      <c r="Q517" s="14">
        <v>501.27949999999998</v>
      </c>
      <c r="R517" s="11">
        <v>2200</v>
      </c>
      <c r="S517" s="11">
        <f t="shared" si="120"/>
        <v>1102814.8999999999</v>
      </c>
      <c r="T517" s="12">
        <v>0</v>
      </c>
      <c r="U517" s="11">
        <v>800</v>
      </c>
      <c r="V517" s="11">
        <f t="shared" si="122"/>
        <v>0</v>
      </c>
      <c r="W517" s="12">
        <v>0</v>
      </c>
      <c r="X517" s="11">
        <v>180000</v>
      </c>
      <c r="Y517" s="11">
        <f t="shared" si="123"/>
        <v>0</v>
      </c>
      <c r="Z517" s="11">
        <f t="shared" si="124"/>
        <v>1102814.8999999999</v>
      </c>
      <c r="AA517" s="13">
        <v>0</v>
      </c>
      <c r="AB517" s="11">
        <f t="shared" si="125"/>
        <v>0</v>
      </c>
      <c r="AC517" s="13">
        <v>0</v>
      </c>
      <c r="AD517" s="11">
        <f t="shared" si="126"/>
        <v>0</v>
      </c>
    </row>
    <row r="518" spans="1:30" x14ac:dyDescent="0.25">
      <c r="A518" s="53" t="s">
        <v>1028</v>
      </c>
      <c r="B518" s="54">
        <v>180</v>
      </c>
      <c r="C518" s="54">
        <v>2</v>
      </c>
      <c r="D518" s="53" t="s">
        <v>4</v>
      </c>
      <c r="E518" s="54"/>
      <c r="F518" s="53"/>
      <c r="G518" s="53" t="s">
        <v>1026</v>
      </c>
      <c r="H518" s="53" t="s">
        <v>104</v>
      </c>
      <c r="I518" s="62" t="s">
        <v>1011</v>
      </c>
      <c r="J518" s="55" t="s">
        <v>7629</v>
      </c>
      <c r="K518" s="55" t="s">
        <v>1022</v>
      </c>
      <c r="L518" s="56">
        <v>531.12009999999998</v>
      </c>
      <c r="M518" s="57">
        <v>1060000</v>
      </c>
      <c r="N518" s="57">
        <f t="shared" si="112"/>
        <v>1168464.22</v>
      </c>
      <c r="O518" s="57">
        <f t="shared" si="121"/>
        <v>1169000</v>
      </c>
      <c r="P518" s="53" t="s">
        <v>7590</v>
      </c>
      <c r="Q518" s="14">
        <v>531.12009999999998</v>
      </c>
      <c r="R518" s="11">
        <v>2200</v>
      </c>
      <c r="S518" s="11">
        <f t="shared" ref="S518:S549" si="127">Q518*R518</f>
        <v>1168464.22</v>
      </c>
      <c r="T518" s="12">
        <v>0</v>
      </c>
      <c r="U518" s="11">
        <v>800</v>
      </c>
      <c r="V518" s="11">
        <f t="shared" si="122"/>
        <v>0</v>
      </c>
      <c r="W518" s="12">
        <v>0</v>
      </c>
      <c r="X518" s="11">
        <v>180000</v>
      </c>
      <c r="Y518" s="11">
        <f t="shared" si="123"/>
        <v>0</v>
      </c>
      <c r="Z518" s="11">
        <f t="shared" si="124"/>
        <v>1168464.22</v>
      </c>
      <c r="AA518" s="13">
        <v>0</v>
      </c>
      <c r="AB518" s="11">
        <f t="shared" si="125"/>
        <v>0</v>
      </c>
      <c r="AC518" s="13">
        <v>0</v>
      </c>
      <c r="AD518" s="11">
        <f t="shared" si="126"/>
        <v>0</v>
      </c>
    </row>
    <row r="519" spans="1:30" x14ac:dyDescent="0.25">
      <c r="A519" s="53" t="s">
        <v>1029</v>
      </c>
      <c r="B519" s="54">
        <v>181</v>
      </c>
      <c r="C519" s="54">
        <v>1</v>
      </c>
      <c r="D519" s="53" t="s">
        <v>4</v>
      </c>
      <c r="E519" s="54"/>
      <c r="F519" s="53" t="s">
        <v>110</v>
      </c>
      <c r="G519" s="53" t="s">
        <v>1030</v>
      </c>
      <c r="H519" s="53" t="s">
        <v>104</v>
      </c>
      <c r="I519" s="62" t="s">
        <v>1031</v>
      </c>
      <c r="J519" s="55" t="s">
        <v>7629</v>
      </c>
      <c r="K519" s="55" t="s">
        <v>1032</v>
      </c>
      <c r="L519" s="56">
        <v>215.679</v>
      </c>
      <c r="M519" s="57">
        <v>430000</v>
      </c>
      <c r="N519" s="57">
        <f t="shared" si="112"/>
        <v>474493.8</v>
      </c>
      <c r="O519" s="57">
        <f t="shared" si="121"/>
        <v>475000</v>
      </c>
      <c r="P519" s="53" t="s">
        <v>7590</v>
      </c>
      <c r="Q519" s="14">
        <v>215.679</v>
      </c>
      <c r="R519" s="11">
        <v>2200</v>
      </c>
      <c r="S519" s="11">
        <f t="shared" si="127"/>
        <v>474493.8</v>
      </c>
      <c r="T519" s="12">
        <v>0</v>
      </c>
      <c r="U519" s="11">
        <v>800</v>
      </c>
      <c r="V519" s="11">
        <f t="shared" si="122"/>
        <v>0</v>
      </c>
      <c r="W519" s="12">
        <v>0</v>
      </c>
      <c r="X519" s="11">
        <v>180000</v>
      </c>
      <c r="Y519" s="11">
        <f t="shared" si="123"/>
        <v>0</v>
      </c>
      <c r="Z519" s="11">
        <f t="shared" si="124"/>
        <v>474493.8</v>
      </c>
      <c r="AA519" s="13">
        <v>0</v>
      </c>
      <c r="AB519" s="11">
        <f t="shared" si="125"/>
        <v>0</v>
      </c>
      <c r="AC519" s="13">
        <v>0</v>
      </c>
      <c r="AD519" s="11">
        <f t="shared" si="126"/>
        <v>0</v>
      </c>
    </row>
    <row r="520" spans="1:30" x14ac:dyDescent="0.25">
      <c r="A520" s="53" t="s">
        <v>1033</v>
      </c>
      <c r="B520" s="54">
        <v>181</v>
      </c>
      <c r="C520" s="54">
        <v>2</v>
      </c>
      <c r="D520" s="53" t="s">
        <v>4</v>
      </c>
      <c r="E520" s="54"/>
      <c r="F520" s="53"/>
      <c r="G520" s="53" t="s">
        <v>1030</v>
      </c>
      <c r="H520" s="53" t="s">
        <v>104</v>
      </c>
      <c r="I520" s="62" t="s">
        <v>726</v>
      </c>
      <c r="J520" s="55" t="s">
        <v>7629</v>
      </c>
      <c r="K520" s="55" t="s">
        <v>727</v>
      </c>
      <c r="L520" s="56">
        <v>538.00199999999995</v>
      </c>
      <c r="M520" s="57">
        <v>1080000</v>
      </c>
      <c r="N520" s="57">
        <f t="shared" si="112"/>
        <v>1183604.3999999999</v>
      </c>
      <c r="O520" s="57">
        <f t="shared" si="121"/>
        <v>1184000</v>
      </c>
      <c r="P520" s="53" t="s">
        <v>7590</v>
      </c>
      <c r="Q520" s="14">
        <v>538.00199999999995</v>
      </c>
      <c r="R520" s="11">
        <v>2200</v>
      </c>
      <c r="S520" s="11">
        <f t="shared" si="127"/>
        <v>1183604.3999999999</v>
      </c>
      <c r="T520" s="12">
        <v>0</v>
      </c>
      <c r="U520" s="11">
        <v>800</v>
      </c>
      <c r="V520" s="11">
        <f t="shared" si="122"/>
        <v>0</v>
      </c>
      <c r="W520" s="12">
        <v>0</v>
      </c>
      <c r="X520" s="11">
        <v>180000</v>
      </c>
      <c r="Y520" s="11">
        <f t="shared" si="123"/>
        <v>0</v>
      </c>
      <c r="Z520" s="11">
        <f t="shared" si="124"/>
        <v>1183604.3999999999</v>
      </c>
      <c r="AA520" s="13">
        <v>0</v>
      </c>
      <c r="AB520" s="11">
        <f t="shared" si="125"/>
        <v>0</v>
      </c>
      <c r="AC520" s="13">
        <v>0</v>
      </c>
      <c r="AD520" s="11">
        <f t="shared" si="126"/>
        <v>0</v>
      </c>
    </row>
    <row r="521" spans="1:30" x14ac:dyDescent="0.25">
      <c r="A521" s="53" t="s">
        <v>1034</v>
      </c>
      <c r="B521" s="54">
        <v>181</v>
      </c>
      <c r="C521" s="54">
        <v>3</v>
      </c>
      <c r="D521" s="53" t="s">
        <v>4</v>
      </c>
      <c r="E521" s="54"/>
      <c r="F521" s="53" t="s">
        <v>110</v>
      </c>
      <c r="G521" s="53" t="s">
        <v>1030</v>
      </c>
      <c r="H521" s="53" t="s">
        <v>104</v>
      </c>
      <c r="I521" s="62" t="s">
        <v>726</v>
      </c>
      <c r="J521" s="55" t="s">
        <v>7629</v>
      </c>
      <c r="K521" s="55" t="s">
        <v>727</v>
      </c>
      <c r="L521" s="56">
        <v>1569.5606</v>
      </c>
      <c r="M521" s="57">
        <v>3140000</v>
      </c>
      <c r="N521" s="57">
        <f t="shared" si="112"/>
        <v>3453033.32</v>
      </c>
      <c r="O521" s="57">
        <f t="shared" si="121"/>
        <v>3454000</v>
      </c>
      <c r="P521" s="53" t="s">
        <v>7590</v>
      </c>
      <c r="Q521" s="14">
        <v>1569.5606</v>
      </c>
      <c r="R521" s="11">
        <v>2200</v>
      </c>
      <c r="S521" s="11">
        <f t="shared" si="127"/>
        <v>3453033.32</v>
      </c>
      <c r="T521" s="12">
        <v>0</v>
      </c>
      <c r="U521" s="11">
        <v>800</v>
      </c>
      <c r="V521" s="11">
        <f t="shared" si="122"/>
        <v>0</v>
      </c>
      <c r="W521" s="12">
        <v>0</v>
      </c>
      <c r="X521" s="11">
        <v>180000</v>
      </c>
      <c r="Y521" s="11">
        <f t="shared" si="123"/>
        <v>0</v>
      </c>
      <c r="Z521" s="11">
        <f t="shared" si="124"/>
        <v>3453033.32</v>
      </c>
      <c r="AA521" s="13">
        <v>0</v>
      </c>
      <c r="AB521" s="11">
        <f t="shared" si="125"/>
        <v>0</v>
      </c>
      <c r="AC521" s="13">
        <v>0</v>
      </c>
      <c r="AD521" s="11">
        <f t="shared" si="126"/>
        <v>0</v>
      </c>
    </row>
    <row r="522" spans="1:30" x14ac:dyDescent="0.25">
      <c r="A522" s="53" t="s">
        <v>1035</v>
      </c>
      <c r="B522" s="54">
        <v>182</v>
      </c>
      <c r="C522" s="54">
        <v>0</v>
      </c>
      <c r="D522" s="53" t="s">
        <v>4</v>
      </c>
      <c r="E522" s="54"/>
      <c r="F522" s="53"/>
      <c r="G522" s="53" t="s">
        <v>1036</v>
      </c>
      <c r="H522" s="53" t="s">
        <v>104</v>
      </c>
      <c r="I522" s="62" t="s">
        <v>1037</v>
      </c>
      <c r="J522" s="55" t="s">
        <v>7629</v>
      </c>
      <c r="K522" s="55" t="s">
        <v>1038</v>
      </c>
      <c r="L522" s="56">
        <v>1719.2297000000001</v>
      </c>
      <c r="M522" s="57">
        <v>3440000</v>
      </c>
      <c r="N522" s="57">
        <f t="shared" si="112"/>
        <v>3782305.3400000003</v>
      </c>
      <c r="O522" s="57">
        <f t="shared" si="121"/>
        <v>3783000</v>
      </c>
      <c r="P522" s="53" t="s">
        <v>7590</v>
      </c>
      <c r="Q522" s="14">
        <v>1719.2297000000001</v>
      </c>
      <c r="R522" s="11">
        <v>2200</v>
      </c>
      <c r="S522" s="11">
        <f t="shared" si="127"/>
        <v>3782305.3400000003</v>
      </c>
      <c r="T522" s="12">
        <v>0</v>
      </c>
      <c r="U522" s="11">
        <v>800</v>
      </c>
      <c r="V522" s="11">
        <f t="shared" si="122"/>
        <v>0</v>
      </c>
      <c r="W522" s="12">
        <v>0</v>
      </c>
      <c r="X522" s="11">
        <v>180000</v>
      </c>
      <c r="Y522" s="11">
        <f t="shared" si="123"/>
        <v>0</v>
      </c>
      <c r="Z522" s="11">
        <f t="shared" si="124"/>
        <v>3782305.3400000003</v>
      </c>
      <c r="AA522" s="13">
        <v>0</v>
      </c>
      <c r="AB522" s="11">
        <f t="shared" si="125"/>
        <v>0</v>
      </c>
      <c r="AC522" s="13">
        <v>0</v>
      </c>
      <c r="AD522" s="11">
        <f t="shared" si="126"/>
        <v>0</v>
      </c>
    </row>
    <row r="523" spans="1:30" x14ac:dyDescent="0.25">
      <c r="A523" s="53" t="s">
        <v>1039</v>
      </c>
      <c r="B523" s="54">
        <v>182</v>
      </c>
      <c r="C523" s="54">
        <v>1</v>
      </c>
      <c r="D523" s="53" t="s">
        <v>4</v>
      </c>
      <c r="E523" s="54"/>
      <c r="F523" s="53"/>
      <c r="G523" s="53" t="s">
        <v>1036</v>
      </c>
      <c r="H523" s="53" t="s">
        <v>104</v>
      </c>
      <c r="I523" s="62" t="s">
        <v>1031</v>
      </c>
      <c r="J523" s="55" t="s">
        <v>7629</v>
      </c>
      <c r="K523" s="55" t="s">
        <v>1032</v>
      </c>
      <c r="L523" s="56">
        <v>753.68100000000004</v>
      </c>
      <c r="M523" s="57">
        <v>1530000</v>
      </c>
      <c r="N523" s="57">
        <f t="shared" si="112"/>
        <v>1658098.2000000002</v>
      </c>
      <c r="O523" s="57">
        <f t="shared" si="121"/>
        <v>1659000</v>
      </c>
      <c r="P523" s="53" t="s">
        <v>7590</v>
      </c>
      <c r="Q523" s="14">
        <v>753.68100000000004</v>
      </c>
      <c r="R523" s="11">
        <v>2200</v>
      </c>
      <c r="S523" s="11">
        <f t="shared" si="127"/>
        <v>1658098.2000000002</v>
      </c>
      <c r="T523" s="12">
        <v>0</v>
      </c>
      <c r="U523" s="11">
        <v>800</v>
      </c>
      <c r="V523" s="11">
        <f t="shared" si="122"/>
        <v>0</v>
      </c>
      <c r="W523" s="12">
        <v>0</v>
      </c>
      <c r="X523" s="11">
        <v>180000</v>
      </c>
      <c r="Y523" s="11">
        <f t="shared" si="123"/>
        <v>0</v>
      </c>
      <c r="Z523" s="11">
        <f t="shared" si="124"/>
        <v>1658098.2000000002</v>
      </c>
      <c r="AA523" s="13">
        <v>0</v>
      </c>
      <c r="AB523" s="11">
        <f t="shared" si="125"/>
        <v>0</v>
      </c>
      <c r="AC523" s="13">
        <v>0</v>
      </c>
      <c r="AD523" s="11">
        <f t="shared" si="126"/>
        <v>0</v>
      </c>
    </row>
    <row r="524" spans="1:30" x14ac:dyDescent="0.25">
      <c r="A524" s="53" t="s">
        <v>1040</v>
      </c>
      <c r="B524" s="54">
        <v>182</v>
      </c>
      <c r="C524" s="54">
        <v>2</v>
      </c>
      <c r="D524" s="53" t="s">
        <v>4</v>
      </c>
      <c r="E524" s="54"/>
      <c r="F524" s="53"/>
      <c r="G524" s="53" t="s">
        <v>1036</v>
      </c>
      <c r="H524" s="53" t="s">
        <v>104</v>
      </c>
      <c r="I524" s="62" t="s">
        <v>726</v>
      </c>
      <c r="J524" s="55" t="s">
        <v>7629</v>
      </c>
      <c r="K524" s="55" t="s">
        <v>727</v>
      </c>
      <c r="L524" s="56">
        <v>1659.0597</v>
      </c>
      <c r="M524" s="57">
        <v>3320000</v>
      </c>
      <c r="N524" s="57">
        <f t="shared" ref="N524:N587" si="128">Z524+AD524</f>
        <v>3649931.34</v>
      </c>
      <c r="O524" s="57">
        <f t="shared" si="121"/>
        <v>3650000</v>
      </c>
      <c r="P524" s="53" t="s">
        <v>7590</v>
      </c>
      <c r="Q524" s="14">
        <v>1659.0597</v>
      </c>
      <c r="R524" s="11">
        <v>2200</v>
      </c>
      <c r="S524" s="11">
        <f t="shared" si="127"/>
        <v>3649931.34</v>
      </c>
      <c r="T524" s="12">
        <v>0</v>
      </c>
      <c r="U524" s="11">
        <v>800</v>
      </c>
      <c r="V524" s="11">
        <f t="shared" si="122"/>
        <v>0</v>
      </c>
      <c r="W524" s="12">
        <v>0</v>
      </c>
      <c r="X524" s="11">
        <v>180000</v>
      </c>
      <c r="Y524" s="11">
        <f t="shared" si="123"/>
        <v>0</v>
      </c>
      <c r="Z524" s="11">
        <f t="shared" si="124"/>
        <v>3649931.34</v>
      </c>
      <c r="AA524" s="13">
        <v>0</v>
      </c>
      <c r="AB524" s="11">
        <f t="shared" si="125"/>
        <v>0</v>
      </c>
      <c r="AC524" s="13">
        <v>0</v>
      </c>
      <c r="AD524" s="11">
        <f t="shared" si="126"/>
        <v>0</v>
      </c>
    </row>
    <row r="525" spans="1:30" x14ac:dyDescent="0.25">
      <c r="A525" s="53" t="s">
        <v>1041</v>
      </c>
      <c r="B525" s="54">
        <v>182</v>
      </c>
      <c r="C525" s="54">
        <v>3</v>
      </c>
      <c r="D525" s="53" t="s">
        <v>4</v>
      </c>
      <c r="E525" s="54"/>
      <c r="F525" s="53"/>
      <c r="G525" s="53" t="s">
        <v>1036</v>
      </c>
      <c r="H525" s="53" t="s">
        <v>104</v>
      </c>
      <c r="I525" s="62" t="s">
        <v>726</v>
      </c>
      <c r="J525" s="55" t="s">
        <v>7629</v>
      </c>
      <c r="K525" s="55" t="s">
        <v>727</v>
      </c>
      <c r="L525" s="56">
        <v>5.6566000000000001</v>
      </c>
      <c r="M525" s="57">
        <v>10000</v>
      </c>
      <c r="N525" s="57">
        <f t="shared" si="128"/>
        <v>12444.52</v>
      </c>
      <c r="O525" s="57">
        <f t="shared" si="121"/>
        <v>13000</v>
      </c>
      <c r="P525" s="53" t="s">
        <v>7590</v>
      </c>
      <c r="Q525" s="14">
        <v>5.6566000000000001</v>
      </c>
      <c r="R525" s="11">
        <v>2200</v>
      </c>
      <c r="S525" s="11">
        <f t="shared" si="127"/>
        <v>12444.52</v>
      </c>
      <c r="T525" s="12">
        <v>0</v>
      </c>
      <c r="U525" s="11">
        <v>800</v>
      </c>
      <c r="V525" s="11">
        <f t="shared" si="122"/>
        <v>0</v>
      </c>
      <c r="W525" s="12">
        <v>0</v>
      </c>
      <c r="X525" s="11">
        <v>180000</v>
      </c>
      <c r="Y525" s="11">
        <f t="shared" si="123"/>
        <v>0</v>
      </c>
      <c r="Z525" s="11">
        <f t="shared" si="124"/>
        <v>12444.52</v>
      </c>
      <c r="AA525" s="13">
        <v>0</v>
      </c>
      <c r="AB525" s="11">
        <f t="shared" si="125"/>
        <v>0</v>
      </c>
      <c r="AC525" s="13">
        <v>0</v>
      </c>
      <c r="AD525" s="11">
        <f t="shared" si="126"/>
        <v>0</v>
      </c>
    </row>
    <row r="526" spans="1:30" x14ac:dyDescent="0.25">
      <c r="A526" s="53" t="s">
        <v>1042</v>
      </c>
      <c r="B526" s="54">
        <v>182</v>
      </c>
      <c r="C526" s="54">
        <v>4</v>
      </c>
      <c r="D526" s="53" t="s">
        <v>4</v>
      </c>
      <c r="E526" s="54"/>
      <c r="F526" s="53"/>
      <c r="G526" s="53" t="s">
        <v>1036</v>
      </c>
      <c r="H526" s="53" t="s">
        <v>104</v>
      </c>
      <c r="I526" s="62" t="s">
        <v>1031</v>
      </c>
      <c r="J526" s="55" t="s">
        <v>7629</v>
      </c>
      <c r="K526" s="55" t="s">
        <v>1032</v>
      </c>
      <c r="L526" s="56">
        <v>256.49619999999999</v>
      </c>
      <c r="M526" s="57">
        <v>510000</v>
      </c>
      <c r="N526" s="57">
        <f t="shared" si="128"/>
        <v>564291.64</v>
      </c>
      <c r="O526" s="57">
        <f t="shared" si="121"/>
        <v>565000</v>
      </c>
      <c r="P526" s="53" t="s">
        <v>7590</v>
      </c>
      <c r="Q526" s="14">
        <v>256.49619999999999</v>
      </c>
      <c r="R526" s="11">
        <v>2200</v>
      </c>
      <c r="S526" s="11">
        <f t="shared" si="127"/>
        <v>564291.64</v>
      </c>
      <c r="T526" s="12">
        <v>0</v>
      </c>
      <c r="U526" s="11">
        <v>800</v>
      </c>
      <c r="V526" s="11">
        <f t="shared" si="122"/>
        <v>0</v>
      </c>
      <c r="W526" s="12">
        <v>0</v>
      </c>
      <c r="X526" s="11">
        <v>180000</v>
      </c>
      <c r="Y526" s="11">
        <f t="shared" si="123"/>
        <v>0</v>
      </c>
      <c r="Z526" s="11">
        <f t="shared" si="124"/>
        <v>564291.64</v>
      </c>
      <c r="AA526" s="13">
        <v>0</v>
      </c>
      <c r="AB526" s="11">
        <f t="shared" si="125"/>
        <v>0</v>
      </c>
      <c r="AC526" s="13">
        <v>0</v>
      </c>
      <c r="AD526" s="11">
        <f t="shared" si="126"/>
        <v>0</v>
      </c>
    </row>
    <row r="527" spans="1:30" x14ac:dyDescent="0.25">
      <c r="A527" s="53" t="s">
        <v>1043</v>
      </c>
      <c r="B527" s="54">
        <v>184</v>
      </c>
      <c r="C527" s="54">
        <v>0</v>
      </c>
      <c r="D527" s="53" t="s">
        <v>4</v>
      </c>
      <c r="E527" s="54"/>
      <c r="F527" s="53" t="s">
        <v>110</v>
      </c>
      <c r="G527" s="53" t="s">
        <v>1044</v>
      </c>
      <c r="H527" s="53" t="s">
        <v>104</v>
      </c>
      <c r="I527" s="62" t="s">
        <v>1045</v>
      </c>
      <c r="J527" s="55" t="s">
        <v>7629</v>
      </c>
      <c r="K527" s="55" t="s">
        <v>1046</v>
      </c>
      <c r="L527" s="56">
        <v>1406.1257000000001</v>
      </c>
      <c r="M527" s="57">
        <v>2810000</v>
      </c>
      <c r="N527" s="57">
        <f t="shared" si="128"/>
        <v>3093476.54</v>
      </c>
      <c r="O527" s="57">
        <f t="shared" si="121"/>
        <v>3094000</v>
      </c>
      <c r="P527" s="53" t="s">
        <v>7590</v>
      </c>
      <c r="Q527" s="14">
        <v>1406.1257000000001</v>
      </c>
      <c r="R527" s="11">
        <v>2200</v>
      </c>
      <c r="S527" s="11">
        <f t="shared" si="127"/>
        <v>3093476.54</v>
      </c>
      <c r="T527" s="12">
        <v>0</v>
      </c>
      <c r="U527" s="11">
        <v>800</v>
      </c>
      <c r="V527" s="11">
        <f t="shared" si="122"/>
        <v>0</v>
      </c>
      <c r="W527" s="12">
        <v>0</v>
      </c>
      <c r="X527" s="11">
        <v>180000</v>
      </c>
      <c r="Y527" s="11">
        <f t="shared" si="123"/>
        <v>0</v>
      </c>
      <c r="Z527" s="11">
        <f t="shared" si="124"/>
        <v>3093476.54</v>
      </c>
      <c r="AA527" s="13">
        <v>0</v>
      </c>
      <c r="AB527" s="11">
        <f t="shared" si="125"/>
        <v>0</v>
      </c>
      <c r="AC527" s="13">
        <v>0</v>
      </c>
      <c r="AD527" s="11">
        <f t="shared" si="126"/>
        <v>0</v>
      </c>
    </row>
    <row r="528" spans="1:30" x14ac:dyDescent="0.25">
      <c r="A528" s="53" t="s">
        <v>1047</v>
      </c>
      <c r="B528" s="54">
        <v>184</v>
      </c>
      <c r="C528" s="54">
        <v>1</v>
      </c>
      <c r="D528" s="53" t="s">
        <v>4</v>
      </c>
      <c r="E528" s="54"/>
      <c r="F528" s="53" t="s">
        <v>110</v>
      </c>
      <c r="G528" s="53" t="s">
        <v>1044</v>
      </c>
      <c r="H528" s="53" t="s">
        <v>104</v>
      </c>
      <c r="I528" s="62" t="s">
        <v>1048</v>
      </c>
      <c r="J528" s="55" t="s">
        <v>7629</v>
      </c>
      <c r="K528" s="55" t="s">
        <v>1049</v>
      </c>
      <c r="L528" s="56">
        <v>1027.8384000000001</v>
      </c>
      <c r="M528" s="57">
        <v>2060000</v>
      </c>
      <c r="N528" s="57">
        <f t="shared" si="128"/>
        <v>2261244.48</v>
      </c>
      <c r="O528" s="57">
        <f t="shared" si="121"/>
        <v>2262000</v>
      </c>
      <c r="P528" s="53" t="s">
        <v>7590</v>
      </c>
      <c r="Q528" s="14">
        <v>1027.8384000000001</v>
      </c>
      <c r="R528" s="11">
        <v>2200</v>
      </c>
      <c r="S528" s="11">
        <f t="shared" si="127"/>
        <v>2261244.48</v>
      </c>
      <c r="T528" s="12">
        <v>0</v>
      </c>
      <c r="U528" s="11">
        <v>800</v>
      </c>
      <c r="V528" s="11">
        <f t="shared" si="122"/>
        <v>0</v>
      </c>
      <c r="W528" s="12">
        <v>0</v>
      </c>
      <c r="X528" s="11">
        <v>180000</v>
      </c>
      <c r="Y528" s="11">
        <f t="shared" si="123"/>
        <v>0</v>
      </c>
      <c r="Z528" s="11">
        <f t="shared" si="124"/>
        <v>2261244.48</v>
      </c>
      <c r="AA528" s="13">
        <v>0</v>
      </c>
      <c r="AB528" s="11">
        <f t="shared" si="125"/>
        <v>0</v>
      </c>
      <c r="AC528" s="13">
        <v>0</v>
      </c>
      <c r="AD528" s="11">
        <f t="shared" si="126"/>
        <v>0</v>
      </c>
    </row>
    <row r="529" spans="1:30" x14ac:dyDescent="0.25">
      <c r="A529" s="53" t="s">
        <v>1050</v>
      </c>
      <c r="B529" s="54">
        <v>184</v>
      </c>
      <c r="C529" s="54">
        <v>2</v>
      </c>
      <c r="D529" s="53" t="s">
        <v>4</v>
      </c>
      <c r="E529" s="54"/>
      <c r="F529" s="53"/>
      <c r="G529" s="53" t="s">
        <v>1044</v>
      </c>
      <c r="H529" s="53" t="s">
        <v>104</v>
      </c>
      <c r="I529" s="62" t="s">
        <v>1051</v>
      </c>
      <c r="J529" s="55" t="s">
        <v>7629</v>
      </c>
      <c r="K529" s="55" t="s">
        <v>1052</v>
      </c>
      <c r="L529" s="56">
        <v>253.672</v>
      </c>
      <c r="M529" s="57">
        <v>510000</v>
      </c>
      <c r="N529" s="57">
        <f t="shared" si="128"/>
        <v>558078.4</v>
      </c>
      <c r="O529" s="57">
        <f t="shared" si="121"/>
        <v>559000</v>
      </c>
      <c r="P529" s="53" t="s">
        <v>7590</v>
      </c>
      <c r="Q529" s="14">
        <v>253.672</v>
      </c>
      <c r="R529" s="11">
        <v>2200</v>
      </c>
      <c r="S529" s="11">
        <f t="shared" si="127"/>
        <v>558078.4</v>
      </c>
      <c r="T529" s="12">
        <v>0</v>
      </c>
      <c r="U529" s="11">
        <v>800</v>
      </c>
      <c r="V529" s="11">
        <f t="shared" si="122"/>
        <v>0</v>
      </c>
      <c r="W529" s="12">
        <v>0</v>
      </c>
      <c r="X529" s="11">
        <v>180000</v>
      </c>
      <c r="Y529" s="11">
        <f t="shared" si="123"/>
        <v>0</v>
      </c>
      <c r="Z529" s="11">
        <f t="shared" si="124"/>
        <v>558078.4</v>
      </c>
      <c r="AA529" s="13">
        <v>0</v>
      </c>
      <c r="AB529" s="11">
        <f t="shared" si="125"/>
        <v>0</v>
      </c>
      <c r="AC529" s="13">
        <v>0</v>
      </c>
      <c r="AD529" s="11">
        <f t="shared" si="126"/>
        <v>0</v>
      </c>
    </row>
    <row r="530" spans="1:30" x14ac:dyDescent="0.25">
      <c r="A530" s="53" t="s">
        <v>1053</v>
      </c>
      <c r="B530" s="54">
        <v>185</v>
      </c>
      <c r="C530" s="54">
        <v>0</v>
      </c>
      <c r="D530" s="53" t="s">
        <v>4</v>
      </c>
      <c r="E530" s="54"/>
      <c r="F530" s="53"/>
      <c r="G530" s="53" t="s">
        <v>1054</v>
      </c>
      <c r="H530" s="53" t="s">
        <v>104</v>
      </c>
      <c r="I530" s="62" t="s">
        <v>1031</v>
      </c>
      <c r="J530" s="55" t="s">
        <v>7629</v>
      </c>
      <c r="K530" s="55" t="s">
        <v>1032</v>
      </c>
      <c r="L530" s="56">
        <v>1737.0355</v>
      </c>
      <c r="M530" s="57">
        <v>3540000</v>
      </c>
      <c r="N530" s="57">
        <f t="shared" si="128"/>
        <v>3821478.1</v>
      </c>
      <c r="O530" s="57">
        <f t="shared" si="121"/>
        <v>3822000</v>
      </c>
      <c r="P530" s="53" t="s">
        <v>7590</v>
      </c>
      <c r="Q530" s="14">
        <v>1737.0355</v>
      </c>
      <c r="R530" s="11">
        <v>2200</v>
      </c>
      <c r="S530" s="11">
        <f t="shared" si="127"/>
        <v>3821478.1</v>
      </c>
      <c r="T530" s="12">
        <v>0</v>
      </c>
      <c r="U530" s="11">
        <v>800</v>
      </c>
      <c r="V530" s="11">
        <f t="shared" si="122"/>
        <v>0</v>
      </c>
      <c r="W530" s="12">
        <v>0</v>
      </c>
      <c r="X530" s="11">
        <v>180000</v>
      </c>
      <c r="Y530" s="11">
        <f t="shared" si="123"/>
        <v>0</v>
      </c>
      <c r="Z530" s="11">
        <f t="shared" si="124"/>
        <v>3821478.1</v>
      </c>
      <c r="AA530" s="13">
        <v>0</v>
      </c>
      <c r="AB530" s="11">
        <f t="shared" si="125"/>
        <v>0</v>
      </c>
      <c r="AC530" s="13">
        <v>0</v>
      </c>
      <c r="AD530" s="11">
        <f t="shared" si="126"/>
        <v>0</v>
      </c>
    </row>
    <row r="531" spans="1:30" x14ac:dyDescent="0.25">
      <c r="A531" s="53" t="s">
        <v>1055</v>
      </c>
      <c r="B531" s="54">
        <v>185</v>
      </c>
      <c r="C531" s="54">
        <v>1</v>
      </c>
      <c r="D531" s="53" t="s">
        <v>4</v>
      </c>
      <c r="E531" s="54"/>
      <c r="F531" s="53"/>
      <c r="G531" s="53" t="s">
        <v>1054</v>
      </c>
      <c r="H531" s="53" t="s">
        <v>104</v>
      </c>
      <c r="I531" s="62" t="s">
        <v>1056</v>
      </c>
      <c r="J531" s="55" t="s">
        <v>7629</v>
      </c>
      <c r="K531" s="55" t="s">
        <v>1057</v>
      </c>
      <c r="L531" s="56">
        <v>1752.2118</v>
      </c>
      <c r="M531" s="57">
        <v>3500000</v>
      </c>
      <c r="N531" s="57">
        <f t="shared" si="128"/>
        <v>3854865.96</v>
      </c>
      <c r="O531" s="57">
        <f t="shared" si="121"/>
        <v>3855000</v>
      </c>
      <c r="P531" s="53" t="s">
        <v>7590</v>
      </c>
      <c r="Q531" s="14">
        <v>1752.2118</v>
      </c>
      <c r="R531" s="11">
        <v>2200</v>
      </c>
      <c r="S531" s="11">
        <f t="shared" si="127"/>
        <v>3854865.96</v>
      </c>
      <c r="T531" s="12">
        <v>0</v>
      </c>
      <c r="U531" s="11">
        <v>800</v>
      </c>
      <c r="V531" s="11">
        <f t="shared" si="122"/>
        <v>0</v>
      </c>
      <c r="W531" s="12">
        <v>0</v>
      </c>
      <c r="X531" s="11">
        <v>180000</v>
      </c>
      <c r="Y531" s="11">
        <f t="shared" si="123"/>
        <v>0</v>
      </c>
      <c r="Z531" s="11">
        <f t="shared" si="124"/>
        <v>3854865.96</v>
      </c>
      <c r="AA531" s="13">
        <v>0</v>
      </c>
      <c r="AB531" s="11">
        <f t="shared" si="125"/>
        <v>0</v>
      </c>
      <c r="AC531" s="13">
        <v>0</v>
      </c>
      <c r="AD531" s="11">
        <f t="shared" si="126"/>
        <v>0</v>
      </c>
    </row>
    <row r="532" spans="1:30" x14ac:dyDescent="0.25">
      <c r="A532" s="53" t="s">
        <v>1058</v>
      </c>
      <c r="B532" s="54">
        <v>186</v>
      </c>
      <c r="C532" s="54">
        <v>0</v>
      </c>
      <c r="D532" s="53" t="s">
        <v>4</v>
      </c>
      <c r="E532" s="54"/>
      <c r="F532" s="53"/>
      <c r="G532" s="53" t="s">
        <v>1054</v>
      </c>
      <c r="H532" s="53" t="s">
        <v>104</v>
      </c>
      <c r="I532" s="62" t="s">
        <v>726</v>
      </c>
      <c r="J532" s="55" t="s">
        <v>7629</v>
      </c>
      <c r="K532" s="55" t="s">
        <v>727</v>
      </c>
      <c r="L532" s="56">
        <v>6972.4602999999997</v>
      </c>
      <c r="M532" s="57">
        <v>14040000</v>
      </c>
      <c r="N532" s="57">
        <f t="shared" si="128"/>
        <v>15339412.66</v>
      </c>
      <c r="O532" s="57">
        <f t="shared" si="121"/>
        <v>15340000</v>
      </c>
      <c r="P532" s="53" t="s">
        <v>7590</v>
      </c>
      <c r="Q532" s="14">
        <v>6972.4602999999997</v>
      </c>
      <c r="R532" s="11">
        <v>2200</v>
      </c>
      <c r="S532" s="11">
        <f t="shared" si="127"/>
        <v>15339412.66</v>
      </c>
      <c r="T532" s="12">
        <v>0</v>
      </c>
      <c r="U532" s="11">
        <v>800</v>
      </c>
      <c r="V532" s="11">
        <f t="shared" si="122"/>
        <v>0</v>
      </c>
      <c r="W532" s="12">
        <v>0</v>
      </c>
      <c r="X532" s="11">
        <v>180000</v>
      </c>
      <c r="Y532" s="11">
        <f t="shared" si="123"/>
        <v>0</v>
      </c>
      <c r="Z532" s="11">
        <f t="shared" si="124"/>
        <v>15339412.66</v>
      </c>
      <c r="AA532" s="13">
        <v>0</v>
      </c>
      <c r="AB532" s="11">
        <f t="shared" si="125"/>
        <v>0</v>
      </c>
      <c r="AC532" s="13">
        <v>0</v>
      </c>
      <c r="AD532" s="11">
        <f t="shared" si="126"/>
        <v>0</v>
      </c>
    </row>
    <row r="533" spans="1:30" x14ac:dyDescent="0.25">
      <c r="A533" s="53" t="s">
        <v>1059</v>
      </c>
      <c r="B533" s="54">
        <v>188</v>
      </c>
      <c r="C533" s="54">
        <v>0</v>
      </c>
      <c r="D533" s="53" t="s">
        <v>4</v>
      </c>
      <c r="E533" s="54"/>
      <c r="F533" s="53" t="s">
        <v>110</v>
      </c>
      <c r="G533" s="53" t="s">
        <v>1060</v>
      </c>
      <c r="H533" s="53" t="s">
        <v>104</v>
      </c>
      <c r="I533" s="62" t="s">
        <v>1061</v>
      </c>
      <c r="J533" s="55" t="s">
        <v>7629</v>
      </c>
      <c r="K533" s="55" t="s">
        <v>1096</v>
      </c>
      <c r="L533" s="56">
        <v>3336.0877999999998</v>
      </c>
      <c r="M533" s="57">
        <v>4750000</v>
      </c>
      <c r="N533" s="57">
        <f t="shared" si="128"/>
        <v>7339393.1599999992</v>
      </c>
      <c r="O533" s="57">
        <f t="shared" si="121"/>
        <v>7340000</v>
      </c>
      <c r="P533" s="53" t="s">
        <v>7590</v>
      </c>
      <c r="Q533" s="14">
        <v>3336.0877999999998</v>
      </c>
      <c r="R533" s="11">
        <v>2200</v>
      </c>
      <c r="S533" s="11">
        <f t="shared" si="127"/>
        <v>7339393.1599999992</v>
      </c>
      <c r="T533" s="12">
        <v>0</v>
      </c>
      <c r="U533" s="11">
        <v>800</v>
      </c>
      <c r="V533" s="11">
        <f t="shared" si="122"/>
        <v>0</v>
      </c>
      <c r="W533" s="12">
        <v>0</v>
      </c>
      <c r="X533" s="11">
        <v>180000</v>
      </c>
      <c r="Y533" s="11">
        <f t="shared" si="123"/>
        <v>0</v>
      </c>
      <c r="Z533" s="11">
        <f t="shared" si="124"/>
        <v>7339393.1599999992</v>
      </c>
      <c r="AA533" s="13">
        <v>0</v>
      </c>
      <c r="AB533" s="11">
        <f t="shared" si="125"/>
        <v>0</v>
      </c>
      <c r="AC533" s="13">
        <v>0</v>
      </c>
      <c r="AD533" s="11">
        <f t="shared" si="126"/>
        <v>0</v>
      </c>
    </row>
    <row r="534" spans="1:30" ht="25.5" x14ac:dyDescent="0.25">
      <c r="A534" s="53" t="s">
        <v>1062</v>
      </c>
      <c r="B534" s="54">
        <v>188</v>
      </c>
      <c r="C534" s="54">
        <v>1</v>
      </c>
      <c r="D534" s="53" t="s">
        <v>4</v>
      </c>
      <c r="E534" s="54"/>
      <c r="F534" s="53"/>
      <c r="G534" s="53" t="s">
        <v>1060</v>
      </c>
      <c r="H534" s="53" t="s">
        <v>104</v>
      </c>
      <c r="I534" s="62" t="s">
        <v>1063</v>
      </c>
      <c r="J534" s="55" t="s">
        <v>7629</v>
      </c>
      <c r="K534" s="55" t="s">
        <v>1064</v>
      </c>
      <c r="L534" s="56">
        <v>3336.0798</v>
      </c>
      <c r="M534" s="57">
        <v>4760000</v>
      </c>
      <c r="N534" s="57">
        <f t="shared" si="128"/>
        <v>7339375.5599999996</v>
      </c>
      <c r="O534" s="57">
        <f t="shared" si="121"/>
        <v>7340000</v>
      </c>
      <c r="P534" s="53" t="s">
        <v>7590</v>
      </c>
      <c r="Q534" s="14">
        <v>3336.0798</v>
      </c>
      <c r="R534" s="11">
        <v>2200</v>
      </c>
      <c r="S534" s="11">
        <f t="shared" si="127"/>
        <v>7339375.5599999996</v>
      </c>
      <c r="T534" s="12">
        <v>0</v>
      </c>
      <c r="U534" s="11">
        <v>800</v>
      </c>
      <c r="V534" s="11">
        <f t="shared" si="122"/>
        <v>0</v>
      </c>
      <c r="W534" s="12">
        <v>0</v>
      </c>
      <c r="X534" s="11">
        <v>180000</v>
      </c>
      <c r="Y534" s="11">
        <f t="shared" si="123"/>
        <v>0</v>
      </c>
      <c r="Z534" s="11">
        <f t="shared" si="124"/>
        <v>7339375.5599999996</v>
      </c>
      <c r="AA534" s="13">
        <v>0</v>
      </c>
      <c r="AB534" s="11">
        <f t="shared" si="125"/>
        <v>0</v>
      </c>
      <c r="AC534" s="13">
        <v>0</v>
      </c>
      <c r="AD534" s="11">
        <f t="shared" si="126"/>
        <v>0</v>
      </c>
    </row>
    <row r="535" spans="1:30" x14ac:dyDescent="0.25">
      <c r="A535" s="53" t="s">
        <v>1065</v>
      </c>
      <c r="B535" s="54">
        <v>189</v>
      </c>
      <c r="C535" s="54">
        <v>1</v>
      </c>
      <c r="D535" s="53" t="s">
        <v>4</v>
      </c>
      <c r="E535" s="54"/>
      <c r="F535" s="53"/>
      <c r="G535" s="53" t="s">
        <v>1066</v>
      </c>
      <c r="H535" s="53" t="s">
        <v>104</v>
      </c>
      <c r="I535" s="62" t="s">
        <v>1067</v>
      </c>
      <c r="J535" s="55" t="s">
        <v>7629</v>
      </c>
      <c r="K535" s="55" t="s">
        <v>1068</v>
      </c>
      <c r="L535" s="56">
        <v>1726.7443000000001</v>
      </c>
      <c r="M535" s="57">
        <v>3540000</v>
      </c>
      <c r="N535" s="57">
        <f t="shared" si="128"/>
        <v>3798837.46</v>
      </c>
      <c r="O535" s="57">
        <f t="shared" si="121"/>
        <v>3799000</v>
      </c>
      <c r="P535" s="53" t="s">
        <v>7590</v>
      </c>
      <c r="Q535" s="14">
        <v>1726.7443000000001</v>
      </c>
      <c r="R535" s="11">
        <v>2200</v>
      </c>
      <c r="S535" s="11">
        <f t="shared" si="127"/>
        <v>3798837.46</v>
      </c>
      <c r="T535" s="12">
        <v>0</v>
      </c>
      <c r="U535" s="11">
        <v>800</v>
      </c>
      <c r="V535" s="11">
        <f t="shared" si="122"/>
        <v>0</v>
      </c>
      <c r="W535" s="12">
        <v>0</v>
      </c>
      <c r="X535" s="11">
        <v>180000</v>
      </c>
      <c r="Y535" s="11">
        <f t="shared" si="123"/>
        <v>0</v>
      </c>
      <c r="Z535" s="11">
        <f t="shared" si="124"/>
        <v>3798837.46</v>
      </c>
      <c r="AA535" s="13">
        <v>0</v>
      </c>
      <c r="AB535" s="11">
        <f t="shared" si="125"/>
        <v>0</v>
      </c>
      <c r="AC535" s="13">
        <v>0</v>
      </c>
      <c r="AD535" s="11">
        <f t="shared" si="126"/>
        <v>0</v>
      </c>
    </row>
    <row r="536" spans="1:30" x14ac:dyDescent="0.2">
      <c r="A536" s="32" t="s">
        <v>1069</v>
      </c>
      <c r="B536" s="101">
        <v>189</v>
      </c>
      <c r="C536" s="101">
        <v>2</v>
      </c>
      <c r="D536" s="32" t="s">
        <v>4</v>
      </c>
      <c r="E536" s="101"/>
      <c r="F536" s="32"/>
      <c r="G536" s="53" t="s">
        <v>1066</v>
      </c>
      <c r="H536" s="32" t="s">
        <v>104</v>
      </c>
      <c r="I536" s="102" t="s">
        <v>1070</v>
      </c>
      <c r="J536" s="103" t="s">
        <v>7629</v>
      </c>
      <c r="K536" s="103" t="s">
        <v>1071</v>
      </c>
      <c r="L536" s="104">
        <v>1338.1228000000001</v>
      </c>
      <c r="M536" s="105">
        <v>2770000</v>
      </c>
      <c r="N536" s="105">
        <f t="shared" si="128"/>
        <v>2943870.16</v>
      </c>
      <c r="O536" s="105">
        <f t="shared" si="121"/>
        <v>2944000</v>
      </c>
      <c r="P536" s="32" t="s">
        <v>7590</v>
      </c>
      <c r="Q536" s="116">
        <v>1338.1228000000001</v>
      </c>
      <c r="R536" s="106">
        <v>2200</v>
      </c>
      <c r="S536" s="106">
        <f t="shared" si="127"/>
        <v>2943870.16</v>
      </c>
      <c r="T536" s="107">
        <v>0</v>
      </c>
      <c r="U536" s="106">
        <v>800</v>
      </c>
      <c r="V536" s="106">
        <f t="shared" si="122"/>
        <v>0</v>
      </c>
      <c r="W536" s="107">
        <v>0</v>
      </c>
      <c r="X536" s="106">
        <v>180000</v>
      </c>
      <c r="Y536" s="106">
        <f t="shared" si="123"/>
        <v>0</v>
      </c>
      <c r="Z536" s="106">
        <f t="shared" si="124"/>
        <v>2943870.16</v>
      </c>
      <c r="AA536" s="108">
        <v>0</v>
      </c>
      <c r="AB536" s="106">
        <f t="shared" si="125"/>
        <v>0</v>
      </c>
      <c r="AC536" s="108">
        <v>0</v>
      </c>
      <c r="AD536" s="106">
        <f t="shared" si="126"/>
        <v>0</v>
      </c>
    </row>
    <row r="537" spans="1:30" x14ac:dyDescent="0.25">
      <c r="A537" s="53" t="s">
        <v>1072</v>
      </c>
      <c r="B537" s="54">
        <v>189</v>
      </c>
      <c r="C537" s="54">
        <v>5</v>
      </c>
      <c r="D537" s="53" t="s">
        <v>4</v>
      </c>
      <c r="E537" s="54"/>
      <c r="F537" s="53"/>
      <c r="G537" s="53" t="s">
        <v>1066</v>
      </c>
      <c r="H537" s="53" t="s">
        <v>104</v>
      </c>
      <c r="I537" s="62" t="s">
        <v>1067</v>
      </c>
      <c r="J537" s="55" t="s">
        <v>7629</v>
      </c>
      <c r="K537" s="55" t="s">
        <v>1068</v>
      </c>
      <c r="L537" s="56">
        <v>175.6148</v>
      </c>
      <c r="M537" s="57">
        <v>350000</v>
      </c>
      <c r="N537" s="57">
        <f t="shared" si="128"/>
        <v>386352.56</v>
      </c>
      <c r="O537" s="57">
        <f t="shared" si="121"/>
        <v>387000</v>
      </c>
      <c r="P537" s="53" t="s">
        <v>7590</v>
      </c>
      <c r="Q537" s="14">
        <v>175.6148</v>
      </c>
      <c r="R537" s="11">
        <v>2200</v>
      </c>
      <c r="S537" s="11">
        <f t="shared" si="127"/>
        <v>386352.56</v>
      </c>
      <c r="T537" s="12">
        <v>0</v>
      </c>
      <c r="U537" s="11">
        <v>800</v>
      </c>
      <c r="V537" s="11">
        <f t="shared" si="122"/>
        <v>0</v>
      </c>
      <c r="W537" s="12">
        <v>0</v>
      </c>
      <c r="X537" s="11">
        <v>180000</v>
      </c>
      <c r="Y537" s="11">
        <f t="shared" si="123"/>
        <v>0</v>
      </c>
      <c r="Z537" s="11">
        <f t="shared" si="124"/>
        <v>386352.56</v>
      </c>
      <c r="AA537" s="13">
        <v>0</v>
      </c>
      <c r="AB537" s="11">
        <f t="shared" si="125"/>
        <v>0</v>
      </c>
      <c r="AC537" s="13">
        <v>0</v>
      </c>
      <c r="AD537" s="11">
        <f t="shared" si="126"/>
        <v>0</v>
      </c>
    </row>
    <row r="538" spans="1:30" x14ac:dyDescent="0.25">
      <c r="A538" s="53" t="s">
        <v>1073</v>
      </c>
      <c r="B538" s="54">
        <v>189</v>
      </c>
      <c r="C538" s="54">
        <v>7</v>
      </c>
      <c r="D538" s="53" t="s">
        <v>4</v>
      </c>
      <c r="E538" s="54"/>
      <c r="F538" s="53"/>
      <c r="G538" s="53" t="s">
        <v>1066</v>
      </c>
      <c r="H538" s="53" t="s">
        <v>104</v>
      </c>
      <c r="I538" s="62" t="s">
        <v>1048</v>
      </c>
      <c r="J538" s="55" t="s">
        <v>7629</v>
      </c>
      <c r="K538" s="55" t="s">
        <v>1074</v>
      </c>
      <c r="L538" s="56">
        <v>615.54960000000005</v>
      </c>
      <c r="M538" s="57">
        <v>1230000</v>
      </c>
      <c r="N538" s="57">
        <f t="shared" si="128"/>
        <v>1354209.12</v>
      </c>
      <c r="O538" s="57">
        <f t="shared" si="121"/>
        <v>1355000</v>
      </c>
      <c r="P538" s="53" t="s">
        <v>7590</v>
      </c>
      <c r="Q538" s="14">
        <v>615.54960000000005</v>
      </c>
      <c r="R538" s="11">
        <v>2200</v>
      </c>
      <c r="S538" s="11">
        <f t="shared" si="127"/>
        <v>1354209.12</v>
      </c>
      <c r="T538" s="12">
        <v>0</v>
      </c>
      <c r="U538" s="11">
        <v>800</v>
      </c>
      <c r="V538" s="11">
        <f t="shared" si="122"/>
        <v>0</v>
      </c>
      <c r="W538" s="12">
        <v>0</v>
      </c>
      <c r="X538" s="11">
        <v>180000</v>
      </c>
      <c r="Y538" s="11">
        <f t="shared" si="123"/>
        <v>0</v>
      </c>
      <c r="Z538" s="11">
        <f t="shared" si="124"/>
        <v>1354209.12</v>
      </c>
      <c r="AA538" s="13">
        <v>0</v>
      </c>
      <c r="AB538" s="11">
        <f t="shared" si="125"/>
        <v>0</v>
      </c>
      <c r="AC538" s="13">
        <v>0</v>
      </c>
      <c r="AD538" s="11">
        <f t="shared" si="126"/>
        <v>0</v>
      </c>
    </row>
    <row r="539" spans="1:30" x14ac:dyDescent="0.25">
      <c r="A539" s="53" t="s">
        <v>1075</v>
      </c>
      <c r="B539" s="54">
        <v>190</v>
      </c>
      <c r="C539" s="54">
        <v>0</v>
      </c>
      <c r="D539" s="53" t="s">
        <v>4</v>
      </c>
      <c r="E539" s="54"/>
      <c r="F539" s="53"/>
      <c r="G539" s="53" t="s">
        <v>1076</v>
      </c>
      <c r="H539" s="53" t="s">
        <v>104</v>
      </c>
      <c r="I539" s="62" t="s">
        <v>1067</v>
      </c>
      <c r="J539" s="55" t="s">
        <v>7629</v>
      </c>
      <c r="K539" s="55" t="s">
        <v>1068</v>
      </c>
      <c r="L539" s="56">
        <v>1002.645</v>
      </c>
      <c r="M539" s="57">
        <v>2010000</v>
      </c>
      <c r="N539" s="57">
        <f t="shared" si="128"/>
        <v>2205819</v>
      </c>
      <c r="O539" s="57">
        <f t="shared" si="121"/>
        <v>2206000</v>
      </c>
      <c r="P539" s="53" t="s">
        <v>7590</v>
      </c>
      <c r="Q539" s="14">
        <v>1002.645</v>
      </c>
      <c r="R539" s="11">
        <v>2200</v>
      </c>
      <c r="S539" s="11">
        <f t="shared" si="127"/>
        <v>2205819</v>
      </c>
      <c r="T539" s="12">
        <v>0</v>
      </c>
      <c r="U539" s="11">
        <v>800</v>
      </c>
      <c r="V539" s="11">
        <f t="shared" si="122"/>
        <v>0</v>
      </c>
      <c r="W539" s="12">
        <v>0</v>
      </c>
      <c r="X539" s="11">
        <v>180000</v>
      </c>
      <c r="Y539" s="11">
        <f t="shared" si="123"/>
        <v>0</v>
      </c>
      <c r="Z539" s="11">
        <f t="shared" si="124"/>
        <v>2205819</v>
      </c>
      <c r="AA539" s="13">
        <v>0</v>
      </c>
      <c r="AB539" s="11">
        <f t="shared" si="125"/>
        <v>0</v>
      </c>
      <c r="AC539" s="13">
        <v>0</v>
      </c>
      <c r="AD539" s="11">
        <f t="shared" si="126"/>
        <v>0</v>
      </c>
    </row>
    <row r="540" spans="1:30" x14ac:dyDescent="0.25">
      <c r="A540" s="53" t="s">
        <v>1077</v>
      </c>
      <c r="B540" s="54">
        <v>190</v>
      </c>
      <c r="C540" s="54">
        <v>1</v>
      </c>
      <c r="D540" s="53" t="s">
        <v>4</v>
      </c>
      <c r="E540" s="54"/>
      <c r="F540" s="53" t="s">
        <v>110</v>
      </c>
      <c r="G540" s="53" t="s">
        <v>1076</v>
      </c>
      <c r="H540" s="53" t="s">
        <v>104</v>
      </c>
      <c r="I540" s="62" t="s">
        <v>1067</v>
      </c>
      <c r="J540" s="55" t="s">
        <v>7629</v>
      </c>
      <c r="K540" s="55" t="s">
        <v>1068</v>
      </c>
      <c r="L540" s="56">
        <v>1002.3421</v>
      </c>
      <c r="M540" s="57">
        <v>2000000</v>
      </c>
      <c r="N540" s="57">
        <f t="shared" si="128"/>
        <v>2205152.62</v>
      </c>
      <c r="O540" s="57">
        <f t="shared" si="121"/>
        <v>2206000</v>
      </c>
      <c r="P540" s="53" t="s">
        <v>7590</v>
      </c>
      <c r="Q540" s="14">
        <v>1002.3421</v>
      </c>
      <c r="R540" s="11">
        <v>2200</v>
      </c>
      <c r="S540" s="11">
        <f t="shared" si="127"/>
        <v>2205152.62</v>
      </c>
      <c r="T540" s="12">
        <v>0</v>
      </c>
      <c r="U540" s="11">
        <v>800</v>
      </c>
      <c r="V540" s="11">
        <f t="shared" si="122"/>
        <v>0</v>
      </c>
      <c r="W540" s="12">
        <v>0</v>
      </c>
      <c r="X540" s="11">
        <v>180000</v>
      </c>
      <c r="Y540" s="11">
        <f t="shared" si="123"/>
        <v>0</v>
      </c>
      <c r="Z540" s="11">
        <f t="shared" si="124"/>
        <v>2205152.62</v>
      </c>
      <c r="AA540" s="13">
        <v>0</v>
      </c>
      <c r="AB540" s="11">
        <f t="shared" si="125"/>
        <v>0</v>
      </c>
      <c r="AC540" s="13">
        <v>0</v>
      </c>
      <c r="AD540" s="11">
        <f t="shared" si="126"/>
        <v>0</v>
      </c>
    </row>
    <row r="541" spans="1:30" x14ac:dyDescent="0.25">
      <c r="A541" s="53" t="s">
        <v>1078</v>
      </c>
      <c r="B541" s="54">
        <v>191</v>
      </c>
      <c r="C541" s="54">
        <v>0</v>
      </c>
      <c r="D541" s="53" t="s">
        <v>4</v>
      </c>
      <c r="E541" s="54"/>
      <c r="F541" s="53" t="s">
        <v>110</v>
      </c>
      <c r="G541" s="53" t="s">
        <v>103</v>
      </c>
      <c r="H541" s="53" t="s">
        <v>104</v>
      </c>
      <c r="I541" s="62" t="s">
        <v>1048</v>
      </c>
      <c r="J541" s="55" t="s">
        <v>7629</v>
      </c>
      <c r="K541" s="55" t="s">
        <v>1079</v>
      </c>
      <c r="L541" s="56">
        <v>1690.8941</v>
      </c>
      <c r="M541" s="57">
        <v>3460000</v>
      </c>
      <c r="N541" s="57">
        <f t="shared" si="128"/>
        <v>3719967.02</v>
      </c>
      <c r="O541" s="57">
        <f t="shared" si="121"/>
        <v>3720000</v>
      </c>
      <c r="P541" s="53" t="s">
        <v>7590</v>
      </c>
      <c r="Q541" s="14">
        <v>1690.8941</v>
      </c>
      <c r="R541" s="11">
        <v>2200</v>
      </c>
      <c r="S541" s="11">
        <f t="shared" si="127"/>
        <v>3719967.02</v>
      </c>
      <c r="T541" s="12">
        <v>0</v>
      </c>
      <c r="U541" s="11">
        <v>800</v>
      </c>
      <c r="V541" s="11">
        <f t="shared" si="122"/>
        <v>0</v>
      </c>
      <c r="W541" s="12">
        <v>0</v>
      </c>
      <c r="X541" s="11">
        <v>180000</v>
      </c>
      <c r="Y541" s="11">
        <f t="shared" si="123"/>
        <v>0</v>
      </c>
      <c r="Z541" s="11">
        <f t="shared" si="124"/>
        <v>3719967.02</v>
      </c>
      <c r="AA541" s="13">
        <v>0</v>
      </c>
      <c r="AB541" s="11">
        <f t="shared" si="125"/>
        <v>0</v>
      </c>
      <c r="AC541" s="13">
        <v>0</v>
      </c>
      <c r="AD541" s="11">
        <f t="shared" si="126"/>
        <v>0</v>
      </c>
    </row>
    <row r="542" spans="1:30" x14ac:dyDescent="0.25">
      <c r="A542" s="53" t="s">
        <v>1080</v>
      </c>
      <c r="B542" s="54">
        <v>192</v>
      </c>
      <c r="C542" s="54">
        <v>0</v>
      </c>
      <c r="D542" s="53" t="s">
        <v>4</v>
      </c>
      <c r="E542" s="54"/>
      <c r="F542" s="53"/>
      <c r="G542" s="53" t="s">
        <v>103</v>
      </c>
      <c r="H542" s="53" t="s">
        <v>104</v>
      </c>
      <c r="I542" s="62" t="s">
        <v>1056</v>
      </c>
      <c r="J542" s="55" t="s">
        <v>7629</v>
      </c>
      <c r="K542" s="55" t="s">
        <v>1057</v>
      </c>
      <c r="L542" s="56">
        <v>1016.3809</v>
      </c>
      <c r="M542" s="57">
        <v>2110000</v>
      </c>
      <c r="N542" s="57">
        <f t="shared" si="128"/>
        <v>2236037.98</v>
      </c>
      <c r="O542" s="57">
        <f t="shared" si="121"/>
        <v>2237000</v>
      </c>
      <c r="P542" s="53" t="s">
        <v>7590</v>
      </c>
      <c r="Q542" s="14">
        <v>1016.3809</v>
      </c>
      <c r="R542" s="11">
        <v>2200</v>
      </c>
      <c r="S542" s="11">
        <f t="shared" si="127"/>
        <v>2236037.98</v>
      </c>
      <c r="T542" s="12">
        <v>0</v>
      </c>
      <c r="U542" s="11">
        <v>800</v>
      </c>
      <c r="V542" s="11">
        <f t="shared" si="122"/>
        <v>0</v>
      </c>
      <c r="W542" s="12">
        <v>0</v>
      </c>
      <c r="X542" s="11">
        <v>180000</v>
      </c>
      <c r="Y542" s="11">
        <f t="shared" si="123"/>
        <v>0</v>
      </c>
      <c r="Z542" s="11">
        <f t="shared" si="124"/>
        <v>2236037.98</v>
      </c>
      <c r="AA542" s="13">
        <v>0</v>
      </c>
      <c r="AB542" s="11">
        <f t="shared" si="125"/>
        <v>0</v>
      </c>
      <c r="AC542" s="13">
        <v>0</v>
      </c>
      <c r="AD542" s="11">
        <f t="shared" si="126"/>
        <v>0</v>
      </c>
    </row>
    <row r="543" spans="1:30" x14ac:dyDescent="0.25">
      <c r="A543" s="53" t="s">
        <v>1081</v>
      </c>
      <c r="B543" s="54">
        <v>192</v>
      </c>
      <c r="C543" s="54">
        <v>1</v>
      </c>
      <c r="D543" s="53" t="s">
        <v>4</v>
      </c>
      <c r="E543" s="54"/>
      <c r="F543" s="53"/>
      <c r="G543" s="53" t="s">
        <v>103</v>
      </c>
      <c r="H543" s="53" t="s">
        <v>104</v>
      </c>
      <c r="I543" s="62" t="s">
        <v>1056</v>
      </c>
      <c r="J543" s="55" t="s">
        <v>7629</v>
      </c>
      <c r="K543" s="55" t="s">
        <v>1057</v>
      </c>
      <c r="L543" s="56">
        <v>425.61930000000001</v>
      </c>
      <c r="M543" s="57">
        <v>850000</v>
      </c>
      <c r="N543" s="57">
        <f t="shared" si="128"/>
        <v>936362.46000000008</v>
      </c>
      <c r="O543" s="57">
        <f t="shared" si="121"/>
        <v>937000</v>
      </c>
      <c r="P543" s="53" t="s">
        <v>7590</v>
      </c>
      <c r="Q543" s="14">
        <v>425.61930000000001</v>
      </c>
      <c r="R543" s="11">
        <v>2200</v>
      </c>
      <c r="S543" s="11">
        <f t="shared" si="127"/>
        <v>936362.46000000008</v>
      </c>
      <c r="T543" s="12">
        <v>0</v>
      </c>
      <c r="U543" s="11">
        <v>800</v>
      </c>
      <c r="V543" s="11">
        <f t="shared" si="122"/>
        <v>0</v>
      </c>
      <c r="W543" s="12">
        <v>0</v>
      </c>
      <c r="X543" s="11">
        <v>180000</v>
      </c>
      <c r="Y543" s="11">
        <f t="shared" si="123"/>
        <v>0</v>
      </c>
      <c r="Z543" s="11">
        <f t="shared" si="124"/>
        <v>936362.46000000008</v>
      </c>
      <c r="AA543" s="13">
        <v>0</v>
      </c>
      <c r="AB543" s="11">
        <f t="shared" si="125"/>
        <v>0</v>
      </c>
      <c r="AC543" s="13">
        <v>0</v>
      </c>
      <c r="AD543" s="11">
        <f t="shared" si="126"/>
        <v>0</v>
      </c>
    </row>
    <row r="544" spans="1:30" x14ac:dyDescent="0.25">
      <c r="A544" s="53" t="s">
        <v>1082</v>
      </c>
      <c r="B544" s="54">
        <v>192</v>
      </c>
      <c r="C544" s="54">
        <v>2</v>
      </c>
      <c r="D544" s="53" t="s">
        <v>4</v>
      </c>
      <c r="E544" s="54"/>
      <c r="F544" s="53"/>
      <c r="G544" s="53" t="s">
        <v>103</v>
      </c>
      <c r="H544" s="53" t="s">
        <v>104</v>
      </c>
      <c r="I544" s="62" t="s">
        <v>1048</v>
      </c>
      <c r="J544" s="55" t="s">
        <v>7629</v>
      </c>
      <c r="K544" s="55" t="s">
        <v>1079</v>
      </c>
      <c r="L544" s="56">
        <v>511.67219999999998</v>
      </c>
      <c r="M544" s="57">
        <v>1020000</v>
      </c>
      <c r="N544" s="57">
        <f t="shared" si="128"/>
        <v>1125678.8399999999</v>
      </c>
      <c r="O544" s="57">
        <f t="shared" si="121"/>
        <v>1126000</v>
      </c>
      <c r="P544" s="53" t="s">
        <v>7590</v>
      </c>
      <c r="Q544" s="14">
        <v>511.67219999999998</v>
      </c>
      <c r="R544" s="11">
        <v>2200</v>
      </c>
      <c r="S544" s="11">
        <f t="shared" si="127"/>
        <v>1125678.8399999999</v>
      </c>
      <c r="T544" s="12">
        <v>0</v>
      </c>
      <c r="U544" s="11">
        <v>800</v>
      </c>
      <c r="V544" s="11">
        <f t="shared" si="122"/>
        <v>0</v>
      </c>
      <c r="W544" s="12">
        <v>0</v>
      </c>
      <c r="X544" s="11">
        <v>180000</v>
      </c>
      <c r="Y544" s="11">
        <f t="shared" si="123"/>
        <v>0</v>
      </c>
      <c r="Z544" s="11">
        <f t="shared" si="124"/>
        <v>1125678.8399999999</v>
      </c>
      <c r="AA544" s="13">
        <v>0</v>
      </c>
      <c r="AB544" s="11">
        <f t="shared" si="125"/>
        <v>0</v>
      </c>
      <c r="AC544" s="13">
        <v>0</v>
      </c>
      <c r="AD544" s="11">
        <f t="shared" si="126"/>
        <v>0</v>
      </c>
    </row>
    <row r="545" spans="1:30" x14ac:dyDescent="0.25">
      <c r="A545" s="53" t="s">
        <v>1083</v>
      </c>
      <c r="B545" s="54">
        <v>193</v>
      </c>
      <c r="C545" s="54">
        <v>1</v>
      </c>
      <c r="D545" s="53" t="s">
        <v>4</v>
      </c>
      <c r="E545" s="54"/>
      <c r="F545" s="53"/>
      <c r="G545" s="53" t="s">
        <v>1084</v>
      </c>
      <c r="H545" s="53" t="s">
        <v>104</v>
      </c>
      <c r="I545" s="62" t="s">
        <v>1085</v>
      </c>
      <c r="J545" s="55" t="s">
        <v>7629</v>
      </c>
      <c r="K545" s="55" t="s">
        <v>1086</v>
      </c>
      <c r="L545" s="56">
        <v>36.088500000000003</v>
      </c>
      <c r="M545" s="57">
        <v>70000</v>
      </c>
      <c r="N545" s="57">
        <f t="shared" si="128"/>
        <v>79394.700000000012</v>
      </c>
      <c r="O545" s="57">
        <f t="shared" si="121"/>
        <v>80000</v>
      </c>
      <c r="P545" s="53" t="s">
        <v>7590</v>
      </c>
      <c r="Q545" s="14">
        <v>36.088500000000003</v>
      </c>
      <c r="R545" s="11">
        <v>2200</v>
      </c>
      <c r="S545" s="11">
        <f t="shared" si="127"/>
        <v>79394.700000000012</v>
      </c>
      <c r="T545" s="12">
        <v>0</v>
      </c>
      <c r="U545" s="11">
        <v>800</v>
      </c>
      <c r="V545" s="11">
        <f t="shared" si="122"/>
        <v>0</v>
      </c>
      <c r="W545" s="12">
        <v>0</v>
      </c>
      <c r="X545" s="11">
        <v>180000</v>
      </c>
      <c r="Y545" s="11">
        <f t="shared" si="123"/>
        <v>0</v>
      </c>
      <c r="Z545" s="11">
        <f t="shared" si="124"/>
        <v>79394.700000000012</v>
      </c>
      <c r="AA545" s="13">
        <v>0</v>
      </c>
      <c r="AB545" s="11">
        <f t="shared" si="125"/>
        <v>0</v>
      </c>
      <c r="AC545" s="13">
        <v>0</v>
      </c>
      <c r="AD545" s="11">
        <f t="shared" si="126"/>
        <v>0</v>
      </c>
    </row>
    <row r="546" spans="1:30" x14ac:dyDescent="0.25">
      <c r="A546" s="53" t="s">
        <v>1087</v>
      </c>
      <c r="B546" s="54">
        <v>193</v>
      </c>
      <c r="C546" s="54">
        <v>2</v>
      </c>
      <c r="D546" s="53" t="s">
        <v>4</v>
      </c>
      <c r="E546" s="54"/>
      <c r="F546" s="53"/>
      <c r="G546" s="53" t="s">
        <v>1084</v>
      </c>
      <c r="H546" s="53" t="s">
        <v>104</v>
      </c>
      <c r="I546" s="62" t="s">
        <v>1088</v>
      </c>
      <c r="J546" s="55" t="s">
        <v>7629</v>
      </c>
      <c r="K546" s="55" t="s">
        <v>1089</v>
      </c>
      <c r="L546" s="56">
        <v>382.62860000000001</v>
      </c>
      <c r="M546" s="57">
        <v>770000</v>
      </c>
      <c r="N546" s="57">
        <f t="shared" si="128"/>
        <v>841782.92</v>
      </c>
      <c r="O546" s="57">
        <f t="shared" si="121"/>
        <v>842000</v>
      </c>
      <c r="P546" s="53" t="s">
        <v>7590</v>
      </c>
      <c r="Q546" s="14">
        <v>382.62860000000001</v>
      </c>
      <c r="R546" s="11">
        <v>2200</v>
      </c>
      <c r="S546" s="11">
        <f t="shared" si="127"/>
        <v>841782.92</v>
      </c>
      <c r="T546" s="12">
        <v>0</v>
      </c>
      <c r="U546" s="11">
        <v>800</v>
      </c>
      <c r="V546" s="11">
        <f t="shared" si="122"/>
        <v>0</v>
      </c>
      <c r="W546" s="12">
        <v>0</v>
      </c>
      <c r="X546" s="11">
        <v>180000</v>
      </c>
      <c r="Y546" s="11">
        <f t="shared" si="123"/>
        <v>0</v>
      </c>
      <c r="Z546" s="11">
        <f t="shared" si="124"/>
        <v>841782.92</v>
      </c>
      <c r="AA546" s="13">
        <v>0</v>
      </c>
      <c r="AB546" s="11">
        <f t="shared" si="125"/>
        <v>0</v>
      </c>
      <c r="AC546" s="13">
        <v>0</v>
      </c>
      <c r="AD546" s="11">
        <f t="shared" si="126"/>
        <v>0</v>
      </c>
    </row>
    <row r="547" spans="1:30" ht="63.75" x14ac:dyDescent="0.25">
      <c r="A547" s="53" t="s">
        <v>1090</v>
      </c>
      <c r="B547" s="54">
        <v>193</v>
      </c>
      <c r="C547" s="54">
        <v>3</v>
      </c>
      <c r="D547" s="53" t="s">
        <v>4</v>
      </c>
      <c r="E547" s="54"/>
      <c r="F547" s="53"/>
      <c r="G547" s="53" t="s">
        <v>1084</v>
      </c>
      <c r="H547" s="53" t="s">
        <v>104</v>
      </c>
      <c r="I547" s="62" t="s">
        <v>1091</v>
      </c>
      <c r="J547" s="55" t="s">
        <v>7629</v>
      </c>
      <c r="K547" s="55"/>
      <c r="L547" s="56">
        <v>201.57480000000001</v>
      </c>
      <c r="M547" s="57">
        <v>400000</v>
      </c>
      <c r="N547" s="57">
        <f t="shared" si="128"/>
        <v>443464.56</v>
      </c>
      <c r="O547" s="57">
        <f t="shared" si="121"/>
        <v>444000</v>
      </c>
      <c r="P547" s="53" t="s">
        <v>7590</v>
      </c>
      <c r="Q547" s="14">
        <v>201.57480000000001</v>
      </c>
      <c r="R547" s="11">
        <v>2200</v>
      </c>
      <c r="S547" s="11">
        <f t="shared" si="127"/>
        <v>443464.56</v>
      </c>
      <c r="T547" s="12">
        <v>0</v>
      </c>
      <c r="U547" s="11">
        <v>800</v>
      </c>
      <c r="V547" s="11">
        <f t="shared" si="122"/>
        <v>0</v>
      </c>
      <c r="W547" s="12">
        <v>0</v>
      </c>
      <c r="X547" s="11">
        <v>180000</v>
      </c>
      <c r="Y547" s="11">
        <f t="shared" si="123"/>
        <v>0</v>
      </c>
      <c r="Z547" s="11">
        <f t="shared" si="124"/>
        <v>443464.56</v>
      </c>
      <c r="AA547" s="13">
        <v>0</v>
      </c>
      <c r="AB547" s="11">
        <f t="shared" si="125"/>
        <v>0</v>
      </c>
      <c r="AC547" s="13">
        <v>0</v>
      </c>
      <c r="AD547" s="11">
        <f t="shared" si="126"/>
        <v>0</v>
      </c>
    </row>
    <row r="548" spans="1:30" x14ac:dyDescent="0.25">
      <c r="A548" s="53" t="s">
        <v>1092</v>
      </c>
      <c r="B548" s="54">
        <v>194</v>
      </c>
      <c r="C548" s="54">
        <v>0</v>
      </c>
      <c r="D548" s="53" t="s">
        <v>4</v>
      </c>
      <c r="E548" s="54"/>
      <c r="F548" s="53"/>
      <c r="G548" s="53" t="s">
        <v>1093</v>
      </c>
      <c r="H548" s="53" t="s">
        <v>104</v>
      </c>
      <c r="I548" s="62" t="s">
        <v>1088</v>
      </c>
      <c r="J548" s="55" t="s">
        <v>7629</v>
      </c>
      <c r="K548" s="55" t="s">
        <v>1094</v>
      </c>
      <c r="L548" s="56">
        <v>1782.4930999999999</v>
      </c>
      <c r="M548" s="57">
        <v>2500000</v>
      </c>
      <c r="N548" s="57">
        <f t="shared" si="128"/>
        <v>3921484.82</v>
      </c>
      <c r="O548" s="57">
        <f t="shared" ref="O548:O579" si="129">CEILING(N548,1000)</f>
        <v>3922000</v>
      </c>
      <c r="P548" s="53" t="s">
        <v>7590</v>
      </c>
      <c r="Q548" s="14">
        <v>1782.4930999999999</v>
      </c>
      <c r="R548" s="11">
        <v>2200</v>
      </c>
      <c r="S548" s="11">
        <f t="shared" si="127"/>
        <v>3921484.82</v>
      </c>
      <c r="T548" s="12">
        <v>0</v>
      </c>
      <c r="U548" s="11">
        <v>800</v>
      </c>
      <c r="V548" s="11">
        <f t="shared" ref="V548:V579" si="130">T548*U548</f>
        <v>0</v>
      </c>
      <c r="W548" s="12">
        <v>0</v>
      </c>
      <c r="X548" s="11">
        <v>180000</v>
      </c>
      <c r="Y548" s="11">
        <f t="shared" ref="Y548:Y579" si="131">W548*X548</f>
        <v>0</v>
      </c>
      <c r="Z548" s="11">
        <f t="shared" ref="Z548:Z579" si="132">S548+V548+Y548</f>
        <v>3921484.82</v>
      </c>
      <c r="AA548" s="13">
        <v>0</v>
      </c>
      <c r="AB548" s="11">
        <f t="shared" ref="AB548:AB579" si="133">AA548*1900</f>
        <v>0</v>
      </c>
      <c r="AC548" s="13">
        <v>0</v>
      </c>
      <c r="AD548" s="11">
        <f t="shared" ref="AD548:AD579" si="134">AC548*1500</f>
        <v>0</v>
      </c>
    </row>
    <row r="549" spans="1:30" x14ac:dyDescent="0.25">
      <c r="A549" s="53" t="s">
        <v>1095</v>
      </c>
      <c r="B549" s="54">
        <v>194</v>
      </c>
      <c r="C549" s="54">
        <v>1</v>
      </c>
      <c r="D549" s="53" t="s">
        <v>4</v>
      </c>
      <c r="E549" s="54"/>
      <c r="F549" s="53"/>
      <c r="G549" s="53" t="s">
        <v>1093</v>
      </c>
      <c r="H549" s="53" t="s">
        <v>104</v>
      </c>
      <c r="I549" s="62" t="s">
        <v>1061</v>
      </c>
      <c r="J549" s="55" t="s">
        <v>7629</v>
      </c>
      <c r="K549" s="55" t="s">
        <v>1096</v>
      </c>
      <c r="L549" s="56">
        <v>891.24800000000005</v>
      </c>
      <c r="M549" s="57">
        <v>1250000</v>
      </c>
      <c r="N549" s="57">
        <f t="shared" si="128"/>
        <v>1960745.6</v>
      </c>
      <c r="O549" s="57">
        <f t="shared" si="129"/>
        <v>1961000</v>
      </c>
      <c r="P549" s="53" t="s">
        <v>7590</v>
      </c>
      <c r="Q549" s="14">
        <v>891.24800000000005</v>
      </c>
      <c r="R549" s="11">
        <v>2200</v>
      </c>
      <c r="S549" s="11">
        <f t="shared" si="127"/>
        <v>1960745.6</v>
      </c>
      <c r="T549" s="12">
        <v>0</v>
      </c>
      <c r="U549" s="11">
        <v>800</v>
      </c>
      <c r="V549" s="11">
        <f t="shared" si="130"/>
        <v>0</v>
      </c>
      <c r="W549" s="12">
        <v>0</v>
      </c>
      <c r="X549" s="11">
        <v>180000</v>
      </c>
      <c r="Y549" s="11">
        <f t="shared" si="131"/>
        <v>0</v>
      </c>
      <c r="Z549" s="11">
        <f t="shared" si="132"/>
        <v>1960745.6</v>
      </c>
      <c r="AA549" s="13">
        <v>0</v>
      </c>
      <c r="AB549" s="11">
        <f t="shared" si="133"/>
        <v>0</v>
      </c>
      <c r="AC549" s="13">
        <v>0</v>
      </c>
      <c r="AD549" s="11">
        <f t="shared" si="134"/>
        <v>0</v>
      </c>
    </row>
    <row r="550" spans="1:30" x14ac:dyDescent="0.25">
      <c r="A550" s="53" t="s">
        <v>1097</v>
      </c>
      <c r="B550" s="54">
        <v>194</v>
      </c>
      <c r="C550" s="54">
        <v>2</v>
      </c>
      <c r="D550" s="53" t="s">
        <v>4</v>
      </c>
      <c r="E550" s="54"/>
      <c r="F550" s="53"/>
      <c r="G550" s="53" t="s">
        <v>1093</v>
      </c>
      <c r="H550" s="53" t="s">
        <v>104</v>
      </c>
      <c r="I550" s="62" t="s">
        <v>1098</v>
      </c>
      <c r="J550" s="55" t="s">
        <v>7629</v>
      </c>
      <c r="K550" s="55" t="s">
        <v>1099</v>
      </c>
      <c r="L550" s="56">
        <v>891.245</v>
      </c>
      <c r="M550" s="57">
        <v>1310000</v>
      </c>
      <c r="N550" s="57">
        <f t="shared" si="128"/>
        <v>1960739</v>
      </c>
      <c r="O550" s="57">
        <f t="shared" si="129"/>
        <v>1961000</v>
      </c>
      <c r="P550" s="53" t="s">
        <v>7590</v>
      </c>
      <c r="Q550" s="14">
        <v>891.245</v>
      </c>
      <c r="R550" s="11">
        <v>2200</v>
      </c>
      <c r="S550" s="11">
        <f t="shared" ref="S550:S581" si="135">Q550*R550</f>
        <v>1960739</v>
      </c>
      <c r="T550" s="12">
        <v>0</v>
      </c>
      <c r="U550" s="11">
        <v>800</v>
      </c>
      <c r="V550" s="11">
        <f t="shared" si="130"/>
        <v>0</v>
      </c>
      <c r="W550" s="12">
        <v>0</v>
      </c>
      <c r="X550" s="11">
        <v>180000</v>
      </c>
      <c r="Y550" s="11">
        <f t="shared" si="131"/>
        <v>0</v>
      </c>
      <c r="Z550" s="11">
        <f t="shared" si="132"/>
        <v>1960739</v>
      </c>
      <c r="AA550" s="13">
        <v>0</v>
      </c>
      <c r="AB550" s="11">
        <f t="shared" si="133"/>
        <v>0</v>
      </c>
      <c r="AC550" s="13">
        <v>0</v>
      </c>
      <c r="AD550" s="11">
        <f t="shared" si="134"/>
        <v>0</v>
      </c>
    </row>
    <row r="551" spans="1:30" x14ac:dyDescent="0.25">
      <c r="A551" s="53" t="s">
        <v>1100</v>
      </c>
      <c r="B551" s="54">
        <v>195</v>
      </c>
      <c r="C551" s="54">
        <v>0</v>
      </c>
      <c r="D551" s="53" t="s">
        <v>4</v>
      </c>
      <c r="E551" s="54"/>
      <c r="F551" s="53"/>
      <c r="G551" s="53" t="s">
        <v>1101</v>
      </c>
      <c r="H551" s="53" t="s">
        <v>104</v>
      </c>
      <c r="I551" s="62" t="s">
        <v>1015</v>
      </c>
      <c r="J551" s="55" t="s">
        <v>7629</v>
      </c>
      <c r="K551" s="55" t="s">
        <v>1016</v>
      </c>
      <c r="L551" s="56">
        <v>1358.7226000000001</v>
      </c>
      <c r="M551" s="57">
        <v>2720000</v>
      </c>
      <c r="N551" s="57">
        <f t="shared" si="128"/>
        <v>2989189.72</v>
      </c>
      <c r="O551" s="57">
        <f t="shared" si="129"/>
        <v>2990000</v>
      </c>
      <c r="P551" s="53" t="s">
        <v>7590</v>
      </c>
      <c r="Q551" s="14">
        <v>1358.7226000000001</v>
      </c>
      <c r="R551" s="11">
        <v>2200</v>
      </c>
      <c r="S551" s="11">
        <f t="shared" si="135"/>
        <v>2989189.72</v>
      </c>
      <c r="T551" s="12">
        <v>0</v>
      </c>
      <c r="U551" s="11">
        <v>800</v>
      </c>
      <c r="V551" s="11">
        <f t="shared" si="130"/>
        <v>0</v>
      </c>
      <c r="W551" s="12">
        <v>0</v>
      </c>
      <c r="X551" s="11">
        <v>180000</v>
      </c>
      <c r="Y551" s="11">
        <f t="shared" si="131"/>
        <v>0</v>
      </c>
      <c r="Z551" s="11">
        <f t="shared" si="132"/>
        <v>2989189.72</v>
      </c>
      <c r="AA551" s="13">
        <v>0</v>
      </c>
      <c r="AB551" s="11">
        <f t="shared" si="133"/>
        <v>0</v>
      </c>
      <c r="AC551" s="13">
        <v>0</v>
      </c>
      <c r="AD551" s="11">
        <f t="shared" si="134"/>
        <v>0</v>
      </c>
    </row>
    <row r="552" spans="1:30" x14ac:dyDescent="0.25">
      <c r="A552" s="53" t="s">
        <v>1102</v>
      </c>
      <c r="B552" s="54">
        <v>195</v>
      </c>
      <c r="C552" s="54">
        <v>1</v>
      </c>
      <c r="D552" s="53" t="s">
        <v>4</v>
      </c>
      <c r="E552" s="54"/>
      <c r="F552" s="53" t="s">
        <v>110</v>
      </c>
      <c r="G552" s="53" t="s">
        <v>1101</v>
      </c>
      <c r="H552" s="53" t="s">
        <v>104</v>
      </c>
      <c r="I552" s="62" t="s">
        <v>1085</v>
      </c>
      <c r="J552" s="55" t="s">
        <v>7629</v>
      </c>
      <c r="K552" s="55" t="s">
        <v>1086</v>
      </c>
      <c r="L552" s="56">
        <v>455.67500000000001</v>
      </c>
      <c r="M552" s="57">
        <v>910000</v>
      </c>
      <c r="N552" s="57">
        <f t="shared" si="128"/>
        <v>1002485</v>
      </c>
      <c r="O552" s="57">
        <f t="shared" si="129"/>
        <v>1003000</v>
      </c>
      <c r="P552" s="53" t="s">
        <v>7590</v>
      </c>
      <c r="Q552" s="14">
        <v>455.67500000000001</v>
      </c>
      <c r="R552" s="11">
        <v>2200</v>
      </c>
      <c r="S552" s="11">
        <f t="shared" si="135"/>
        <v>1002485</v>
      </c>
      <c r="T552" s="12">
        <v>0</v>
      </c>
      <c r="U552" s="11">
        <v>800</v>
      </c>
      <c r="V552" s="11">
        <f t="shared" si="130"/>
        <v>0</v>
      </c>
      <c r="W552" s="12">
        <v>0</v>
      </c>
      <c r="X552" s="11">
        <v>180000</v>
      </c>
      <c r="Y552" s="11">
        <f t="shared" si="131"/>
        <v>0</v>
      </c>
      <c r="Z552" s="11">
        <f t="shared" si="132"/>
        <v>1002485</v>
      </c>
      <c r="AA552" s="13">
        <v>0</v>
      </c>
      <c r="AB552" s="11">
        <f t="shared" si="133"/>
        <v>0</v>
      </c>
      <c r="AC552" s="13">
        <v>0</v>
      </c>
      <c r="AD552" s="11">
        <f t="shared" si="134"/>
        <v>0</v>
      </c>
    </row>
    <row r="553" spans="1:30" x14ac:dyDescent="0.25">
      <c r="A553" s="53" t="s">
        <v>1103</v>
      </c>
      <c r="B553" s="54">
        <v>195</v>
      </c>
      <c r="C553" s="54">
        <v>2</v>
      </c>
      <c r="D553" s="53" t="s">
        <v>4</v>
      </c>
      <c r="E553" s="54"/>
      <c r="F553" s="53" t="s">
        <v>110</v>
      </c>
      <c r="G553" s="53" t="s">
        <v>1101</v>
      </c>
      <c r="H553" s="53" t="s">
        <v>104</v>
      </c>
      <c r="I553" s="62" t="s">
        <v>30</v>
      </c>
      <c r="J553" s="55" t="s">
        <v>7629</v>
      </c>
      <c r="K553" s="55"/>
      <c r="L553" s="56">
        <v>29.837721000000002</v>
      </c>
      <c r="M553" s="57">
        <v>60000</v>
      </c>
      <c r="N553" s="57">
        <f t="shared" si="128"/>
        <v>65642.986199999999</v>
      </c>
      <c r="O553" s="57">
        <f t="shared" si="129"/>
        <v>66000</v>
      </c>
      <c r="P553" s="53" t="s">
        <v>7590</v>
      </c>
      <c r="Q553" s="14">
        <v>29.837721000000002</v>
      </c>
      <c r="R553" s="11">
        <v>2200</v>
      </c>
      <c r="S553" s="11">
        <f t="shared" si="135"/>
        <v>65642.986199999999</v>
      </c>
      <c r="T553" s="12">
        <v>0</v>
      </c>
      <c r="U553" s="11">
        <v>800</v>
      </c>
      <c r="V553" s="11">
        <f t="shared" si="130"/>
        <v>0</v>
      </c>
      <c r="W553" s="12">
        <v>0</v>
      </c>
      <c r="X553" s="11">
        <v>180000</v>
      </c>
      <c r="Y553" s="11">
        <f t="shared" si="131"/>
        <v>0</v>
      </c>
      <c r="Z553" s="11">
        <f t="shared" si="132"/>
        <v>65642.986199999999</v>
      </c>
      <c r="AA553" s="13">
        <v>0</v>
      </c>
      <c r="AB553" s="11">
        <f t="shared" si="133"/>
        <v>0</v>
      </c>
      <c r="AC553" s="13">
        <v>0</v>
      </c>
      <c r="AD553" s="11">
        <f t="shared" si="134"/>
        <v>0</v>
      </c>
    </row>
    <row r="554" spans="1:30" x14ac:dyDescent="0.25">
      <c r="A554" s="53" t="s">
        <v>1104</v>
      </c>
      <c r="B554" s="54">
        <v>195</v>
      </c>
      <c r="C554" s="54">
        <v>3</v>
      </c>
      <c r="D554" s="53" t="s">
        <v>4</v>
      </c>
      <c r="E554" s="54"/>
      <c r="F554" s="53" t="s">
        <v>110</v>
      </c>
      <c r="G554" s="53" t="s">
        <v>1101</v>
      </c>
      <c r="H554" s="53" t="s">
        <v>104</v>
      </c>
      <c r="I554" s="62" t="s">
        <v>1105</v>
      </c>
      <c r="J554" s="55" t="s">
        <v>7629</v>
      </c>
      <c r="K554" s="55" t="s">
        <v>1106</v>
      </c>
      <c r="L554" s="56">
        <v>3573.9735999999998</v>
      </c>
      <c r="M554" s="57">
        <v>7150000</v>
      </c>
      <c r="N554" s="57">
        <f t="shared" si="128"/>
        <v>7862741.9199999999</v>
      </c>
      <c r="O554" s="57">
        <f t="shared" si="129"/>
        <v>7863000</v>
      </c>
      <c r="P554" s="53" t="s">
        <v>7590</v>
      </c>
      <c r="Q554" s="14">
        <v>3573.9735999999998</v>
      </c>
      <c r="R554" s="11">
        <v>2200</v>
      </c>
      <c r="S554" s="11">
        <f t="shared" si="135"/>
        <v>7862741.9199999999</v>
      </c>
      <c r="T554" s="12">
        <v>0</v>
      </c>
      <c r="U554" s="11">
        <v>800</v>
      </c>
      <c r="V554" s="11">
        <f t="shared" si="130"/>
        <v>0</v>
      </c>
      <c r="W554" s="12">
        <v>0</v>
      </c>
      <c r="X554" s="11">
        <v>180000</v>
      </c>
      <c r="Y554" s="11">
        <f t="shared" si="131"/>
        <v>0</v>
      </c>
      <c r="Z554" s="11">
        <f t="shared" si="132"/>
        <v>7862741.9199999999</v>
      </c>
      <c r="AA554" s="13">
        <v>0</v>
      </c>
      <c r="AB554" s="11">
        <f t="shared" si="133"/>
        <v>0</v>
      </c>
      <c r="AC554" s="13">
        <v>0</v>
      </c>
      <c r="AD554" s="11">
        <f t="shared" si="134"/>
        <v>0</v>
      </c>
    </row>
    <row r="555" spans="1:30" x14ac:dyDescent="0.25">
      <c r="A555" s="53" t="s">
        <v>1107</v>
      </c>
      <c r="B555" s="54">
        <v>195</v>
      </c>
      <c r="C555" s="54">
        <v>4</v>
      </c>
      <c r="D555" s="53" t="s">
        <v>4</v>
      </c>
      <c r="E555" s="54"/>
      <c r="F555" s="53"/>
      <c r="G555" s="53" t="s">
        <v>1101</v>
      </c>
      <c r="H555" s="53" t="s">
        <v>104</v>
      </c>
      <c r="I555" s="62" t="s">
        <v>1108</v>
      </c>
      <c r="J555" s="55" t="s">
        <v>7629</v>
      </c>
      <c r="K555" s="55" t="s">
        <v>1071</v>
      </c>
      <c r="L555" s="56">
        <v>856.53240000000005</v>
      </c>
      <c r="M555" s="57">
        <v>1710000</v>
      </c>
      <c r="N555" s="57">
        <f t="shared" si="128"/>
        <v>1884371.28</v>
      </c>
      <c r="O555" s="57">
        <f t="shared" si="129"/>
        <v>1885000</v>
      </c>
      <c r="P555" s="53" t="s">
        <v>7590</v>
      </c>
      <c r="Q555" s="14">
        <v>856.53240000000005</v>
      </c>
      <c r="R555" s="11">
        <v>2200</v>
      </c>
      <c r="S555" s="11">
        <f t="shared" si="135"/>
        <v>1884371.28</v>
      </c>
      <c r="T555" s="12">
        <v>0</v>
      </c>
      <c r="U555" s="11">
        <v>800</v>
      </c>
      <c r="V555" s="11">
        <f t="shared" si="130"/>
        <v>0</v>
      </c>
      <c r="W555" s="12">
        <v>0</v>
      </c>
      <c r="X555" s="11">
        <v>180000</v>
      </c>
      <c r="Y555" s="11">
        <f t="shared" si="131"/>
        <v>0</v>
      </c>
      <c r="Z555" s="11">
        <f t="shared" si="132"/>
        <v>1884371.28</v>
      </c>
      <c r="AA555" s="13">
        <v>0</v>
      </c>
      <c r="AB555" s="11">
        <f t="shared" si="133"/>
        <v>0</v>
      </c>
      <c r="AC555" s="13">
        <v>0</v>
      </c>
      <c r="AD555" s="11">
        <f t="shared" si="134"/>
        <v>0</v>
      </c>
    </row>
    <row r="556" spans="1:30" x14ac:dyDescent="0.2">
      <c r="A556" s="32" t="s">
        <v>1109</v>
      </c>
      <c r="B556" s="101">
        <v>195</v>
      </c>
      <c r="C556" s="101">
        <v>5</v>
      </c>
      <c r="D556" s="32" t="s">
        <v>4</v>
      </c>
      <c r="E556" s="101"/>
      <c r="F556" s="32"/>
      <c r="G556" s="53" t="s">
        <v>1101</v>
      </c>
      <c r="H556" s="32" t="s">
        <v>104</v>
      </c>
      <c r="I556" s="102" t="s">
        <v>1070</v>
      </c>
      <c r="J556" s="103" t="s">
        <v>7629</v>
      </c>
      <c r="K556" s="103" t="s">
        <v>1071</v>
      </c>
      <c r="L556" s="104">
        <v>856.53330000000005</v>
      </c>
      <c r="M556" s="105">
        <v>1710000</v>
      </c>
      <c r="N556" s="105">
        <f t="shared" si="128"/>
        <v>1884373.26</v>
      </c>
      <c r="O556" s="105">
        <f t="shared" si="129"/>
        <v>1885000</v>
      </c>
      <c r="P556" s="32" t="s">
        <v>7590</v>
      </c>
      <c r="Q556" s="116">
        <v>856.53330000000005</v>
      </c>
      <c r="R556" s="106">
        <v>2200</v>
      </c>
      <c r="S556" s="106">
        <f t="shared" si="135"/>
        <v>1884373.26</v>
      </c>
      <c r="T556" s="107">
        <v>0</v>
      </c>
      <c r="U556" s="106">
        <v>800</v>
      </c>
      <c r="V556" s="106">
        <f t="shared" si="130"/>
        <v>0</v>
      </c>
      <c r="W556" s="107">
        <v>0</v>
      </c>
      <c r="X556" s="106">
        <v>180000</v>
      </c>
      <c r="Y556" s="106">
        <f t="shared" si="131"/>
        <v>0</v>
      </c>
      <c r="Z556" s="106">
        <f t="shared" si="132"/>
        <v>1884373.26</v>
      </c>
      <c r="AA556" s="108">
        <v>0</v>
      </c>
      <c r="AB556" s="106">
        <f t="shared" si="133"/>
        <v>0</v>
      </c>
      <c r="AC556" s="108">
        <v>0</v>
      </c>
      <c r="AD556" s="106">
        <f t="shared" si="134"/>
        <v>0</v>
      </c>
    </row>
    <row r="557" spans="1:30" x14ac:dyDescent="0.25">
      <c r="A557" s="53" t="s">
        <v>1110</v>
      </c>
      <c r="B557" s="54">
        <v>196</v>
      </c>
      <c r="C557" s="54">
        <v>0</v>
      </c>
      <c r="D557" s="53" t="s">
        <v>4</v>
      </c>
      <c r="E557" s="54"/>
      <c r="F557" s="53" t="s">
        <v>110</v>
      </c>
      <c r="G557" s="53" t="s">
        <v>1111</v>
      </c>
      <c r="H557" s="53" t="s">
        <v>104</v>
      </c>
      <c r="I557" s="62" t="s">
        <v>1112</v>
      </c>
      <c r="J557" s="55" t="s">
        <v>7629</v>
      </c>
      <c r="K557" s="55" t="s">
        <v>1071</v>
      </c>
      <c r="L557" s="56">
        <v>1432.4299000000001</v>
      </c>
      <c r="M557" s="57">
        <v>2860000</v>
      </c>
      <c r="N557" s="57">
        <f t="shared" si="128"/>
        <v>3151345.7800000003</v>
      </c>
      <c r="O557" s="57">
        <f t="shared" si="129"/>
        <v>3152000</v>
      </c>
      <c r="P557" s="53" t="s">
        <v>7590</v>
      </c>
      <c r="Q557" s="14">
        <v>1432.4299000000001</v>
      </c>
      <c r="R557" s="11">
        <v>2200</v>
      </c>
      <c r="S557" s="11">
        <f t="shared" si="135"/>
        <v>3151345.7800000003</v>
      </c>
      <c r="T557" s="12">
        <v>0</v>
      </c>
      <c r="U557" s="11">
        <v>800</v>
      </c>
      <c r="V557" s="11">
        <f t="shared" si="130"/>
        <v>0</v>
      </c>
      <c r="W557" s="12">
        <v>0</v>
      </c>
      <c r="X557" s="11">
        <v>180000</v>
      </c>
      <c r="Y557" s="11">
        <f t="shared" si="131"/>
        <v>0</v>
      </c>
      <c r="Z557" s="11">
        <f t="shared" si="132"/>
        <v>3151345.7800000003</v>
      </c>
      <c r="AA557" s="13">
        <v>0</v>
      </c>
      <c r="AB557" s="11">
        <f t="shared" si="133"/>
        <v>0</v>
      </c>
      <c r="AC557" s="13">
        <v>0</v>
      </c>
      <c r="AD557" s="11">
        <f t="shared" si="134"/>
        <v>0</v>
      </c>
    </row>
    <row r="558" spans="1:30" x14ac:dyDescent="0.25">
      <c r="A558" s="53" t="s">
        <v>1113</v>
      </c>
      <c r="B558" s="54">
        <v>196</v>
      </c>
      <c r="C558" s="54">
        <v>1</v>
      </c>
      <c r="D558" s="53" t="s">
        <v>4</v>
      </c>
      <c r="E558" s="54"/>
      <c r="F558" s="53"/>
      <c r="G558" s="53" t="s">
        <v>1111</v>
      </c>
      <c r="H558" s="53" t="s">
        <v>104</v>
      </c>
      <c r="I558" s="62" t="s">
        <v>1015</v>
      </c>
      <c r="J558" s="55" t="s">
        <v>7629</v>
      </c>
      <c r="K558" s="55" t="s">
        <v>1016</v>
      </c>
      <c r="L558" s="56">
        <v>1432.4284</v>
      </c>
      <c r="M558" s="57">
        <v>2860000</v>
      </c>
      <c r="N558" s="57">
        <f t="shared" si="128"/>
        <v>3151342.48</v>
      </c>
      <c r="O558" s="57">
        <f t="shared" si="129"/>
        <v>3152000</v>
      </c>
      <c r="P558" s="53" t="s">
        <v>7590</v>
      </c>
      <c r="Q558" s="14">
        <v>1432.4284</v>
      </c>
      <c r="R558" s="11">
        <v>2200</v>
      </c>
      <c r="S558" s="11">
        <f t="shared" si="135"/>
        <v>3151342.48</v>
      </c>
      <c r="T558" s="12">
        <v>0</v>
      </c>
      <c r="U558" s="11">
        <v>800</v>
      </c>
      <c r="V558" s="11">
        <f t="shared" si="130"/>
        <v>0</v>
      </c>
      <c r="W558" s="12">
        <v>0</v>
      </c>
      <c r="X558" s="11">
        <v>180000</v>
      </c>
      <c r="Y558" s="11">
        <f t="shared" si="131"/>
        <v>0</v>
      </c>
      <c r="Z558" s="11">
        <f t="shared" si="132"/>
        <v>3151342.48</v>
      </c>
      <c r="AA558" s="13">
        <v>0</v>
      </c>
      <c r="AB558" s="11">
        <f t="shared" si="133"/>
        <v>0</v>
      </c>
      <c r="AC558" s="13">
        <v>0</v>
      </c>
      <c r="AD558" s="11">
        <f t="shared" si="134"/>
        <v>0</v>
      </c>
    </row>
    <row r="559" spans="1:30" x14ac:dyDescent="0.25">
      <c r="A559" s="53" t="s">
        <v>1114</v>
      </c>
      <c r="B559" s="54">
        <v>196</v>
      </c>
      <c r="C559" s="54">
        <v>2</v>
      </c>
      <c r="D559" s="53" t="s">
        <v>4</v>
      </c>
      <c r="E559" s="54"/>
      <c r="F559" s="53"/>
      <c r="G559" s="53" t="s">
        <v>1111</v>
      </c>
      <c r="H559" s="53" t="s">
        <v>104</v>
      </c>
      <c r="I559" s="62" t="s">
        <v>1115</v>
      </c>
      <c r="J559" s="55" t="s">
        <v>7629</v>
      </c>
      <c r="K559" s="55" t="s">
        <v>1116</v>
      </c>
      <c r="L559" s="56">
        <v>1294.0156999999999</v>
      </c>
      <c r="M559" s="57">
        <v>2590000</v>
      </c>
      <c r="N559" s="57">
        <f t="shared" si="128"/>
        <v>2846834.54</v>
      </c>
      <c r="O559" s="57">
        <f t="shared" si="129"/>
        <v>2847000</v>
      </c>
      <c r="P559" s="53" t="s">
        <v>7590</v>
      </c>
      <c r="Q559" s="14">
        <v>1294.0156999999999</v>
      </c>
      <c r="R559" s="11">
        <v>2200</v>
      </c>
      <c r="S559" s="11">
        <f t="shared" si="135"/>
        <v>2846834.54</v>
      </c>
      <c r="T559" s="12">
        <v>0</v>
      </c>
      <c r="U559" s="11">
        <v>800</v>
      </c>
      <c r="V559" s="11">
        <f t="shared" si="130"/>
        <v>0</v>
      </c>
      <c r="W559" s="12">
        <v>0</v>
      </c>
      <c r="X559" s="11">
        <v>180000</v>
      </c>
      <c r="Y559" s="11">
        <f t="shared" si="131"/>
        <v>0</v>
      </c>
      <c r="Z559" s="11">
        <f t="shared" si="132"/>
        <v>2846834.54</v>
      </c>
      <c r="AA559" s="13">
        <v>0</v>
      </c>
      <c r="AB559" s="11">
        <f t="shared" si="133"/>
        <v>0</v>
      </c>
      <c r="AC559" s="13">
        <v>0</v>
      </c>
      <c r="AD559" s="11">
        <f t="shared" si="134"/>
        <v>0</v>
      </c>
    </row>
    <row r="560" spans="1:30" x14ac:dyDescent="0.25">
      <c r="A560" s="53" t="s">
        <v>1117</v>
      </c>
      <c r="B560" s="54">
        <v>196</v>
      </c>
      <c r="C560" s="54">
        <v>3</v>
      </c>
      <c r="D560" s="53" t="s">
        <v>4</v>
      </c>
      <c r="E560" s="54"/>
      <c r="F560" s="53"/>
      <c r="G560" s="53" t="s">
        <v>1111</v>
      </c>
      <c r="H560" s="53" t="s">
        <v>104</v>
      </c>
      <c r="I560" s="62" t="s">
        <v>1118</v>
      </c>
      <c r="J560" s="55" t="s">
        <v>7629</v>
      </c>
      <c r="K560" s="55" t="s">
        <v>1119</v>
      </c>
      <c r="L560" s="56">
        <v>138.4127</v>
      </c>
      <c r="M560" s="57">
        <v>280000</v>
      </c>
      <c r="N560" s="57">
        <f t="shared" si="128"/>
        <v>304507.94</v>
      </c>
      <c r="O560" s="57">
        <f t="shared" si="129"/>
        <v>305000</v>
      </c>
      <c r="P560" s="53" t="s">
        <v>7590</v>
      </c>
      <c r="Q560" s="14">
        <v>138.4127</v>
      </c>
      <c r="R560" s="11">
        <v>2200</v>
      </c>
      <c r="S560" s="11">
        <f t="shared" si="135"/>
        <v>304507.94</v>
      </c>
      <c r="T560" s="12">
        <v>0</v>
      </c>
      <c r="U560" s="11">
        <v>800</v>
      </c>
      <c r="V560" s="11">
        <f t="shared" si="130"/>
        <v>0</v>
      </c>
      <c r="W560" s="12">
        <v>0</v>
      </c>
      <c r="X560" s="11">
        <v>180000</v>
      </c>
      <c r="Y560" s="11">
        <f t="shared" si="131"/>
        <v>0</v>
      </c>
      <c r="Z560" s="11">
        <f t="shared" si="132"/>
        <v>304507.94</v>
      </c>
      <c r="AA560" s="13">
        <v>0</v>
      </c>
      <c r="AB560" s="11">
        <f t="shared" si="133"/>
        <v>0</v>
      </c>
      <c r="AC560" s="13">
        <v>0</v>
      </c>
      <c r="AD560" s="11">
        <f t="shared" si="134"/>
        <v>0</v>
      </c>
    </row>
    <row r="561" spans="1:30" x14ac:dyDescent="0.25">
      <c r="A561" s="53" t="s">
        <v>1120</v>
      </c>
      <c r="B561" s="54">
        <v>197</v>
      </c>
      <c r="C561" s="54">
        <v>0</v>
      </c>
      <c r="D561" s="53" t="s">
        <v>4</v>
      </c>
      <c r="E561" s="54"/>
      <c r="F561" s="53"/>
      <c r="G561" s="53" t="s">
        <v>1121</v>
      </c>
      <c r="H561" s="53" t="s">
        <v>104</v>
      </c>
      <c r="I561" s="62" t="s">
        <v>30</v>
      </c>
      <c r="J561" s="55" t="s">
        <v>7629</v>
      </c>
      <c r="K561" s="55" t="s">
        <v>1122</v>
      </c>
      <c r="L561" s="56">
        <v>3947.1622000000002</v>
      </c>
      <c r="M561" s="57">
        <v>7890000</v>
      </c>
      <c r="N561" s="57">
        <f t="shared" si="128"/>
        <v>8683756.8399999999</v>
      </c>
      <c r="O561" s="57">
        <f t="shared" si="129"/>
        <v>8684000</v>
      </c>
      <c r="P561" s="53" t="s">
        <v>7590</v>
      </c>
      <c r="Q561" s="14">
        <v>3947.1622000000002</v>
      </c>
      <c r="R561" s="11">
        <v>2200</v>
      </c>
      <c r="S561" s="11">
        <f t="shared" si="135"/>
        <v>8683756.8399999999</v>
      </c>
      <c r="T561" s="12">
        <v>0</v>
      </c>
      <c r="U561" s="11">
        <v>800</v>
      </c>
      <c r="V561" s="11">
        <f t="shared" si="130"/>
        <v>0</v>
      </c>
      <c r="W561" s="12">
        <v>0</v>
      </c>
      <c r="X561" s="11">
        <v>180000</v>
      </c>
      <c r="Y561" s="11">
        <f t="shared" si="131"/>
        <v>0</v>
      </c>
      <c r="Z561" s="11">
        <f t="shared" si="132"/>
        <v>8683756.8399999999</v>
      </c>
      <c r="AA561" s="13">
        <v>0</v>
      </c>
      <c r="AB561" s="11">
        <f t="shared" si="133"/>
        <v>0</v>
      </c>
      <c r="AC561" s="13">
        <v>0</v>
      </c>
      <c r="AD561" s="11">
        <f t="shared" si="134"/>
        <v>0</v>
      </c>
    </row>
    <row r="562" spans="1:30" x14ac:dyDescent="0.25">
      <c r="A562" s="53" t="s">
        <v>1123</v>
      </c>
      <c r="B562" s="54">
        <v>198</v>
      </c>
      <c r="C562" s="54">
        <v>1</v>
      </c>
      <c r="D562" s="53" t="s">
        <v>4</v>
      </c>
      <c r="E562" s="54"/>
      <c r="F562" s="53"/>
      <c r="G562" s="53" t="s">
        <v>1124</v>
      </c>
      <c r="H562" s="53" t="s">
        <v>104</v>
      </c>
      <c r="I562" s="62" t="s">
        <v>1125</v>
      </c>
      <c r="J562" s="55" t="s">
        <v>7629</v>
      </c>
      <c r="K562" s="55" t="s">
        <v>1122</v>
      </c>
      <c r="L562" s="56">
        <v>953.51139999999998</v>
      </c>
      <c r="M562" s="57">
        <v>1910000</v>
      </c>
      <c r="N562" s="57">
        <f t="shared" si="128"/>
        <v>2097725.08</v>
      </c>
      <c r="O562" s="57">
        <f t="shared" si="129"/>
        <v>2098000</v>
      </c>
      <c r="P562" s="53" t="s">
        <v>7590</v>
      </c>
      <c r="Q562" s="14">
        <v>953.51139999999998</v>
      </c>
      <c r="R562" s="11">
        <v>2200</v>
      </c>
      <c r="S562" s="11">
        <f t="shared" si="135"/>
        <v>2097725.08</v>
      </c>
      <c r="T562" s="12">
        <v>0</v>
      </c>
      <c r="U562" s="11">
        <v>800</v>
      </c>
      <c r="V562" s="11">
        <f t="shared" si="130"/>
        <v>0</v>
      </c>
      <c r="W562" s="12">
        <v>0</v>
      </c>
      <c r="X562" s="11">
        <v>180000</v>
      </c>
      <c r="Y562" s="11">
        <f t="shared" si="131"/>
        <v>0</v>
      </c>
      <c r="Z562" s="11">
        <f t="shared" si="132"/>
        <v>2097725.08</v>
      </c>
      <c r="AA562" s="13">
        <v>0</v>
      </c>
      <c r="AB562" s="11">
        <f t="shared" si="133"/>
        <v>0</v>
      </c>
      <c r="AC562" s="13">
        <v>0</v>
      </c>
      <c r="AD562" s="11">
        <f t="shared" si="134"/>
        <v>0</v>
      </c>
    </row>
    <row r="563" spans="1:30" x14ac:dyDescent="0.25">
      <c r="A563" s="53" t="s">
        <v>1126</v>
      </c>
      <c r="B563" s="54">
        <v>198</v>
      </c>
      <c r="C563" s="54">
        <v>2</v>
      </c>
      <c r="D563" s="53" t="s">
        <v>4</v>
      </c>
      <c r="E563" s="54"/>
      <c r="F563" s="53"/>
      <c r="G563" s="53" t="s">
        <v>1124</v>
      </c>
      <c r="H563" s="53" t="s">
        <v>104</v>
      </c>
      <c r="I563" s="62" t="s">
        <v>1125</v>
      </c>
      <c r="J563" s="55" t="s">
        <v>7629</v>
      </c>
      <c r="K563" s="55" t="s">
        <v>1122</v>
      </c>
      <c r="L563" s="56">
        <v>1038.2596000000001</v>
      </c>
      <c r="M563" s="57">
        <v>2080000</v>
      </c>
      <c r="N563" s="57">
        <f t="shared" si="128"/>
        <v>2284171.12</v>
      </c>
      <c r="O563" s="57">
        <f t="shared" si="129"/>
        <v>2285000</v>
      </c>
      <c r="P563" s="53" t="s">
        <v>7590</v>
      </c>
      <c r="Q563" s="14">
        <v>1038.2596000000001</v>
      </c>
      <c r="R563" s="11">
        <v>2200</v>
      </c>
      <c r="S563" s="11">
        <f t="shared" si="135"/>
        <v>2284171.12</v>
      </c>
      <c r="T563" s="12">
        <v>0</v>
      </c>
      <c r="U563" s="11">
        <v>800</v>
      </c>
      <c r="V563" s="11">
        <f t="shared" si="130"/>
        <v>0</v>
      </c>
      <c r="W563" s="12">
        <v>0</v>
      </c>
      <c r="X563" s="11">
        <v>180000</v>
      </c>
      <c r="Y563" s="11">
        <f t="shared" si="131"/>
        <v>0</v>
      </c>
      <c r="Z563" s="11">
        <f t="shared" si="132"/>
        <v>2284171.12</v>
      </c>
      <c r="AA563" s="13">
        <v>0</v>
      </c>
      <c r="AB563" s="11">
        <f t="shared" si="133"/>
        <v>0</v>
      </c>
      <c r="AC563" s="13">
        <v>0</v>
      </c>
      <c r="AD563" s="11">
        <f t="shared" si="134"/>
        <v>0</v>
      </c>
    </row>
    <row r="564" spans="1:30" x14ac:dyDescent="0.25">
      <c r="A564" s="53" t="s">
        <v>1127</v>
      </c>
      <c r="B564" s="54">
        <v>198</v>
      </c>
      <c r="C564" s="54">
        <v>3</v>
      </c>
      <c r="D564" s="53" t="s">
        <v>4</v>
      </c>
      <c r="E564" s="54"/>
      <c r="F564" s="53"/>
      <c r="G564" s="53" t="s">
        <v>1124</v>
      </c>
      <c r="H564" s="53" t="s">
        <v>104</v>
      </c>
      <c r="I564" s="62" t="s">
        <v>1125</v>
      </c>
      <c r="J564" s="55" t="s">
        <v>7629</v>
      </c>
      <c r="K564" s="55" t="s">
        <v>1122</v>
      </c>
      <c r="L564" s="56">
        <v>1122.4209000000001</v>
      </c>
      <c r="M564" s="57">
        <v>2240000</v>
      </c>
      <c r="N564" s="57">
        <f t="shared" si="128"/>
        <v>2469325.98</v>
      </c>
      <c r="O564" s="57">
        <f t="shared" si="129"/>
        <v>2470000</v>
      </c>
      <c r="P564" s="53" t="s">
        <v>7590</v>
      </c>
      <c r="Q564" s="14">
        <v>1122.4209000000001</v>
      </c>
      <c r="R564" s="11">
        <v>2200</v>
      </c>
      <c r="S564" s="11">
        <f t="shared" si="135"/>
        <v>2469325.98</v>
      </c>
      <c r="T564" s="12">
        <v>0</v>
      </c>
      <c r="U564" s="11">
        <v>800</v>
      </c>
      <c r="V564" s="11">
        <f t="shared" si="130"/>
        <v>0</v>
      </c>
      <c r="W564" s="12">
        <v>0</v>
      </c>
      <c r="X564" s="11">
        <v>180000</v>
      </c>
      <c r="Y564" s="11">
        <f t="shared" si="131"/>
        <v>0</v>
      </c>
      <c r="Z564" s="11">
        <f t="shared" si="132"/>
        <v>2469325.98</v>
      </c>
      <c r="AA564" s="13">
        <v>0</v>
      </c>
      <c r="AB564" s="11">
        <f t="shared" si="133"/>
        <v>0</v>
      </c>
      <c r="AC564" s="13">
        <v>0</v>
      </c>
      <c r="AD564" s="11">
        <f t="shared" si="134"/>
        <v>0</v>
      </c>
    </row>
    <row r="565" spans="1:30" x14ac:dyDescent="0.25">
      <c r="A565" s="53" t="s">
        <v>1128</v>
      </c>
      <c r="B565" s="54">
        <v>198</v>
      </c>
      <c r="C565" s="54">
        <v>6</v>
      </c>
      <c r="D565" s="53" t="s">
        <v>4</v>
      </c>
      <c r="E565" s="54"/>
      <c r="F565" s="53"/>
      <c r="G565" s="53" t="s">
        <v>1124</v>
      </c>
      <c r="H565" s="53" t="s">
        <v>104</v>
      </c>
      <c r="I565" s="62" t="s">
        <v>1129</v>
      </c>
      <c r="J565" s="55" t="s">
        <v>7629</v>
      </c>
      <c r="K565" s="55" t="s">
        <v>927</v>
      </c>
      <c r="L565" s="56">
        <v>1123.1348</v>
      </c>
      <c r="M565" s="57">
        <v>2250000</v>
      </c>
      <c r="N565" s="57">
        <f t="shared" si="128"/>
        <v>2470896.56</v>
      </c>
      <c r="O565" s="57">
        <f t="shared" si="129"/>
        <v>2471000</v>
      </c>
      <c r="P565" s="53" t="s">
        <v>7590</v>
      </c>
      <c r="Q565" s="14">
        <v>1123.1348</v>
      </c>
      <c r="R565" s="11">
        <v>2200</v>
      </c>
      <c r="S565" s="11">
        <f t="shared" si="135"/>
        <v>2470896.56</v>
      </c>
      <c r="T565" s="12">
        <v>0</v>
      </c>
      <c r="U565" s="11">
        <v>800</v>
      </c>
      <c r="V565" s="11">
        <f t="shared" si="130"/>
        <v>0</v>
      </c>
      <c r="W565" s="12">
        <v>0</v>
      </c>
      <c r="X565" s="11">
        <v>180000</v>
      </c>
      <c r="Y565" s="11">
        <f t="shared" si="131"/>
        <v>0</v>
      </c>
      <c r="Z565" s="11">
        <f t="shared" si="132"/>
        <v>2470896.56</v>
      </c>
      <c r="AA565" s="13">
        <v>0</v>
      </c>
      <c r="AB565" s="11">
        <f t="shared" si="133"/>
        <v>0</v>
      </c>
      <c r="AC565" s="13">
        <v>0</v>
      </c>
      <c r="AD565" s="11">
        <f t="shared" si="134"/>
        <v>0</v>
      </c>
    </row>
    <row r="566" spans="1:30" x14ac:dyDescent="0.25">
      <c r="A566" s="53" t="s">
        <v>1130</v>
      </c>
      <c r="B566" s="54">
        <v>198</v>
      </c>
      <c r="C566" s="54">
        <v>8</v>
      </c>
      <c r="D566" s="53" t="s">
        <v>4</v>
      </c>
      <c r="E566" s="54"/>
      <c r="F566" s="53" t="s">
        <v>110</v>
      </c>
      <c r="G566" s="53" t="s">
        <v>1124</v>
      </c>
      <c r="H566" s="53" t="s">
        <v>104</v>
      </c>
      <c r="I566" s="62" t="s">
        <v>1051</v>
      </c>
      <c r="J566" s="55" t="s">
        <v>7629</v>
      </c>
      <c r="K566" s="55" t="s">
        <v>1131</v>
      </c>
      <c r="L566" s="56">
        <v>762.73860000000002</v>
      </c>
      <c r="M566" s="57">
        <v>1530000</v>
      </c>
      <c r="N566" s="57">
        <f t="shared" si="128"/>
        <v>1678024.9200000002</v>
      </c>
      <c r="O566" s="57">
        <f t="shared" si="129"/>
        <v>1679000</v>
      </c>
      <c r="P566" s="53" t="s">
        <v>7590</v>
      </c>
      <c r="Q566" s="14">
        <v>762.73860000000002</v>
      </c>
      <c r="R566" s="11">
        <v>2200</v>
      </c>
      <c r="S566" s="11">
        <f t="shared" si="135"/>
        <v>1678024.9200000002</v>
      </c>
      <c r="T566" s="12">
        <v>0</v>
      </c>
      <c r="U566" s="11">
        <v>800</v>
      </c>
      <c r="V566" s="11">
        <f t="shared" si="130"/>
        <v>0</v>
      </c>
      <c r="W566" s="12">
        <v>0</v>
      </c>
      <c r="X566" s="11">
        <v>180000</v>
      </c>
      <c r="Y566" s="11">
        <f t="shared" si="131"/>
        <v>0</v>
      </c>
      <c r="Z566" s="11">
        <f t="shared" si="132"/>
        <v>1678024.9200000002</v>
      </c>
      <c r="AA566" s="13">
        <v>0</v>
      </c>
      <c r="AB566" s="11">
        <f t="shared" si="133"/>
        <v>0</v>
      </c>
      <c r="AC566" s="13">
        <v>0</v>
      </c>
      <c r="AD566" s="11">
        <f t="shared" si="134"/>
        <v>0</v>
      </c>
    </row>
    <row r="567" spans="1:30" x14ac:dyDescent="0.25">
      <c r="A567" s="53" t="s">
        <v>1132</v>
      </c>
      <c r="B567" s="54">
        <v>198</v>
      </c>
      <c r="C567" s="54">
        <v>9</v>
      </c>
      <c r="D567" s="53" t="s">
        <v>4</v>
      </c>
      <c r="E567" s="54"/>
      <c r="F567" s="53" t="s">
        <v>110</v>
      </c>
      <c r="G567" s="53" t="s">
        <v>1124</v>
      </c>
      <c r="H567" s="53" t="s">
        <v>104</v>
      </c>
      <c r="I567" s="62" t="s">
        <v>1125</v>
      </c>
      <c r="J567" s="55" t="s">
        <v>7629</v>
      </c>
      <c r="K567" s="55" t="s">
        <v>1122</v>
      </c>
      <c r="L567" s="56">
        <v>561.20979999999997</v>
      </c>
      <c r="M567" s="57">
        <v>1120000</v>
      </c>
      <c r="N567" s="57">
        <f t="shared" si="128"/>
        <v>1234661.56</v>
      </c>
      <c r="O567" s="57">
        <f t="shared" si="129"/>
        <v>1235000</v>
      </c>
      <c r="P567" s="53" t="s">
        <v>7590</v>
      </c>
      <c r="Q567" s="14">
        <v>561.20979999999997</v>
      </c>
      <c r="R567" s="11">
        <v>2200</v>
      </c>
      <c r="S567" s="11">
        <f t="shared" si="135"/>
        <v>1234661.56</v>
      </c>
      <c r="T567" s="12">
        <v>0</v>
      </c>
      <c r="U567" s="11">
        <v>800</v>
      </c>
      <c r="V567" s="11">
        <f t="shared" si="130"/>
        <v>0</v>
      </c>
      <c r="W567" s="12">
        <v>0</v>
      </c>
      <c r="X567" s="11">
        <v>180000</v>
      </c>
      <c r="Y567" s="11">
        <f t="shared" si="131"/>
        <v>0</v>
      </c>
      <c r="Z567" s="11">
        <f t="shared" si="132"/>
        <v>1234661.56</v>
      </c>
      <c r="AA567" s="13">
        <v>0</v>
      </c>
      <c r="AB567" s="11">
        <f t="shared" si="133"/>
        <v>0</v>
      </c>
      <c r="AC567" s="13">
        <v>0</v>
      </c>
      <c r="AD567" s="11">
        <f t="shared" si="134"/>
        <v>0</v>
      </c>
    </row>
    <row r="568" spans="1:30" x14ac:dyDescent="0.25">
      <c r="A568" s="53" t="s">
        <v>1133</v>
      </c>
      <c r="B568" s="54">
        <v>198</v>
      </c>
      <c r="C568" s="54">
        <v>10</v>
      </c>
      <c r="D568" s="53" t="s">
        <v>4</v>
      </c>
      <c r="E568" s="54"/>
      <c r="F568" s="53"/>
      <c r="G568" s="53" t="s">
        <v>1124</v>
      </c>
      <c r="H568" s="53" t="s">
        <v>104</v>
      </c>
      <c r="I568" s="62" t="s">
        <v>1125</v>
      </c>
      <c r="J568" s="55" t="s">
        <v>7629</v>
      </c>
      <c r="K568" s="55" t="s">
        <v>1122</v>
      </c>
      <c r="L568" s="56">
        <v>62.4298</v>
      </c>
      <c r="M568" s="57">
        <v>120000</v>
      </c>
      <c r="N568" s="57">
        <f t="shared" si="128"/>
        <v>137345.56</v>
      </c>
      <c r="O568" s="57">
        <f t="shared" si="129"/>
        <v>138000</v>
      </c>
      <c r="P568" s="53" t="s">
        <v>7590</v>
      </c>
      <c r="Q568" s="14">
        <v>62.4298</v>
      </c>
      <c r="R568" s="11">
        <v>2200</v>
      </c>
      <c r="S568" s="11">
        <f t="shared" si="135"/>
        <v>137345.56</v>
      </c>
      <c r="T568" s="12">
        <v>0</v>
      </c>
      <c r="U568" s="11">
        <v>800</v>
      </c>
      <c r="V568" s="11">
        <f t="shared" si="130"/>
        <v>0</v>
      </c>
      <c r="W568" s="12">
        <v>0</v>
      </c>
      <c r="X568" s="11">
        <v>180000</v>
      </c>
      <c r="Y568" s="11">
        <f t="shared" si="131"/>
        <v>0</v>
      </c>
      <c r="Z568" s="11">
        <f t="shared" si="132"/>
        <v>137345.56</v>
      </c>
      <c r="AA568" s="13">
        <v>0</v>
      </c>
      <c r="AB568" s="11">
        <f t="shared" si="133"/>
        <v>0</v>
      </c>
      <c r="AC568" s="13">
        <v>0</v>
      </c>
      <c r="AD568" s="11">
        <f t="shared" si="134"/>
        <v>0</v>
      </c>
    </row>
    <row r="569" spans="1:30" x14ac:dyDescent="0.25">
      <c r="A569" s="53" t="s">
        <v>1134</v>
      </c>
      <c r="B569" s="54">
        <v>198</v>
      </c>
      <c r="C569" s="54">
        <v>11</v>
      </c>
      <c r="D569" s="53" t="s">
        <v>4</v>
      </c>
      <c r="E569" s="54"/>
      <c r="F569" s="53"/>
      <c r="G569" s="53" t="s">
        <v>1124</v>
      </c>
      <c r="H569" s="53" t="s">
        <v>104</v>
      </c>
      <c r="I569" s="62" t="s">
        <v>1125</v>
      </c>
      <c r="J569" s="55" t="s">
        <v>7629</v>
      </c>
      <c r="K569" s="55" t="s">
        <v>1122</v>
      </c>
      <c r="L569" s="56">
        <v>0.85650000000000004</v>
      </c>
      <c r="M569" s="57">
        <v>2000</v>
      </c>
      <c r="N569" s="57">
        <f t="shared" si="128"/>
        <v>1884.3000000000002</v>
      </c>
      <c r="O569" s="57">
        <f t="shared" si="129"/>
        <v>2000</v>
      </c>
      <c r="P569" s="53" t="s">
        <v>7590</v>
      </c>
      <c r="Q569" s="14">
        <v>0.85650000000000004</v>
      </c>
      <c r="R569" s="11">
        <v>2200</v>
      </c>
      <c r="S569" s="11">
        <f t="shared" si="135"/>
        <v>1884.3000000000002</v>
      </c>
      <c r="T569" s="12">
        <v>0</v>
      </c>
      <c r="U569" s="11">
        <v>800</v>
      </c>
      <c r="V569" s="11">
        <f t="shared" si="130"/>
        <v>0</v>
      </c>
      <c r="W569" s="12">
        <v>0</v>
      </c>
      <c r="X569" s="11">
        <v>180000</v>
      </c>
      <c r="Y569" s="11">
        <f t="shared" si="131"/>
        <v>0</v>
      </c>
      <c r="Z569" s="11">
        <f t="shared" si="132"/>
        <v>1884.3000000000002</v>
      </c>
      <c r="AA569" s="13">
        <v>0</v>
      </c>
      <c r="AB569" s="11">
        <f t="shared" si="133"/>
        <v>0</v>
      </c>
      <c r="AC569" s="13">
        <v>0</v>
      </c>
      <c r="AD569" s="11">
        <f t="shared" si="134"/>
        <v>0</v>
      </c>
    </row>
    <row r="570" spans="1:30" x14ac:dyDescent="0.25">
      <c r="A570" s="53" t="s">
        <v>1135</v>
      </c>
      <c r="B570" s="54">
        <v>198</v>
      </c>
      <c r="C570" s="54">
        <v>13</v>
      </c>
      <c r="D570" s="53" t="s">
        <v>4</v>
      </c>
      <c r="E570" s="54"/>
      <c r="F570" s="53" t="s">
        <v>110</v>
      </c>
      <c r="G570" s="53" t="s">
        <v>1124</v>
      </c>
      <c r="H570" s="53" t="s">
        <v>104</v>
      </c>
      <c r="I570" s="62" t="s">
        <v>1125</v>
      </c>
      <c r="J570" s="55" t="s">
        <v>7629</v>
      </c>
      <c r="K570" s="55" t="s">
        <v>1122</v>
      </c>
      <c r="L570" s="56">
        <v>102.6896</v>
      </c>
      <c r="M570" s="57">
        <v>210000</v>
      </c>
      <c r="N570" s="57">
        <f t="shared" si="128"/>
        <v>225917.12</v>
      </c>
      <c r="O570" s="57">
        <f t="shared" si="129"/>
        <v>226000</v>
      </c>
      <c r="P570" s="53" t="s">
        <v>7590</v>
      </c>
      <c r="Q570" s="14">
        <v>102.6896</v>
      </c>
      <c r="R570" s="11">
        <v>2200</v>
      </c>
      <c r="S570" s="11">
        <f t="shared" si="135"/>
        <v>225917.12</v>
      </c>
      <c r="T570" s="12">
        <v>0</v>
      </c>
      <c r="U570" s="11">
        <v>800</v>
      </c>
      <c r="V570" s="11">
        <f t="shared" si="130"/>
        <v>0</v>
      </c>
      <c r="W570" s="12">
        <v>0</v>
      </c>
      <c r="X570" s="11">
        <v>180000</v>
      </c>
      <c r="Y570" s="11">
        <f t="shared" si="131"/>
        <v>0</v>
      </c>
      <c r="Z570" s="11">
        <f t="shared" si="132"/>
        <v>225917.12</v>
      </c>
      <c r="AA570" s="13">
        <v>0</v>
      </c>
      <c r="AB570" s="11">
        <f t="shared" si="133"/>
        <v>0</v>
      </c>
      <c r="AC570" s="13">
        <v>0</v>
      </c>
      <c r="AD570" s="11">
        <f t="shared" si="134"/>
        <v>0</v>
      </c>
    </row>
    <row r="571" spans="1:30" x14ac:dyDescent="0.25">
      <c r="A571" s="53" t="s">
        <v>1136</v>
      </c>
      <c r="B571" s="54">
        <v>198</v>
      </c>
      <c r="C571" s="54">
        <v>14</v>
      </c>
      <c r="D571" s="53" t="s">
        <v>4</v>
      </c>
      <c r="E571" s="54"/>
      <c r="F571" s="53"/>
      <c r="G571" s="53" t="s">
        <v>1124</v>
      </c>
      <c r="H571" s="53" t="s">
        <v>104</v>
      </c>
      <c r="I571" s="62" t="s">
        <v>1129</v>
      </c>
      <c r="J571" s="55" t="s">
        <v>7629</v>
      </c>
      <c r="K571" s="55" t="s">
        <v>927</v>
      </c>
      <c r="L571" s="56">
        <v>356.09629999999999</v>
      </c>
      <c r="M571" s="57">
        <v>710000</v>
      </c>
      <c r="N571" s="57">
        <f t="shared" si="128"/>
        <v>783411.86</v>
      </c>
      <c r="O571" s="57">
        <f t="shared" si="129"/>
        <v>784000</v>
      </c>
      <c r="P571" s="53" t="s">
        <v>7590</v>
      </c>
      <c r="Q571" s="14">
        <v>356.09629999999999</v>
      </c>
      <c r="R571" s="11">
        <v>2200</v>
      </c>
      <c r="S571" s="11">
        <f t="shared" si="135"/>
        <v>783411.86</v>
      </c>
      <c r="T571" s="12">
        <v>0</v>
      </c>
      <c r="U571" s="11">
        <v>800</v>
      </c>
      <c r="V571" s="11">
        <f t="shared" si="130"/>
        <v>0</v>
      </c>
      <c r="W571" s="12">
        <v>0</v>
      </c>
      <c r="X571" s="11">
        <v>180000</v>
      </c>
      <c r="Y571" s="11">
        <f t="shared" si="131"/>
        <v>0</v>
      </c>
      <c r="Z571" s="11">
        <f t="shared" si="132"/>
        <v>783411.86</v>
      </c>
      <c r="AA571" s="13">
        <v>0</v>
      </c>
      <c r="AB571" s="11">
        <f t="shared" si="133"/>
        <v>0</v>
      </c>
      <c r="AC571" s="13">
        <v>0</v>
      </c>
      <c r="AD571" s="11">
        <f t="shared" si="134"/>
        <v>0</v>
      </c>
    </row>
    <row r="572" spans="1:30" x14ac:dyDescent="0.25">
      <c r="A572" s="53" t="s">
        <v>1137</v>
      </c>
      <c r="B572" s="54">
        <v>199</v>
      </c>
      <c r="C572" s="54">
        <v>0</v>
      </c>
      <c r="D572" s="53" t="s">
        <v>4</v>
      </c>
      <c r="E572" s="54"/>
      <c r="F572" s="53" t="s">
        <v>110</v>
      </c>
      <c r="G572" s="53" t="s">
        <v>1138</v>
      </c>
      <c r="H572" s="53" t="s">
        <v>104</v>
      </c>
      <c r="I572" s="62" t="s">
        <v>1051</v>
      </c>
      <c r="J572" s="55" t="s">
        <v>7629</v>
      </c>
      <c r="K572" s="55" t="s">
        <v>1131</v>
      </c>
      <c r="L572" s="56">
        <v>2595.4618999999998</v>
      </c>
      <c r="M572" s="57">
        <v>5240000</v>
      </c>
      <c r="N572" s="57">
        <f t="shared" si="128"/>
        <v>5710016.1799999997</v>
      </c>
      <c r="O572" s="57">
        <f t="shared" si="129"/>
        <v>5711000</v>
      </c>
      <c r="P572" s="53" t="s">
        <v>7590</v>
      </c>
      <c r="Q572" s="14">
        <v>2595.4618999999998</v>
      </c>
      <c r="R572" s="11">
        <v>2200</v>
      </c>
      <c r="S572" s="11">
        <f t="shared" si="135"/>
        <v>5710016.1799999997</v>
      </c>
      <c r="T572" s="12">
        <v>0</v>
      </c>
      <c r="U572" s="11">
        <v>800</v>
      </c>
      <c r="V572" s="11">
        <f t="shared" si="130"/>
        <v>0</v>
      </c>
      <c r="W572" s="12">
        <v>0</v>
      </c>
      <c r="X572" s="11">
        <v>180000</v>
      </c>
      <c r="Y572" s="11">
        <f t="shared" si="131"/>
        <v>0</v>
      </c>
      <c r="Z572" s="11">
        <f t="shared" si="132"/>
        <v>5710016.1799999997</v>
      </c>
      <c r="AA572" s="13">
        <v>0</v>
      </c>
      <c r="AB572" s="11">
        <f t="shared" si="133"/>
        <v>0</v>
      </c>
      <c r="AC572" s="13">
        <v>0</v>
      </c>
      <c r="AD572" s="11">
        <f t="shared" si="134"/>
        <v>0</v>
      </c>
    </row>
    <row r="573" spans="1:30" x14ac:dyDescent="0.25">
      <c r="A573" s="53" t="s">
        <v>1139</v>
      </c>
      <c r="B573" s="54">
        <v>199</v>
      </c>
      <c r="C573" s="54">
        <v>1</v>
      </c>
      <c r="D573" s="53" t="s">
        <v>4</v>
      </c>
      <c r="E573" s="54"/>
      <c r="F573" s="53" t="s">
        <v>110</v>
      </c>
      <c r="G573" s="53" t="s">
        <v>1138</v>
      </c>
      <c r="H573" s="53" t="s">
        <v>104</v>
      </c>
      <c r="I573" s="62" t="s">
        <v>1140</v>
      </c>
      <c r="J573" s="55" t="s">
        <v>7629</v>
      </c>
      <c r="K573" s="55" t="s">
        <v>1141</v>
      </c>
      <c r="L573" s="56">
        <v>242.0573</v>
      </c>
      <c r="M573" s="57">
        <v>480000</v>
      </c>
      <c r="N573" s="57">
        <f t="shared" si="128"/>
        <v>532526.05999999994</v>
      </c>
      <c r="O573" s="57">
        <f t="shared" si="129"/>
        <v>533000</v>
      </c>
      <c r="P573" s="53" t="s">
        <v>7590</v>
      </c>
      <c r="Q573" s="14">
        <v>242.0573</v>
      </c>
      <c r="R573" s="11">
        <v>2200</v>
      </c>
      <c r="S573" s="11">
        <f t="shared" si="135"/>
        <v>532526.05999999994</v>
      </c>
      <c r="T573" s="12">
        <v>0</v>
      </c>
      <c r="U573" s="11">
        <v>800</v>
      </c>
      <c r="V573" s="11">
        <f t="shared" si="130"/>
        <v>0</v>
      </c>
      <c r="W573" s="12">
        <v>0</v>
      </c>
      <c r="X573" s="11">
        <v>180000</v>
      </c>
      <c r="Y573" s="11">
        <f t="shared" si="131"/>
        <v>0</v>
      </c>
      <c r="Z573" s="11">
        <f t="shared" si="132"/>
        <v>532526.05999999994</v>
      </c>
      <c r="AA573" s="13">
        <v>0</v>
      </c>
      <c r="AB573" s="11">
        <f t="shared" si="133"/>
        <v>0</v>
      </c>
      <c r="AC573" s="13">
        <v>0</v>
      </c>
      <c r="AD573" s="11">
        <f t="shared" si="134"/>
        <v>0</v>
      </c>
    </row>
    <row r="574" spans="1:30" x14ac:dyDescent="0.25">
      <c r="A574" s="53" t="s">
        <v>1142</v>
      </c>
      <c r="B574" s="54">
        <v>200</v>
      </c>
      <c r="C574" s="54">
        <v>0</v>
      </c>
      <c r="D574" s="53" t="s">
        <v>4</v>
      </c>
      <c r="E574" s="54"/>
      <c r="F574" s="53" t="s">
        <v>110</v>
      </c>
      <c r="G574" s="53" t="s">
        <v>1143</v>
      </c>
      <c r="H574" s="53" t="s">
        <v>104</v>
      </c>
      <c r="I574" s="62" t="s">
        <v>1051</v>
      </c>
      <c r="J574" s="55" t="s">
        <v>7629</v>
      </c>
      <c r="K574" s="55" t="s">
        <v>1131</v>
      </c>
      <c r="L574" s="56">
        <v>766.33770000000004</v>
      </c>
      <c r="M574" s="57">
        <v>1530000</v>
      </c>
      <c r="N574" s="57">
        <f t="shared" si="128"/>
        <v>1685942.9400000002</v>
      </c>
      <c r="O574" s="57">
        <f t="shared" si="129"/>
        <v>1686000</v>
      </c>
      <c r="P574" s="53" t="s">
        <v>7590</v>
      </c>
      <c r="Q574" s="14">
        <v>766.33770000000004</v>
      </c>
      <c r="R574" s="11">
        <v>2200</v>
      </c>
      <c r="S574" s="11">
        <f t="shared" si="135"/>
        <v>1685942.9400000002</v>
      </c>
      <c r="T574" s="12">
        <v>0</v>
      </c>
      <c r="U574" s="11">
        <v>800</v>
      </c>
      <c r="V574" s="11">
        <f t="shared" si="130"/>
        <v>0</v>
      </c>
      <c r="W574" s="12">
        <v>0</v>
      </c>
      <c r="X574" s="11">
        <v>180000</v>
      </c>
      <c r="Y574" s="11">
        <f t="shared" si="131"/>
        <v>0</v>
      </c>
      <c r="Z574" s="11">
        <f t="shared" si="132"/>
        <v>1685942.9400000002</v>
      </c>
      <c r="AA574" s="13">
        <v>0</v>
      </c>
      <c r="AB574" s="11">
        <f t="shared" si="133"/>
        <v>0</v>
      </c>
      <c r="AC574" s="13">
        <v>0</v>
      </c>
      <c r="AD574" s="11">
        <f t="shared" si="134"/>
        <v>0</v>
      </c>
    </row>
    <row r="575" spans="1:30" x14ac:dyDescent="0.25">
      <c r="A575" s="53" t="s">
        <v>1144</v>
      </c>
      <c r="B575" s="54">
        <v>200</v>
      </c>
      <c r="C575" s="54">
        <v>1</v>
      </c>
      <c r="D575" s="53" t="s">
        <v>4</v>
      </c>
      <c r="E575" s="54"/>
      <c r="F575" s="53"/>
      <c r="G575" s="53" t="s">
        <v>1143</v>
      </c>
      <c r="H575" s="53" t="s">
        <v>104</v>
      </c>
      <c r="I575" s="62" t="s">
        <v>1051</v>
      </c>
      <c r="J575" s="55" t="s">
        <v>7629</v>
      </c>
      <c r="K575" s="55" t="s">
        <v>1131</v>
      </c>
      <c r="L575" s="56">
        <v>249.57060000000001</v>
      </c>
      <c r="M575" s="57">
        <v>500000</v>
      </c>
      <c r="N575" s="57">
        <f t="shared" si="128"/>
        <v>549055.32000000007</v>
      </c>
      <c r="O575" s="57">
        <f t="shared" si="129"/>
        <v>550000</v>
      </c>
      <c r="P575" s="53" t="s">
        <v>7590</v>
      </c>
      <c r="Q575" s="14">
        <v>249.57060000000001</v>
      </c>
      <c r="R575" s="11">
        <v>2200</v>
      </c>
      <c r="S575" s="11">
        <f t="shared" si="135"/>
        <v>549055.32000000007</v>
      </c>
      <c r="T575" s="12">
        <v>0</v>
      </c>
      <c r="U575" s="11">
        <v>800</v>
      </c>
      <c r="V575" s="11">
        <f t="shared" si="130"/>
        <v>0</v>
      </c>
      <c r="W575" s="12">
        <v>0</v>
      </c>
      <c r="X575" s="11">
        <v>180000</v>
      </c>
      <c r="Y575" s="11">
        <f t="shared" si="131"/>
        <v>0</v>
      </c>
      <c r="Z575" s="11">
        <f t="shared" si="132"/>
        <v>549055.32000000007</v>
      </c>
      <c r="AA575" s="13">
        <v>0</v>
      </c>
      <c r="AB575" s="11">
        <f t="shared" si="133"/>
        <v>0</v>
      </c>
      <c r="AC575" s="13">
        <v>0</v>
      </c>
      <c r="AD575" s="11">
        <f t="shared" si="134"/>
        <v>0</v>
      </c>
    </row>
    <row r="576" spans="1:30" x14ac:dyDescent="0.25">
      <c r="A576" s="53" t="s">
        <v>1145</v>
      </c>
      <c r="B576" s="54">
        <v>201</v>
      </c>
      <c r="C576" s="54">
        <v>0</v>
      </c>
      <c r="D576" s="53" t="s">
        <v>4</v>
      </c>
      <c r="E576" s="54"/>
      <c r="F576" s="53"/>
      <c r="G576" s="53" t="s">
        <v>1146</v>
      </c>
      <c r="H576" s="53" t="s">
        <v>104</v>
      </c>
      <c r="I576" s="62" t="s">
        <v>1147</v>
      </c>
      <c r="J576" s="55" t="s">
        <v>7629</v>
      </c>
      <c r="K576" s="55" t="s">
        <v>1148</v>
      </c>
      <c r="L576" s="56">
        <v>1257.6717000000001</v>
      </c>
      <c r="M576" s="57">
        <v>2520000</v>
      </c>
      <c r="N576" s="57">
        <f t="shared" si="128"/>
        <v>2766877.74</v>
      </c>
      <c r="O576" s="57">
        <f t="shared" si="129"/>
        <v>2767000</v>
      </c>
      <c r="P576" s="53" t="s">
        <v>7590</v>
      </c>
      <c r="Q576" s="14">
        <v>1257.6717000000001</v>
      </c>
      <c r="R576" s="11">
        <v>2200</v>
      </c>
      <c r="S576" s="11">
        <f t="shared" si="135"/>
        <v>2766877.74</v>
      </c>
      <c r="T576" s="12">
        <v>0</v>
      </c>
      <c r="U576" s="11">
        <v>800</v>
      </c>
      <c r="V576" s="11">
        <f t="shared" si="130"/>
        <v>0</v>
      </c>
      <c r="W576" s="12">
        <v>0</v>
      </c>
      <c r="X576" s="11">
        <v>180000</v>
      </c>
      <c r="Y576" s="11">
        <f t="shared" si="131"/>
        <v>0</v>
      </c>
      <c r="Z576" s="11">
        <f t="shared" si="132"/>
        <v>2766877.74</v>
      </c>
      <c r="AA576" s="13">
        <v>0</v>
      </c>
      <c r="AB576" s="11">
        <f t="shared" si="133"/>
        <v>0</v>
      </c>
      <c r="AC576" s="13">
        <v>0</v>
      </c>
      <c r="AD576" s="11">
        <f t="shared" si="134"/>
        <v>0</v>
      </c>
    </row>
    <row r="577" spans="1:30" x14ac:dyDescent="0.25">
      <c r="A577" s="53" t="s">
        <v>1149</v>
      </c>
      <c r="B577" s="54">
        <v>201</v>
      </c>
      <c r="C577" s="54">
        <v>1</v>
      </c>
      <c r="D577" s="53" t="s">
        <v>4</v>
      </c>
      <c r="E577" s="54"/>
      <c r="F577" s="53"/>
      <c r="G577" s="53" t="s">
        <v>1146</v>
      </c>
      <c r="H577" s="53" t="s">
        <v>104</v>
      </c>
      <c r="I577" s="62" t="s">
        <v>1147</v>
      </c>
      <c r="J577" s="55" t="s">
        <v>7629</v>
      </c>
      <c r="K577" s="55" t="s">
        <v>1148</v>
      </c>
      <c r="L577" s="56">
        <v>434.3845</v>
      </c>
      <c r="M577" s="57">
        <v>870000</v>
      </c>
      <c r="N577" s="57">
        <f t="shared" si="128"/>
        <v>955645.9</v>
      </c>
      <c r="O577" s="57">
        <f t="shared" si="129"/>
        <v>956000</v>
      </c>
      <c r="P577" s="53" t="s">
        <v>7590</v>
      </c>
      <c r="Q577" s="14">
        <v>434.3845</v>
      </c>
      <c r="R577" s="11">
        <v>2200</v>
      </c>
      <c r="S577" s="11">
        <f t="shared" si="135"/>
        <v>955645.9</v>
      </c>
      <c r="T577" s="12">
        <v>0</v>
      </c>
      <c r="U577" s="11">
        <v>800</v>
      </c>
      <c r="V577" s="11">
        <f t="shared" si="130"/>
        <v>0</v>
      </c>
      <c r="W577" s="12">
        <v>0</v>
      </c>
      <c r="X577" s="11">
        <v>180000</v>
      </c>
      <c r="Y577" s="11">
        <f t="shared" si="131"/>
        <v>0</v>
      </c>
      <c r="Z577" s="11">
        <f t="shared" si="132"/>
        <v>955645.9</v>
      </c>
      <c r="AA577" s="13">
        <v>0</v>
      </c>
      <c r="AB577" s="11">
        <f t="shared" si="133"/>
        <v>0</v>
      </c>
      <c r="AC577" s="13">
        <v>0</v>
      </c>
      <c r="AD577" s="11">
        <f t="shared" si="134"/>
        <v>0</v>
      </c>
    </row>
    <row r="578" spans="1:30" x14ac:dyDescent="0.25">
      <c r="A578" s="53" t="s">
        <v>1150</v>
      </c>
      <c r="B578" s="54">
        <v>201</v>
      </c>
      <c r="C578" s="54">
        <v>2</v>
      </c>
      <c r="D578" s="53" t="s">
        <v>4</v>
      </c>
      <c r="E578" s="54"/>
      <c r="F578" s="53"/>
      <c r="G578" s="53" t="s">
        <v>1146</v>
      </c>
      <c r="H578" s="53" t="s">
        <v>104</v>
      </c>
      <c r="I578" s="62" t="s">
        <v>1147</v>
      </c>
      <c r="J578" s="55" t="s">
        <v>7629</v>
      </c>
      <c r="K578" s="55" t="s">
        <v>1148</v>
      </c>
      <c r="L578" s="56">
        <v>1334.7139</v>
      </c>
      <c r="M578" s="57">
        <v>2790000</v>
      </c>
      <c r="N578" s="57">
        <f t="shared" si="128"/>
        <v>2936370.58</v>
      </c>
      <c r="O578" s="57">
        <f t="shared" si="129"/>
        <v>2937000</v>
      </c>
      <c r="P578" s="53" t="s">
        <v>7590</v>
      </c>
      <c r="Q578" s="14">
        <v>1334.7139</v>
      </c>
      <c r="R578" s="11">
        <v>2200</v>
      </c>
      <c r="S578" s="11">
        <f t="shared" si="135"/>
        <v>2936370.58</v>
      </c>
      <c r="T578" s="12">
        <v>0</v>
      </c>
      <c r="U578" s="11">
        <v>800</v>
      </c>
      <c r="V578" s="11">
        <f t="shared" si="130"/>
        <v>0</v>
      </c>
      <c r="W578" s="12">
        <v>0</v>
      </c>
      <c r="X578" s="11">
        <v>180000</v>
      </c>
      <c r="Y578" s="11">
        <f t="shared" si="131"/>
        <v>0</v>
      </c>
      <c r="Z578" s="11">
        <f t="shared" si="132"/>
        <v>2936370.58</v>
      </c>
      <c r="AA578" s="13">
        <v>0</v>
      </c>
      <c r="AB578" s="11">
        <f t="shared" si="133"/>
        <v>0</v>
      </c>
      <c r="AC578" s="13">
        <v>0</v>
      </c>
      <c r="AD578" s="11">
        <f t="shared" si="134"/>
        <v>0</v>
      </c>
    </row>
    <row r="579" spans="1:30" x14ac:dyDescent="0.25">
      <c r="A579" s="53" t="s">
        <v>1151</v>
      </c>
      <c r="B579" s="54">
        <v>202</v>
      </c>
      <c r="C579" s="54">
        <v>0</v>
      </c>
      <c r="D579" s="53" t="s">
        <v>4</v>
      </c>
      <c r="E579" s="54"/>
      <c r="F579" s="53" t="s">
        <v>110</v>
      </c>
      <c r="G579" s="53" t="s">
        <v>1152</v>
      </c>
      <c r="H579" s="53" t="s">
        <v>104</v>
      </c>
      <c r="I579" s="62" t="s">
        <v>1153</v>
      </c>
      <c r="J579" s="55" t="s">
        <v>7629</v>
      </c>
      <c r="K579" s="55" t="s">
        <v>9162</v>
      </c>
      <c r="L579" s="56">
        <v>1720.2546</v>
      </c>
      <c r="M579" s="57">
        <v>3500000</v>
      </c>
      <c r="N579" s="57">
        <f t="shared" si="128"/>
        <v>3784560.12</v>
      </c>
      <c r="O579" s="57">
        <f t="shared" si="129"/>
        <v>3785000</v>
      </c>
      <c r="P579" s="53" t="s">
        <v>7590</v>
      </c>
      <c r="Q579" s="14">
        <v>1720.2546</v>
      </c>
      <c r="R579" s="11">
        <v>2200</v>
      </c>
      <c r="S579" s="11">
        <f t="shared" si="135"/>
        <v>3784560.12</v>
      </c>
      <c r="T579" s="12">
        <v>0</v>
      </c>
      <c r="U579" s="11">
        <v>800</v>
      </c>
      <c r="V579" s="11">
        <f t="shared" si="130"/>
        <v>0</v>
      </c>
      <c r="W579" s="12">
        <v>0</v>
      </c>
      <c r="X579" s="11">
        <v>180000</v>
      </c>
      <c r="Y579" s="11">
        <f t="shared" si="131"/>
        <v>0</v>
      </c>
      <c r="Z579" s="11">
        <f t="shared" si="132"/>
        <v>3784560.12</v>
      </c>
      <c r="AA579" s="13">
        <v>0</v>
      </c>
      <c r="AB579" s="11">
        <f t="shared" si="133"/>
        <v>0</v>
      </c>
      <c r="AC579" s="13">
        <v>0</v>
      </c>
      <c r="AD579" s="11">
        <f t="shared" si="134"/>
        <v>0</v>
      </c>
    </row>
    <row r="580" spans="1:30" x14ac:dyDescent="0.25">
      <c r="A580" s="53" t="s">
        <v>1154</v>
      </c>
      <c r="B580" s="54">
        <v>202</v>
      </c>
      <c r="C580" s="54">
        <v>1</v>
      </c>
      <c r="D580" s="53" t="s">
        <v>4</v>
      </c>
      <c r="E580" s="54"/>
      <c r="F580" s="53"/>
      <c r="G580" s="53" t="s">
        <v>1152</v>
      </c>
      <c r="H580" s="53" t="s">
        <v>104</v>
      </c>
      <c r="I580" s="62" t="s">
        <v>1031</v>
      </c>
      <c r="J580" s="55" t="s">
        <v>7629</v>
      </c>
      <c r="K580" s="55" t="s">
        <v>1032</v>
      </c>
      <c r="L580" s="56">
        <v>1720.2532000000001</v>
      </c>
      <c r="M580" s="57">
        <v>3540000</v>
      </c>
      <c r="N580" s="57">
        <f t="shared" si="128"/>
        <v>3784557.04</v>
      </c>
      <c r="O580" s="57">
        <f t="shared" ref="O580:O611" si="136">CEILING(N580,1000)</f>
        <v>3785000</v>
      </c>
      <c r="P580" s="53" t="s">
        <v>7590</v>
      </c>
      <c r="Q580" s="14">
        <v>1720.2532000000001</v>
      </c>
      <c r="R580" s="11">
        <v>2200</v>
      </c>
      <c r="S580" s="11">
        <f t="shared" si="135"/>
        <v>3784557.04</v>
      </c>
      <c r="T580" s="12">
        <v>0</v>
      </c>
      <c r="U580" s="11">
        <v>800</v>
      </c>
      <c r="V580" s="11">
        <f t="shared" ref="V580:V611" si="137">T580*U580</f>
        <v>0</v>
      </c>
      <c r="W580" s="12">
        <v>0</v>
      </c>
      <c r="X580" s="11">
        <v>180000</v>
      </c>
      <c r="Y580" s="11">
        <f t="shared" ref="Y580:Y611" si="138">W580*X580</f>
        <v>0</v>
      </c>
      <c r="Z580" s="11">
        <f t="shared" ref="Z580:Z611" si="139">S580+V580+Y580</f>
        <v>3784557.04</v>
      </c>
      <c r="AA580" s="13">
        <v>0</v>
      </c>
      <c r="AB580" s="11">
        <f t="shared" ref="AB580:AB611" si="140">AA580*1900</f>
        <v>0</v>
      </c>
      <c r="AC580" s="13">
        <v>0</v>
      </c>
      <c r="AD580" s="11">
        <f t="shared" ref="AD580:AD611" si="141">AC580*1500</f>
        <v>0</v>
      </c>
    </row>
    <row r="581" spans="1:30" x14ac:dyDescent="0.25">
      <c r="A581" s="53" t="s">
        <v>1155</v>
      </c>
      <c r="B581" s="54">
        <v>203</v>
      </c>
      <c r="C581" s="54">
        <v>0</v>
      </c>
      <c r="D581" s="53" t="s">
        <v>4</v>
      </c>
      <c r="E581" s="54"/>
      <c r="F581" s="53" t="s">
        <v>110</v>
      </c>
      <c r="G581" s="53" t="s">
        <v>1156</v>
      </c>
      <c r="H581" s="53" t="s">
        <v>104</v>
      </c>
      <c r="I581" s="62" t="s">
        <v>1157</v>
      </c>
      <c r="J581" s="55" t="s">
        <v>7629</v>
      </c>
      <c r="K581" s="55" t="s">
        <v>1158</v>
      </c>
      <c r="L581" s="56">
        <v>244.44710000000001</v>
      </c>
      <c r="M581" s="57">
        <v>490000</v>
      </c>
      <c r="N581" s="57">
        <f t="shared" si="128"/>
        <v>537783.62</v>
      </c>
      <c r="O581" s="57">
        <f t="shared" si="136"/>
        <v>538000</v>
      </c>
      <c r="P581" s="53" t="s">
        <v>7590</v>
      </c>
      <c r="Q581" s="14">
        <v>244.44710000000001</v>
      </c>
      <c r="R581" s="11">
        <v>2200</v>
      </c>
      <c r="S581" s="11">
        <f t="shared" si="135"/>
        <v>537783.62</v>
      </c>
      <c r="T581" s="12">
        <v>0</v>
      </c>
      <c r="U581" s="11">
        <v>800</v>
      </c>
      <c r="V581" s="11">
        <f t="shared" si="137"/>
        <v>0</v>
      </c>
      <c r="W581" s="12">
        <v>0</v>
      </c>
      <c r="X581" s="11">
        <v>180000</v>
      </c>
      <c r="Y581" s="11">
        <f t="shared" si="138"/>
        <v>0</v>
      </c>
      <c r="Z581" s="11">
        <f t="shared" si="139"/>
        <v>537783.62</v>
      </c>
      <c r="AA581" s="13">
        <v>0</v>
      </c>
      <c r="AB581" s="11">
        <f t="shared" si="140"/>
        <v>0</v>
      </c>
      <c r="AC581" s="13">
        <v>0</v>
      </c>
      <c r="AD581" s="11">
        <f t="shared" si="141"/>
        <v>0</v>
      </c>
    </row>
    <row r="582" spans="1:30" x14ac:dyDescent="0.25">
      <c r="A582" s="53" t="s">
        <v>1159</v>
      </c>
      <c r="B582" s="54">
        <v>203</v>
      </c>
      <c r="C582" s="54">
        <v>1</v>
      </c>
      <c r="D582" s="53" t="s">
        <v>4</v>
      </c>
      <c r="E582" s="54"/>
      <c r="F582" s="53" t="s">
        <v>110</v>
      </c>
      <c r="G582" s="53" t="s">
        <v>1156</v>
      </c>
      <c r="H582" s="53" t="s">
        <v>104</v>
      </c>
      <c r="I582" s="62" t="s">
        <v>1031</v>
      </c>
      <c r="J582" s="55" t="s">
        <v>7629</v>
      </c>
      <c r="K582" s="55" t="s">
        <v>1032</v>
      </c>
      <c r="L582" s="56">
        <v>60.331200000000003</v>
      </c>
      <c r="M582" s="57">
        <v>120000</v>
      </c>
      <c r="N582" s="57">
        <f t="shared" si="128"/>
        <v>132728.64000000001</v>
      </c>
      <c r="O582" s="57">
        <f t="shared" si="136"/>
        <v>133000</v>
      </c>
      <c r="P582" s="53" t="s">
        <v>7590</v>
      </c>
      <c r="Q582" s="14">
        <v>60.331200000000003</v>
      </c>
      <c r="R582" s="11">
        <v>2200</v>
      </c>
      <c r="S582" s="11">
        <f t="shared" ref="S582:S613" si="142">Q582*R582</f>
        <v>132728.64000000001</v>
      </c>
      <c r="T582" s="12">
        <v>0</v>
      </c>
      <c r="U582" s="11">
        <v>800</v>
      </c>
      <c r="V582" s="11">
        <f t="shared" si="137"/>
        <v>0</v>
      </c>
      <c r="W582" s="12">
        <v>0</v>
      </c>
      <c r="X582" s="11">
        <v>180000</v>
      </c>
      <c r="Y582" s="11">
        <f t="shared" si="138"/>
        <v>0</v>
      </c>
      <c r="Z582" s="11">
        <f t="shared" si="139"/>
        <v>132728.64000000001</v>
      </c>
      <c r="AA582" s="13">
        <v>0</v>
      </c>
      <c r="AB582" s="11">
        <f t="shared" si="140"/>
        <v>0</v>
      </c>
      <c r="AC582" s="13">
        <v>0</v>
      </c>
      <c r="AD582" s="11">
        <f t="shared" si="141"/>
        <v>0</v>
      </c>
    </row>
    <row r="583" spans="1:30" x14ac:dyDescent="0.25">
      <c r="A583" s="53" t="s">
        <v>1160</v>
      </c>
      <c r="B583" s="54">
        <v>203</v>
      </c>
      <c r="C583" s="54">
        <v>2</v>
      </c>
      <c r="D583" s="53" t="s">
        <v>4</v>
      </c>
      <c r="E583" s="54"/>
      <c r="F583" s="53"/>
      <c r="G583" s="53" t="s">
        <v>1156</v>
      </c>
      <c r="H583" s="53" t="s">
        <v>104</v>
      </c>
      <c r="I583" s="62" t="s">
        <v>1153</v>
      </c>
      <c r="J583" s="55" t="s">
        <v>7629</v>
      </c>
      <c r="K583" s="55" t="s">
        <v>1158</v>
      </c>
      <c r="L583" s="56">
        <v>513.91920000000005</v>
      </c>
      <c r="M583" s="57">
        <v>1030000</v>
      </c>
      <c r="N583" s="57">
        <f t="shared" si="128"/>
        <v>1130622.24</v>
      </c>
      <c r="O583" s="57">
        <f t="shared" si="136"/>
        <v>1131000</v>
      </c>
      <c r="P583" s="53" t="s">
        <v>7590</v>
      </c>
      <c r="Q583" s="14">
        <v>513.91920000000005</v>
      </c>
      <c r="R583" s="11">
        <v>2200</v>
      </c>
      <c r="S583" s="11">
        <f t="shared" si="142"/>
        <v>1130622.24</v>
      </c>
      <c r="T583" s="12">
        <v>0</v>
      </c>
      <c r="U583" s="11">
        <v>800</v>
      </c>
      <c r="V583" s="11">
        <f t="shared" si="137"/>
        <v>0</v>
      </c>
      <c r="W583" s="12">
        <v>0</v>
      </c>
      <c r="X583" s="11">
        <v>180000</v>
      </c>
      <c r="Y583" s="11">
        <f t="shared" si="138"/>
        <v>0</v>
      </c>
      <c r="Z583" s="11">
        <f t="shared" si="139"/>
        <v>1130622.24</v>
      </c>
      <c r="AA583" s="13">
        <v>0</v>
      </c>
      <c r="AB583" s="11">
        <f t="shared" si="140"/>
        <v>0</v>
      </c>
      <c r="AC583" s="13">
        <v>0</v>
      </c>
      <c r="AD583" s="11">
        <f t="shared" si="141"/>
        <v>0</v>
      </c>
    </row>
    <row r="584" spans="1:30" x14ac:dyDescent="0.25">
      <c r="A584" s="53" t="s">
        <v>1161</v>
      </c>
      <c r="B584" s="54">
        <v>203</v>
      </c>
      <c r="C584" s="54">
        <v>3</v>
      </c>
      <c r="D584" s="53" t="s">
        <v>4</v>
      </c>
      <c r="E584" s="54"/>
      <c r="F584" s="53"/>
      <c r="G584" s="53" t="s">
        <v>1156</v>
      </c>
      <c r="H584" s="53" t="s">
        <v>104</v>
      </c>
      <c r="I584" s="62" t="s">
        <v>1157</v>
      </c>
      <c r="J584" s="55" t="s">
        <v>7629</v>
      </c>
      <c r="K584" s="55" t="s">
        <v>1158</v>
      </c>
      <c r="L584" s="56">
        <v>175.57759999999999</v>
      </c>
      <c r="M584" s="57">
        <v>350000</v>
      </c>
      <c r="N584" s="57">
        <f t="shared" si="128"/>
        <v>386270.71999999997</v>
      </c>
      <c r="O584" s="57">
        <f t="shared" si="136"/>
        <v>387000</v>
      </c>
      <c r="P584" s="53" t="s">
        <v>7590</v>
      </c>
      <c r="Q584" s="14">
        <v>175.57759999999999</v>
      </c>
      <c r="R584" s="11">
        <v>2200</v>
      </c>
      <c r="S584" s="11">
        <f t="shared" si="142"/>
        <v>386270.71999999997</v>
      </c>
      <c r="T584" s="12">
        <v>0</v>
      </c>
      <c r="U584" s="11">
        <v>800</v>
      </c>
      <c r="V584" s="11">
        <f t="shared" si="137"/>
        <v>0</v>
      </c>
      <c r="W584" s="12">
        <v>0</v>
      </c>
      <c r="X584" s="11">
        <v>180000</v>
      </c>
      <c r="Y584" s="11">
        <f t="shared" si="138"/>
        <v>0</v>
      </c>
      <c r="Z584" s="11">
        <f t="shared" si="139"/>
        <v>386270.71999999997</v>
      </c>
      <c r="AA584" s="13">
        <v>0</v>
      </c>
      <c r="AB584" s="11">
        <f t="shared" si="140"/>
        <v>0</v>
      </c>
      <c r="AC584" s="13">
        <v>0</v>
      </c>
      <c r="AD584" s="11">
        <f t="shared" si="141"/>
        <v>0</v>
      </c>
    </row>
    <row r="585" spans="1:30" x14ac:dyDescent="0.25">
      <c r="A585" s="53" t="s">
        <v>1162</v>
      </c>
      <c r="B585" s="54">
        <v>203</v>
      </c>
      <c r="C585" s="54">
        <v>4</v>
      </c>
      <c r="D585" s="53" t="s">
        <v>4</v>
      </c>
      <c r="E585" s="54"/>
      <c r="F585" s="53" t="s">
        <v>110</v>
      </c>
      <c r="G585" s="53" t="s">
        <v>1156</v>
      </c>
      <c r="H585" s="53" t="s">
        <v>104</v>
      </c>
      <c r="I585" s="62" t="s">
        <v>1157</v>
      </c>
      <c r="J585" s="55" t="s">
        <v>7629</v>
      </c>
      <c r="K585" s="55" t="s">
        <v>1141</v>
      </c>
      <c r="L585" s="56">
        <v>154.22720000000001</v>
      </c>
      <c r="M585" s="57">
        <v>310000</v>
      </c>
      <c r="N585" s="57">
        <f t="shared" si="128"/>
        <v>339299.84000000003</v>
      </c>
      <c r="O585" s="57">
        <f t="shared" si="136"/>
        <v>340000</v>
      </c>
      <c r="P585" s="53" t="s">
        <v>7590</v>
      </c>
      <c r="Q585" s="14">
        <v>154.22720000000001</v>
      </c>
      <c r="R585" s="11">
        <v>2200</v>
      </c>
      <c r="S585" s="11">
        <f t="shared" si="142"/>
        <v>339299.84000000003</v>
      </c>
      <c r="T585" s="12">
        <v>0</v>
      </c>
      <c r="U585" s="11">
        <v>800</v>
      </c>
      <c r="V585" s="11">
        <f t="shared" si="137"/>
        <v>0</v>
      </c>
      <c r="W585" s="12">
        <v>0</v>
      </c>
      <c r="X585" s="11">
        <v>180000</v>
      </c>
      <c r="Y585" s="11">
        <f t="shared" si="138"/>
        <v>0</v>
      </c>
      <c r="Z585" s="11">
        <f t="shared" si="139"/>
        <v>339299.84000000003</v>
      </c>
      <c r="AA585" s="13">
        <v>0</v>
      </c>
      <c r="AB585" s="11">
        <f t="shared" si="140"/>
        <v>0</v>
      </c>
      <c r="AC585" s="13">
        <v>0</v>
      </c>
      <c r="AD585" s="11">
        <f t="shared" si="141"/>
        <v>0</v>
      </c>
    </row>
    <row r="586" spans="1:30" x14ac:dyDescent="0.25">
      <c r="A586" s="53" t="s">
        <v>1163</v>
      </c>
      <c r="B586" s="54">
        <v>204</v>
      </c>
      <c r="C586" s="54">
        <v>0</v>
      </c>
      <c r="D586" s="53" t="s">
        <v>4</v>
      </c>
      <c r="E586" s="54"/>
      <c r="F586" s="53"/>
      <c r="G586" s="53" t="s">
        <v>1164</v>
      </c>
      <c r="H586" s="53" t="s">
        <v>104</v>
      </c>
      <c r="I586" s="62" t="s">
        <v>1140</v>
      </c>
      <c r="J586" s="55" t="s">
        <v>7629</v>
      </c>
      <c r="K586" s="55" t="s">
        <v>1141</v>
      </c>
      <c r="L586" s="56">
        <v>1299.4160999999999</v>
      </c>
      <c r="M586" s="57">
        <v>2600000</v>
      </c>
      <c r="N586" s="57">
        <f t="shared" si="128"/>
        <v>2858715.42</v>
      </c>
      <c r="O586" s="57">
        <f t="shared" si="136"/>
        <v>2859000</v>
      </c>
      <c r="P586" s="53" t="s">
        <v>7590</v>
      </c>
      <c r="Q586" s="14">
        <v>1299.4160999999999</v>
      </c>
      <c r="R586" s="11">
        <v>2200</v>
      </c>
      <c r="S586" s="11">
        <f t="shared" si="142"/>
        <v>2858715.42</v>
      </c>
      <c r="T586" s="12">
        <v>0</v>
      </c>
      <c r="U586" s="11">
        <v>800</v>
      </c>
      <c r="V586" s="11">
        <f t="shared" si="137"/>
        <v>0</v>
      </c>
      <c r="W586" s="12">
        <v>0</v>
      </c>
      <c r="X586" s="11">
        <v>180000</v>
      </c>
      <c r="Y586" s="11">
        <f t="shared" si="138"/>
        <v>0</v>
      </c>
      <c r="Z586" s="11">
        <f t="shared" si="139"/>
        <v>2858715.42</v>
      </c>
      <c r="AA586" s="13">
        <v>0</v>
      </c>
      <c r="AB586" s="11">
        <f t="shared" si="140"/>
        <v>0</v>
      </c>
      <c r="AC586" s="13">
        <v>0</v>
      </c>
      <c r="AD586" s="11">
        <f t="shared" si="141"/>
        <v>0</v>
      </c>
    </row>
    <row r="587" spans="1:30" x14ac:dyDescent="0.25">
      <c r="A587" s="53" t="s">
        <v>1165</v>
      </c>
      <c r="B587" s="54">
        <v>204</v>
      </c>
      <c r="C587" s="54">
        <v>1</v>
      </c>
      <c r="D587" s="53" t="s">
        <v>4</v>
      </c>
      <c r="E587" s="54"/>
      <c r="F587" s="53"/>
      <c r="G587" s="53" t="s">
        <v>1164</v>
      </c>
      <c r="H587" s="53" t="s">
        <v>104</v>
      </c>
      <c r="I587" s="62" t="s">
        <v>1140</v>
      </c>
      <c r="J587" s="55" t="s">
        <v>7629</v>
      </c>
      <c r="K587" s="55" t="s">
        <v>1141</v>
      </c>
      <c r="L587" s="56">
        <v>705.76089999999999</v>
      </c>
      <c r="M587" s="57">
        <v>1410000</v>
      </c>
      <c r="N587" s="57">
        <f t="shared" si="128"/>
        <v>1552673.98</v>
      </c>
      <c r="O587" s="57">
        <f t="shared" si="136"/>
        <v>1553000</v>
      </c>
      <c r="P587" s="53" t="s">
        <v>7590</v>
      </c>
      <c r="Q587" s="14">
        <v>705.76089999999999</v>
      </c>
      <c r="R587" s="11">
        <v>2200</v>
      </c>
      <c r="S587" s="11">
        <f t="shared" si="142"/>
        <v>1552673.98</v>
      </c>
      <c r="T587" s="12">
        <v>0</v>
      </c>
      <c r="U587" s="11">
        <v>800</v>
      </c>
      <c r="V587" s="11">
        <f t="shared" si="137"/>
        <v>0</v>
      </c>
      <c r="W587" s="12">
        <v>0</v>
      </c>
      <c r="X587" s="11">
        <v>180000</v>
      </c>
      <c r="Y587" s="11">
        <f t="shared" si="138"/>
        <v>0</v>
      </c>
      <c r="Z587" s="11">
        <f t="shared" si="139"/>
        <v>1552673.98</v>
      </c>
      <c r="AA587" s="13">
        <v>0</v>
      </c>
      <c r="AB587" s="11">
        <f t="shared" si="140"/>
        <v>0</v>
      </c>
      <c r="AC587" s="13">
        <v>0</v>
      </c>
      <c r="AD587" s="11">
        <f t="shared" si="141"/>
        <v>0</v>
      </c>
    </row>
    <row r="588" spans="1:30" x14ac:dyDescent="0.25">
      <c r="A588" s="53" t="s">
        <v>1166</v>
      </c>
      <c r="B588" s="54">
        <v>204</v>
      </c>
      <c r="C588" s="54">
        <v>2</v>
      </c>
      <c r="D588" s="53" t="s">
        <v>4</v>
      </c>
      <c r="E588" s="54"/>
      <c r="F588" s="53" t="s">
        <v>110</v>
      </c>
      <c r="G588" s="53" t="s">
        <v>1164</v>
      </c>
      <c r="H588" s="53" t="s">
        <v>104</v>
      </c>
      <c r="I588" s="62" t="s">
        <v>1140</v>
      </c>
      <c r="J588" s="55" t="s">
        <v>7629</v>
      </c>
      <c r="K588" s="55" t="s">
        <v>1141</v>
      </c>
      <c r="L588" s="56">
        <v>1182.5835</v>
      </c>
      <c r="M588" s="57">
        <v>2440000</v>
      </c>
      <c r="N588" s="57">
        <f t="shared" ref="N588:N651" si="143">Z588+AD588</f>
        <v>2601683.6999999997</v>
      </c>
      <c r="O588" s="57">
        <f t="shared" si="136"/>
        <v>2602000</v>
      </c>
      <c r="P588" s="53" t="s">
        <v>7590</v>
      </c>
      <c r="Q588" s="14">
        <v>1182.5835</v>
      </c>
      <c r="R588" s="11">
        <v>2200</v>
      </c>
      <c r="S588" s="11">
        <f t="shared" si="142"/>
        <v>2601683.6999999997</v>
      </c>
      <c r="T588" s="12">
        <v>0</v>
      </c>
      <c r="U588" s="11">
        <v>800</v>
      </c>
      <c r="V588" s="11">
        <f t="shared" si="137"/>
        <v>0</v>
      </c>
      <c r="W588" s="12">
        <v>0</v>
      </c>
      <c r="X588" s="11">
        <v>180000</v>
      </c>
      <c r="Y588" s="11">
        <f t="shared" si="138"/>
        <v>0</v>
      </c>
      <c r="Z588" s="11">
        <f t="shared" si="139"/>
        <v>2601683.6999999997</v>
      </c>
      <c r="AA588" s="13">
        <v>0</v>
      </c>
      <c r="AB588" s="11">
        <f t="shared" si="140"/>
        <v>0</v>
      </c>
      <c r="AC588" s="13">
        <v>0</v>
      </c>
      <c r="AD588" s="11">
        <f t="shared" si="141"/>
        <v>0</v>
      </c>
    </row>
    <row r="589" spans="1:30" x14ac:dyDescent="0.25">
      <c r="A589" s="53" t="s">
        <v>1167</v>
      </c>
      <c r="B589" s="54">
        <v>205</v>
      </c>
      <c r="C589" s="54">
        <v>1</v>
      </c>
      <c r="D589" s="53" t="s">
        <v>4</v>
      </c>
      <c r="E589" s="54"/>
      <c r="F589" s="53" t="s">
        <v>110</v>
      </c>
      <c r="G589" s="53" t="s">
        <v>841</v>
      </c>
      <c r="H589" s="53" t="s">
        <v>104</v>
      </c>
      <c r="I589" s="62" t="s">
        <v>965</v>
      </c>
      <c r="J589" s="55" t="s">
        <v>7629</v>
      </c>
      <c r="K589" s="55" t="s">
        <v>966</v>
      </c>
      <c r="L589" s="56">
        <v>93.827699999999993</v>
      </c>
      <c r="M589" s="57">
        <v>190000</v>
      </c>
      <c r="N589" s="57">
        <f t="shared" si="143"/>
        <v>206420.93999999997</v>
      </c>
      <c r="O589" s="57">
        <f t="shared" si="136"/>
        <v>207000</v>
      </c>
      <c r="P589" s="53" t="s">
        <v>7590</v>
      </c>
      <c r="Q589" s="14">
        <v>93.827699999999993</v>
      </c>
      <c r="R589" s="11">
        <v>2200</v>
      </c>
      <c r="S589" s="11">
        <f t="shared" si="142"/>
        <v>206420.93999999997</v>
      </c>
      <c r="T589" s="12">
        <v>0</v>
      </c>
      <c r="U589" s="11">
        <v>800</v>
      </c>
      <c r="V589" s="11">
        <f t="shared" si="137"/>
        <v>0</v>
      </c>
      <c r="W589" s="12">
        <v>0</v>
      </c>
      <c r="X589" s="11">
        <v>180000</v>
      </c>
      <c r="Y589" s="11">
        <f t="shared" si="138"/>
        <v>0</v>
      </c>
      <c r="Z589" s="11">
        <f t="shared" si="139"/>
        <v>206420.93999999997</v>
      </c>
      <c r="AA589" s="13">
        <v>0</v>
      </c>
      <c r="AB589" s="11">
        <f t="shared" si="140"/>
        <v>0</v>
      </c>
      <c r="AC589" s="13">
        <v>0</v>
      </c>
      <c r="AD589" s="11">
        <f t="shared" si="141"/>
        <v>0</v>
      </c>
    </row>
    <row r="590" spans="1:30" x14ac:dyDescent="0.25">
      <c r="A590" s="53" t="s">
        <v>1168</v>
      </c>
      <c r="B590" s="54">
        <v>207</v>
      </c>
      <c r="C590" s="54">
        <v>0</v>
      </c>
      <c r="D590" s="53" t="s">
        <v>4</v>
      </c>
      <c r="E590" s="54"/>
      <c r="F590" s="53"/>
      <c r="G590" s="53" t="s">
        <v>1169</v>
      </c>
      <c r="H590" s="53" t="s">
        <v>104</v>
      </c>
      <c r="I590" s="62" t="s">
        <v>965</v>
      </c>
      <c r="J590" s="55" t="s">
        <v>7629</v>
      </c>
      <c r="K590" s="55" t="s">
        <v>966</v>
      </c>
      <c r="L590" s="56">
        <v>320.5942</v>
      </c>
      <c r="M590" s="57">
        <v>640000</v>
      </c>
      <c r="N590" s="57">
        <f t="shared" si="143"/>
        <v>705307.24</v>
      </c>
      <c r="O590" s="57">
        <f t="shared" si="136"/>
        <v>706000</v>
      </c>
      <c r="P590" s="53" t="s">
        <v>7590</v>
      </c>
      <c r="Q590" s="14">
        <v>320.5942</v>
      </c>
      <c r="R590" s="11">
        <v>2200</v>
      </c>
      <c r="S590" s="11">
        <f t="shared" si="142"/>
        <v>705307.24</v>
      </c>
      <c r="T590" s="12">
        <v>0</v>
      </c>
      <c r="U590" s="11">
        <v>800</v>
      </c>
      <c r="V590" s="11">
        <f t="shared" si="137"/>
        <v>0</v>
      </c>
      <c r="W590" s="12">
        <v>0</v>
      </c>
      <c r="X590" s="11">
        <v>180000</v>
      </c>
      <c r="Y590" s="11">
        <f t="shared" si="138"/>
        <v>0</v>
      </c>
      <c r="Z590" s="11">
        <f t="shared" si="139"/>
        <v>705307.24</v>
      </c>
      <c r="AA590" s="13">
        <v>0</v>
      </c>
      <c r="AB590" s="11">
        <f t="shared" si="140"/>
        <v>0</v>
      </c>
      <c r="AC590" s="13">
        <v>0</v>
      </c>
      <c r="AD590" s="11">
        <f t="shared" si="141"/>
        <v>0</v>
      </c>
    </row>
    <row r="591" spans="1:30" x14ac:dyDescent="0.25">
      <c r="A591" s="53" t="s">
        <v>1170</v>
      </c>
      <c r="B591" s="54">
        <v>208</v>
      </c>
      <c r="C591" s="54">
        <v>0</v>
      </c>
      <c r="D591" s="53" t="s">
        <v>4</v>
      </c>
      <c r="E591" s="54"/>
      <c r="F591" s="53" t="s">
        <v>110</v>
      </c>
      <c r="G591" s="53" t="s">
        <v>1171</v>
      </c>
      <c r="H591" s="53" t="s">
        <v>104</v>
      </c>
      <c r="I591" s="62" t="s">
        <v>965</v>
      </c>
      <c r="J591" s="55" t="s">
        <v>7629</v>
      </c>
      <c r="K591" s="55" t="s">
        <v>966</v>
      </c>
      <c r="L591" s="56">
        <v>2190.2422000000001</v>
      </c>
      <c r="M591" s="57">
        <v>4480000</v>
      </c>
      <c r="N591" s="57">
        <f t="shared" si="143"/>
        <v>4818532.84</v>
      </c>
      <c r="O591" s="57">
        <f t="shared" si="136"/>
        <v>4819000</v>
      </c>
      <c r="P591" s="53" t="s">
        <v>7590</v>
      </c>
      <c r="Q591" s="14">
        <v>2190.2422000000001</v>
      </c>
      <c r="R591" s="11">
        <v>2200</v>
      </c>
      <c r="S591" s="11">
        <f t="shared" si="142"/>
        <v>4818532.84</v>
      </c>
      <c r="T591" s="12">
        <v>0</v>
      </c>
      <c r="U591" s="11">
        <v>800</v>
      </c>
      <c r="V591" s="11">
        <f t="shared" si="137"/>
        <v>0</v>
      </c>
      <c r="W591" s="12">
        <v>0</v>
      </c>
      <c r="X591" s="11">
        <v>180000</v>
      </c>
      <c r="Y591" s="11">
        <f t="shared" si="138"/>
        <v>0</v>
      </c>
      <c r="Z591" s="11">
        <f t="shared" si="139"/>
        <v>4818532.84</v>
      </c>
      <c r="AA591" s="13">
        <v>0</v>
      </c>
      <c r="AB591" s="11">
        <f t="shared" si="140"/>
        <v>0</v>
      </c>
      <c r="AC591" s="13">
        <v>0</v>
      </c>
      <c r="AD591" s="11">
        <f t="shared" si="141"/>
        <v>0</v>
      </c>
    </row>
    <row r="592" spans="1:30" x14ac:dyDescent="0.25">
      <c r="A592" s="53" t="s">
        <v>1172</v>
      </c>
      <c r="B592" s="54">
        <v>208</v>
      </c>
      <c r="C592" s="54">
        <v>1</v>
      </c>
      <c r="D592" s="53" t="s">
        <v>4</v>
      </c>
      <c r="E592" s="54"/>
      <c r="F592" s="53" t="s">
        <v>110</v>
      </c>
      <c r="G592" s="53" t="s">
        <v>1171</v>
      </c>
      <c r="H592" s="53" t="s">
        <v>104</v>
      </c>
      <c r="I592" s="62" t="s">
        <v>944</v>
      </c>
      <c r="J592" s="55" t="s">
        <v>7629</v>
      </c>
      <c r="K592" s="55" t="s">
        <v>945</v>
      </c>
      <c r="L592" s="56">
        <v>546.38490000000002</v>
      </c>
      <c r="M592" s="57">
        <v>1090000</v>
      </c>
      <c r="N592" s="57">
        <f t="shared" si="143"/>
        <v>1202046.78</v>
      </c>
      <c r="O592" s="57">
        <f t="shared" si="136"/>
        <v>1203000</v>
      </c>
      <c r="P592" s="53" t="s">
        <v>7590</v>
      </c>
      <c r="Q592" s="14">
        <v>546.38490000000002</v>
      </c>
      <c r="R592" s="11">
        <v>2200</v>
      </c>
      <c r="S592" s="11">
        <f t="shared" si="142"/>
        <v>1202046.78</v>
      </c>
      <c r="T592" s="12">
        <v>0</v>
      </c>
      <c r="U592" s="11">
        <v>800</v>
      </c>
      <c r="V592" s="11">
        <f t="shared" si="137"/>
        <v>0</v>
      </c>
      <c r="W592" s="12">
        <v>0</v>
      </c>
      <c r="X592" s="11">
        <v>180000</v>
      </c>
      <c r="Y592" s="11">
        <f t="shared" si="138"/>
        <v>0</v>
      </c>
      <c r="Z592" s="11">
        <f t="shared" si="139"/>
        <v>1202046.78</v>
      </c>
      <c r="AA592" s="13">
        <v>0</v>
      </c>
      <c r="AB592" s="11">
        <f t="shared" si="140"/>
        <v>0</v>
      </c>
      <c r="AC592" s="13">
        <v>0</v>
      </c>
      <c r="AD592" s="11">
        <f t="shared" si="141"/>
        <v>0</v>
      </c>
    </row>
    <row r="593" spans="1:30" x14ac:dyDescent="0.25">
      <c r="A593" s="53" t="s">
        <v>1173</v>
      </c>
      <c r="B593" s="54">
        <v>208</v>
      </c>
      <c r="C593" s="54">
        <v>2</v>
      </c>
      <c r="D593" s="53" t="s">
        <v>4</v>
      </c>
      <c r="E593" s="54"/>
      <c r="F593" s="53"/>
      <c r="G593" s="53" t="s">
        <v>1171</v>
      </c>
      <c r="H593" s="53" t="s">
        <v>104</v>
      </c>
      <c r="I593" s="62" t="s">
        <v>965</v>
      </c>
      <c r="J593" s="55" t="s">
        <v>7629</v>
      </c>
      <c r="K593" s="55" t="s">
        <v>966</v>
      </c>
      <c r="L593" s="56">
        <v>280.9425</v>
      </c>
      <c r="M593" s="57">
        <v>560000</v>
      </c>
      <c r="N593" s="57">
        <f t="shared" si="143"/>
        <v>618073.5</v>
      </c>
      <c r="O593" s="57">
        <f t="shared" si="136"/>
        <v>619000</v>
      </c>
      <c r="P593" s="53" t="s">
        <v>7590</v>
      </c>
      <c r="Q593" s="14">
        <v>280.9425</v>
      </c>
      <c r="R593" s="11">
        <v>2200</v>
      </c>
      <c r="S593" s="11">
        <f t="shared" si="142"/>
        <v>618073.5</v>
      </c>
      <c r="T593" s="12">
        <v>0</v>
      </c>
      <c r="U593" s="11">
        <v>800</v>
      </c>
      <c r="V593" s="11">
        <f t="shared" si="137"/>
        <v>0</v>
      </c>
      <c r="W593" s="12">
        <v>0</v>
      </c>
      <c r="X593" s="11">
        <v>180000</v>
      </c>
      <c r="Y593" s="11">
        <f t="shared" si="138"/>
        <v>0</v>
      </c>
      <c r="Z593" s="11">
        <f t="shared" si="139"/>
        <v>618073.5</v>
      </c>
      <c r="AA593" s="13">
        <v>0</v>
      </c>
      <c r="AB593" s="11">
        <f t="shared" si="140"/>
        <v>0</v>
      </c>
      <c r="AC593" s="13">
        <v>0</v>
      </c>
      <c r="AD593" s="11">
        <f t="shared" si="141"/>
        <v>0</v>
      </c>
    </row>
    <row r="594" spans="1:30" x14ac:dyDescent="0.25">
      <c r="A594" s="53" t="s">
        <v>1174</v>
      </c>
      <c r="B594" s="54">
        <v>208</v>
      </c>
      <c r="C594" s="54">
        <v>3</v>
      </c>
      <c r="D594" s="53" t="s">
        <v>4</v>
      </c>
      <c r="E594" s="54"/>
      <c r="F594" s="53"/>
      <c r="G594" s="53" t="s">
        <v>1171</v>
      </c>
      <c r="H594" s="53" t="s">
        <v>104</v>
      </c>
      <c r="I594" s="62" t="s">
        <v>965</v>
      </c>
      <c r="J594" s="55" t="s">
        <v>7629</v>
      </c>
      <c r="K594" s="55" t="s">
        <v>966</v>
      </c>
      <c r="L594" s="56">
        <v>419.23099999999999</v>
      </c>
      <c r="M594" s="57">
        <v>840000</v>
      </c>
      <c r="N594" s="57">
        <f t="shared" si="143"/>
        <v>922308.2</v>
      </c>
      <c r="O594" s="57">
        <f t="shared" si="136"/>
        <v>923000</v>
      </c>
      <c r="P594" s="53" t="s">
        <v>7590</v>
      </c>
      <c r="Q594" s="14">
        <v>419.23099999999999</v>
      </c>
      <c r="R594" s="11">
        <v>2200</v>
      </c>
      <c r="S594" s="11">
        <f t="shared" si="142"/>
        <v>922308.2</v>
      </c>
      <c r="T594" s="12">
        <v>0</v>
      </c>
      <c r="U594" s="11">
        <v>800</v>
      </c>
      <c r="V594" s="11">
        <f t="shared" si="137"/>
        <v>0</v>
      </c>
      <c r="W594" s="12">
        <v>0</v>
      </c>
      <c r="X594" s="11">
        <v>180000</v>
      </c>
      <c r="Y594" s="11">
        <f t="shared" si="138"/>
        <v>0</v>
      </c>
      <c r="Z594" s="11">
        <f t="shared" si="139"/>
        <v>922308.2</v>
      </c>
      <c r="AA594" s="13">
        <v>0</v>
      </c>
      <c r="AB594" s="11">
        <f t="shared" si="140"/>
        <v>0</v>
      </c>
      <c r="AC594" s="13">
        <v>0</v>
      </c>
      <c r="AD594" s="11">
        <f t="shared" si="141"/>
        <v>0</v>
      </c>
    </row>
    <row r="595" spans="1:30" x14ac:dyDescent="0.25">
      <c r="A595" s="53" t="s">
        <v>1175</v>
      </c>
      <c r="B595" s="54">
        <v>208</v>
      </c>
      <c r="C595" s="54">
        <v>4</v>
      </c>
      <c r="D595" s="53" t="s">
        <v>4</v>
      </c>
      <c r="E595" s="54"/>
      <c r="F595" s="53"/>
      <c r="G595" s="53" t="s">
        <v>1171</v>
      </c>
      <c r="H595" s="53" t="s">
        <v>104</v>
      </c>
      <c r="I595" s="62" t="s">
        <v>965</v>
      </c>
      <c r="J595" s="55" t="s">
        <v>7629</v>
      </c>
      <c r="K595" s="55" t="s">
        <v>966</v>
      </c>
      <c r="L595" s="56">
        <v>1284.798</v>
      </c>
      <c r="M595" s="57">
        <v>2570000</v>
      </c>
      <c r="N595" s="57">
        <f t="shared" si="143"/>
        <v>2826555.6</v>
      </c>
      <c r="O595" s="57">
        <f t="shared" si="136"/>
        <v>2827000</v>
      </c>
      <c r="P595" s="53" t="s">
        <v>7590</v>
      </c>
      <c r="Q595" s="14">
        <v>1284.798</v>
      </c>
      <c r="R595" s="11">
        <v>2200</v>
      </c>
      <c r="S595" s="11">
        <f t="shared" si="142"/>
        <v>2826555.6</v>
      </c>
      <c r="T595" s="12">
        <v>0</v>
      </c>
      <c r="U595" s="11">
        <v>800</v>
      </c>
      <c r="V595" s="11">
        <f t="shared" si="137"/>
        <v>0</v>
      </c>
      <c r="W595" s="12">
        <v>0</v>
      </c>
      <c r="X595" s="11">
        <v>180000</v>
      </c>
      <c r="Y595" s="11">
        <f t="shared" si="138"/>
        <v>0</v>
      </c>
      <c r="Z595" s="11">
        <f t="shared" si="139"/>
        <v>2826555.6</v>
      </c>
      <c r="AA595" s="13">
        <v>0</v>
      </c>
      <c r="AB595" s="11">
        <f t="shared" si="140"/>
        <v>0</v>
      </c>
      <c r="AC595" s="13">
        <v>0</v>
      </c>
      <c r="AD595" s="11">
        <f t="shared" si="141"/>
        <v>0</v>
      </c>
    </row>
    <row r="596" spans="1:30" x14ac:dyDescent="0.25">
      <c r="A596" s="53" t="s">
        <v>1176</v>
      </c>
      <c r="B596" s="54">
        <v>208</v>
      </c>
      <c r="C596" s="54">
        <v>5</v>
      </c>
      <c r="D596" s="53" t="s">
        <v>4</v>
      </c>
      <c r="E596" s="54"/>
      <c r="F596" s="53" t="s">
        <v>110</v>
      </c>
      <c r="G596" s="53" t="s">
        <v>1171</v>
      </c>
      <c r="H596" s="53" t="s">
        <v>104</v>
      </c>
      <c r="I596" s="62" t="s">
        <v>944</v>
      </c>
      <c r="J596" s="55" t="s">
        <v>7629</v>
      </c>
      <c r="K596" s="55" t="s">
        <v>945</v>
      </c>
      <c r="L596" s="56">
        <v>347.4049</v>
      </c>
      <c r="M596" s="57">
        <v>690000</v>
      </c>
      <c r="N596" s="57">
        <f t="shared" si="143"/>
        <v>764290.78</v>
      </c>
      <c r="O596" s="57">
        <f t="shared" si="136"/>
        <v>765000</v>
      </c>
      <c r="P596" s="53" t="s">
        <v>7590</v>
      </c>
      <c r="Q596" s="14">
        <v>347.4049</v>
      </c>
      <c r="R596" s="11">
        <v>2200</v>
      </c>
      <c r="S596" s="11">
        <f t="shared" si="142"/>
        <v>764290.78</v>
      </c>
      <c r="T596" s="12">
        <v>0</v>
      </c>
      <c r="U596" s="11">
        <v>800</v>
      </c>
      <c r="V596" s="11">
        <f t="shared" si="137"/>
        <v>0</v>
      </c>
      <c r="W596" s="12">
        <v>0</v>
      </c>
      <c r="X596" s="11">
        <v>180000</v>
      </c>
      <c r="Y596" s="11">
        <f t="shared" si="138"/>
        <v>0</v>
      </c>
      <c r="Z596" s="11">
        <f t="shared" si="139"/>
        <v>764290.78</v>
      </c>
      <c r="AA596" s="13">
        <v>0</v>
      </c>
      <c r="AB596" s="11">
        <f t="shared" si="140"/>
        <v>0</v>
      </c>
      <c r="AC596" s="13">
        <v>0</v>
      </c>
      <c r="AD596" s="11">
        <f t="shared" si="141"/>
        <v>0</v>
      </c>
    </row>
    <row r="597" spans="1:30" x14ac:dyDescent="0.25">
      <c r="A597" s="53" t="s">
        <v>1177</v>
      </c>
      <c r="B597" s="54">
        <v>209</v>
      </c>
      <c r="C597" s="54">
        <v>1</v>
      </c>
      <c r="D597" s="53" t="s">
        <v>4</v>
      </c>
      <c r="E597" s="54"/>
      <c r="F597" s="53"/>
      <c r="G597" s="53" t="s">
        <v>1178</v>
      </c>
      <c r="H597" s="53" t="s">
        <v>104</v>
      </c>
      <c r="I597" s="62" t="s">
        <v>1179</v>
      </c>
      <c r="J597" s="55" t="s">
        <v>7629</v>
      </c>
      <c r="K597" s="55" t="s">
        <v>1180</v>
      </c>
      <c r="L597" s="56">
        <v>393.35379999999998</v>
      </c>
      <c r="M597" s="57">
        <v>790000</v>
      </c>
      <c r="N597" s="57">
        <f t="shared" si="143"/>
        <v>865378.36</v>
      </c>
      <c r="O597" s="57">
        <f t="shared" si="136"/>
        <v>866000</v>
      </c>
      <c r="P597" s="53" t="s">
        <v>7590</v>
      </c>
      <c r="Q597" s="14">
        <v>393.35379999999998</v>
      </c>
      <c r="R597" s="11">
        <v>2200</v>
      </c>
      <c r="S597" s="11">
        <f t="shared" si="142"/>
        <v>865378.36</v>
      </c>
      <c r="T597" s="12">
        <v>0</v>
      </c>
      <c r="U597" s="11">
        <v>800</v>
      </c>
      <c r="V597" s="11">
        <f t="shared" si="137"/>
        <v>0</v>
      </c>
      <c r="W597" s="12">
        <v>0</v>
      </c>
      <c r="X597" s="11">
        <v>180000</v>
      </c>
      <c r="Y597" s="11">
        <f t="shared" si="138"/>
        <v>0</v>
      </c>
      <c r="Z597" s="11">
        <f t="shared" si="139"/>
        <v>865378.36</v>
      </c>
      <c r="AA597" s="13">
        <v>0</v>
      </c>
      <c r="AB597" s="11">
        <f t="shared" si="140"/>
        <v>0</v>
      </c>
      <c r="AC597" s="13">
        <v>0</v>
      </c>
      <c r="AD597" s="11">
        <f t="shared" si="141"/>
        <v>0</v>
      </c>
    </row>
    <row r="598" spans="1:30" x14ac:dyDescent="0.25">
      <c r="A598" s="53" t="s">
        <v>1181</v>
      </c>
      <c r="B598" s="54">
        <v>209</v>
      </c>
      <c r="C598" s="54">
        <v>2</v>
      </c>
      <c r="D598" s="53" t="s">
        <v>4</v>
      </c>
      <c r="E598" s="54"/>
      <c r="F598" s="53" t="s">
        <v>110</v>
      </c>
      <c r="G598" s="53" t="s">
        <v>1178</v>
      </c>
      <c r="H598" s="53" t="s">
        <v>104</v>
      </c>
      <c r="I598" s="62" t="s">
        <v>1182</v>
      </c>
      <c r="J598" s="55" t="s">
        <v>7629</v>
      </c>
      <c r="K598" s="55" t="s">
        <v>1183</v>
      </c>
      <c r="L598" s="56">
        <v>937.99390000000005</v>
      </c>
      <c r="M598" s="57">
        <v>1980000</v>
      </c>
      <c r="N598" s="57">
        <f t="shared" si="143"/>
        <v>2063586.58</v>
      </c>
      <c r="O598" s="57">
        <f t="shared" si="136"/>
        <v>2064000</v>
      </c>
      <c r="P598" s="53" t="s">
        <v>7590</v>
      </c>
      <c r="Q598" s="14">
        <v>937.99390000000005</v>
      </c>
      <c r="R598" s="11">
        <v>2200</v>
      </c>
      <c r="S598" s="11">
        <f t="shared" si="142"/>
        <v>2063586.58</v>
      </c>
      <c r="T598" s="12">
        <v>0</v>
      </c>
      <c r="U598" s="11">
        <v>800</v>
      </c>
      <c r="V598" s="11">
        <f t="shared" si="137"/>
        <v>0</v>
      </c>
      <c r="W598" s="12">
        <v>0</v>
      </c>
      <c r="X598" s="11">
        <v>180000</v>
      </c>
      <c r="Y598" s="11">
        <f t="shared" si="138"/>
        <v>0</v>
      </c>
      <c r="Z598" s="11">
        <f t="shared" si="139"/>
        <v>2063586.58</v>
      </c>
      <c r="AA598" s="13">
        <v>0</v>
      </c>
      <c r="AB598" s="11">
        <f t="shared" si="140"/>
        <v>0</v>
      </c>
      <c r="AC598" s="13">
        <v>0</v>
      </c>
      <c r="AD598" s="11">
        <f t="shared" si="141"/>
        <v>0</v>
      </c>
    </row>
    <row r="599" spans="1:30" x14ac:dyDescent="0.25">
      <c r="A599" s="53" t="s">
        <v>1184</v>
      </c>
      <c r="B599" s="54">
        <v>209</v>
      </c>
      <c r="C599" s="54">
        <v>3</v>
      </c>
      <c r="D599" s="53" t="s">
        <v>4</v>
      </c>
      <c r="E599" s="54"/>
      <c r="F599" s="53" t="s">
        <v>110</v>
      </c>
      <c r="G599" s="53" t="s">
        <v>1178</v>
      </c>
      <c r="H599" s="53" t="s">
        <v>104</v>
      </c>
      <c r="I599" s="62" t="s">
        <v>1182</v>
      </c>
      <c r="J599" s="55" t="s">
        <v>7629</v>
      </c>
      <c r="K599" s="55" t="s">
        <v>1183</v>
      </c>
      <c r="L599" s="56">
        <v>362.31299999999999</v>
      </c>
      <c r="M599" s="57">
        <v>720000</v>
      </c>
      <c r="N599" s="57">
        <f t="shared" si="143"/>
        <v>797088.6</v>
      </c>
      <c r="O599" s="57">
        <f t="shared" si="136"/>
        <v>798000</v>
      </c>
      <c r="P599" s="53" t="s">
        <v>7590</v>
      </c>
      <c r="Q599" s="14">
        <v>362.31299999999999</v>
      </c>
      <c r="R599" s="11">
        <v>2200</v>
      </c>
      <c r="S599" s="11">
        <f t="shared" si="142"/>
        <v>797088.6</v>
      </c>
      <c r="T599" s="12">
        <v>0</v>
      </c>
      <c r="U599" s="11">
        <v>800</v>
      </c>
      <c r="V599" s="11">
        <f t="shared" si="137"/>
        <v>0</v>
      </c>
      <c r="W599" s="12">
        <v>0</v>
      </c>
      <c r="X599" s="11">
        <v>180000</v>
      </c>
      <c r="Y599" s="11">
        <f t="shared" si="138"/>
        <v>0</v>
      </c>
      <c r="Z599" s="11">
        <f t="shared" si="139"/>
        <v>797088.6</v>
      </c>
      <c r="AA599" s="13">
        <v>0</v>
      </c>
      <c r="AB599" s="11">
        <f t="shared" si="140"/>
        <v>0</v>
      </c>
      <c r="AC599" s="13">
        <v>0</v>
      </c>
      <c r="AD599" s="11">
        <f t="shared" si="141"/>
        <v>0</v>
      </c>
    </row>
    <row r="600" spans="1:30" x14ac:dyDescent="0.25">
      <c r="A600" s="53" t="s">
        <v>1185</v>
      </c>
      <c r="B600" s="54">
        <v>209</v>
      </c>
      <c r="C600" s="54">
        <v>4</v>
      </c>
      <c r="D600" s="53" t="s">
        <v>4</v>
      </c>
      <c r="E600" s="54"/>
      <c r="F600" s="53"/>
      <c r="G600" s="53" t="s">
        <v>1178</v>
      </c>
      <c r="H600" s="53" t="s">
        <v>104</v>
      </c>
      <c r="I600" s="62" t="s">
        <v>1186</v>
      </c>
      <c r="J600" s="55" t="s">
        <v>7629</v>
      </c>
      <c r="K600" s="55" t="s">
        <v>1180</v>
      </c>
      <c r="L600" s="56">
        <v>356.54430000000002</v>
      </c>
      <c r="M600" s="57">
        <v>710000</v>
      </c>
      <c r="N600" s="57">
        <f t="shared" si="143"/>
        <v>784397.46000000008</v>
      </c>
      <c r="O600" s="57">
        <f t="shared" si="136"/>
        <v>785000</v>
      </c>
      <c r="P600" s="53" t="s">
        <v>7590</v>
      </c>
      <c r="Q600" s="14">
        <v>356.54430000000002</v>
      </c>
      <c r="R600" s="11">
        <v>2200</v>
      </c>
      <c r="S600" s="11">
        <f t="shared" si="142"/>
        <v>784397.46000000008</v>
      </c>
      <c r="T600" s="12">
        <v>0</v>
      </c>
      <c r="U600" s="11">
        <v>800</v>
      </c>
      <c r="V600" s="11">
        <f t="shared" si="137"/>
        <v>0</v>
      </c>
      <c r="W600" s="12">
        <v>0</v>
      </c>
      <c r="X600" s="11">
        <v>180000</v>
      </c>
      <c r="Y600" s="11">
        <f t="shared" si="138"/>
        <v>0</v>
      </c>
      <c r="Z600" s="11">
        <f t="shared" si="139"/>
        <v>784397.46000000008</v>
      </c>
      <c r="AA600" s="13">
        <v>0</v>
      </c>
      <c r="AB600" s="11">
        <f t="shared" si="140"/>
        <v>0</v>
      </c>
      <c r="AC600" s="13">
        <v>0</v>
      </c>
      <c r="AD600" s="11">
        <f t="shared" si="141"/>
        <v>0</v>
      </c>
    </row>
    <row r="601" spans="1:30" x14ac:dyDescent="0.25">
      <c r="A601" s="53" t="s">
        <v>1187</v>
      </c>
      <c r="B601" s="54">
        <v>209</v>
      </c>
      <c r="C601" s="54">
        <v>5</v>
      </c>
      <c r="D601" s="53" t="s">
        <v>4</v>
      </c>
      <c r="E601" s="54"/>
      <c r="F601" s="53"/>
      <c r="G601" s="53" t="s">
        <v>1178</v>
      </c>
      <c r="H601" s="53" t="s">
        <v>104</v>
      </c>
      <c r="I601" s="62" t="s">
        <v>1179</v>
      </c>
      <c r="J601" s="55" t="s">
        <v>7629</v>
      </c>
      <c r="K601" s="55" t="s">
        <v>1180</v>
      </c>
      <c r="L601" s="56">
        <v>359.42219999999998</v>
      </c>
      <c r="M601" s="57">
        <v>720000</v>
      </c>
      <c r="N601" s="57">
        <f t="shared" si="143"/>
        <v>790728.84</v>
      </c>
      <c r="O601" s="57">
        <f t="shared" si="136"/>
        <v>791000</v>
      </c>
      <c r="P601" s="53" t="s">
        <v>7590</v>
      </c>
      <c r="Q601" s="14">
        <v>359.42219999999998</v>
      </c>
      <c r="R601" s="11">
        <v>2200</v>
      </c>
      <c r="S601" s="11">
        <f t="shared" si="142"/>
        <v>790728.84</v>
      </c>
      <c r="T601" s="12">
        <v>0</v>
      </c>
      <c r="U601" s="11">
        <v>800</v>
      </c>
      <c r="V601" s="11">
        <f t="shared" si="137"/>
        <v>0</v>
      </c>
      <c r="W601" s="12">
        <v>0</v>
      </c>
      <c r="X601" s="11">
        <v>180000</v>
      </c>
      <c r="Y601" s="11">
        <f t="shared" si="138"/>
        <v>0</v>
      </c>
      <c r="Z601" s="11">
        <f t="shared" si="139"/>
        <v>790728.84</v>
      </c>
      <c r="AA601" s="13">
        <v>0</v>
      </c>
      <c r="AB601" s="11">
        <f t="shared" si="140"/>
        <v>0</v>
      </c>
      <c r="AC601" s="13">
        <v>0</v>
      </c>
      <c r="AD601" s="11">
        <f t="shared" si="141"/>
        <v>0</v>
      </c>
    </row>
    <row r="602" spans="1:30" x14ac:dyDescent="0.25">
      <c r="A602" s="53" t="s">
        <v>1188</v>
      </c>
      <c r="B602" s="54">
        <v>210</v>
      </c>
      <c r="C602" s="54">
        <v>0</v>
      </c>
      <c r="D602" s="53" t="s">
        <v>4</v>
      </c>
      <c r="E602" s="54"/>
      <c r="F602" s="53"/>
      <c r="G602" s="53" t="s">
        <v>1189</v>
      </c>
      <c r="H602" s="53" t="s">
        <v>104</v>
      </c>
      <c r="I602" s="62" t="s">
        <v>1179</v>
      </c>
      <c r="J602" s="55" t="s">
        <v>7629</v>
      </c>
      <c r="K602" s="55" t="s">
        <v>1180</v>
      </c>
      <c r="L602" s="56">
        <v>1246.0885000000001</v>
      </c>
      <c r="M602" s="57">
        <v>2590000</v>
      </c>
      <c r="N602" s="57">
        <f t="shared" si="143"/>
        <v>2741394.7</v>
      </c>
      <c r="O602" s="57">
        <f t="shared" si="136"/>
        <v>2742000</v>
      </c>
      <c r="P602" s="53" t="s">
        <v>7590</v>
      </c>
      <c r="Q602" s="14">
        <v>1246.0885000000001</v>
      </c>
      <c r="R602" s="11">
        <v>2200</v>
      </c>
      <c r="S602" s="11">
        <f t="shared" si="142"/>
        <v>2741394.7</v>
      </c>
      <c r="T602" s="12">
        <v>0</v>
      </c>
      <c r="U602" s="11">
        <v>800</v>
      </c>
      <c r="V602" s="11">
        <f t="shared" si="137"/>
        <v>0</v>
      </c>
      <c r="W602" s="12">
        <v>0</v>
      </c>
      <c r="X602" s="11">
        <v>180000</v>
      </c>
      <c r="Y602" s="11">
        <f t="shared" si="138"/>
        <v>0</v>
      </c>
      <c r="Z602" s="11">
        <f t="shared" si="139"/>
        <v>2741394.7</v>
      </c>
      <c r="AA602" s="13">
        <v>0</v>
      </c>
      <c r="AB602" s="11">
        <f t="shared" si="140"/>
        <v>0</v>
      </c>
      <c r="AC602" s="13">
        <v>0</v>
      </c>
      <c r="AD602" s="11">
        <f t="shared" si="141"/>
        <v>0</v>
      </c>
    </row>
    <row r="603" spans="1:30" x14ac:dyDescent="0.25">
      <c r="A603" s="53" t="s">
        <v>1190</v>
      </c>
      <c r="B603" s="54">
        <v>210</v>
      </c>
      <c r="C603" s="54">
        <v>1</v>
      </c>
      <c r="D603" s="53" t="s">
        <v>4</v>
      </c>
      <c r="E603" s="54"/>
      <c r="F603" s="53" t="s">
        <v>110</v>
      </c>
      <c r="G603" s="53" t="s">
        <v>1189</v>
      </c>
      <c r="H603" s="53" t="s">
        <v>104</v>
      </c>
      <c r="I603" s="62" t="s">
        <v>1179</v>
      </c>
      <c r="J603" s="55" t="s">
        <v>7629</v>
      </c>
      <c r="K603" s="55" t="s">
        <v>1180</v>
      </c>
      <c r="L603" s="56">
        <v>236.88820000000001</v>
      </c>
      <c r="M603" s="57">
        <v>470000</v>
      </c>
      <c r="N603" s="57">
        <f t="shared" si="143"/>
        <v>521154.04000000004</v>
      </c>
      <c r="O603" s="57">
        <f t="shared" si="136"/>
        <v>522000</v>
      </c>
      <c r="P603" s="53" t="s">
        <v>7590</v>
      </c>
      <c r="Q603" s="14">
        <v>236.88820000000001</v>
      </c>
      <c r="R603" s="11">
        <v>2200</v>
      </c>
      <c r="S603" s="11">
        <f t="shared" si="142"/>
        <v>521154.04000000004</v>
      </c>
      <c r="T603" s="12">
        <v>0</v>
      </c>
      <c r="U603" s="11">
        <v>800</v>
      </c>
      <c r="V603" s="11">
        <f t="shared" si="137"/>
        <v>0</v>
      </c>
      <c r="W603" s="12">
        <v>0</v>
      </c>
      <c r="X603" s="11">
        <v>180000</v>
      </c>
      <c r="Y603" s="11">
        <f t="shared" si="138"/>
        <v>0</v>
      </c>
      <c r="Z603" s="11">
        <f t="shared" si="139"/>
        <v>521154.04000000004</v>
      </c>
      <c r="AA603" s="13">
        <v>0</v>
      </c>
      <c r="AB603" s="11">
        <f t="shared" si="140"/>
        <v>0</v>
      </c>
      <c r="AC603" s="13">
        <v>0</v>
      </c>
      <c r="AD603" s="11">
        <f t="shared" si="141"/>
        <v>0</v>
      </c>
    </row>
    <row r="604" spans="1:30" x14ac:dyDescent="0.25">
      <c r="A604" s="53" t="s">
        <v>1191</v>
      </c>
      <c r="B604" s="54">
        <v>210</v>
      </c>
      <c r="C604" s="54">
        <v>2</v>
      </c>
      <c r="D604" s="53" t="s">
        <v>4</v>
      </c>
      <c r="E604" s="54"/>
      <c r="F604" s="53"/>
      <c r="G604" s="53" t="s">
        <v>1189</v>
      </c>
      <c r="H604" s="53" t="s">
        <v>104</v>
      </c>
      <c r="I604" s="62" t="s">
        <v>1182</v>
      </c>
      <c r="J604" s="55" t="s">
        <v>7629</v>
      </c>
      <c r="K604" s="55" t="s">
        <v>1183</v>
      </c>
      <c r="L604" s="56">
        <v>1166.0825</v>
      </c>
      <c r="M604" s="57">
        <v>2330000</v>
      </c>
      <c r="N604" s="57">
        <f t="shared" si="143"/>
        <v>2565381.5</v>
      </c>
      <c r="O604" s="57">
        <f t="shared" si="136"/>
        <v>2566000</v>
      </c>
      <c r="P604" s="53" t="s">
        <v>7590</v>
      </c>
      <c r="Q604" s="14">
        <v>1166.0825</v>
      </c>
      <c r="R604" s="11">
        <v>2200</v>
      </c>
      <c r="S604" s="11">
        <f t="shared" si="142"/>
        <v>2565381.5</v>
      </c>
      <c r="T604" s="12">
        <v>0</v>
      </c>
      <c r="U604" s="11">
        <v>800</v>
      </c>
      <c r="V604" s="11">
        <f t="shared" si="137"/>
        <v>0</v>
      </c>
      <c r="W604" s="12">
        <v>0</v>
      </c>
      <c r="X604" s="11">
        <v>180000</v>
      </c>
      <c r="Y604" s="11">
        <f t="shared" si="138"/>
        <v>0</v>
      </c>
      <c r="Z604" s="11">
        <f t="shared" si="139"/>
        <v>2565381.5</v>
      </c>
      <c r="AA604" s="13">
        <v>0</v>
      </c>
      <c r="AB604" s="11">
        <f t="shared" si="140"/>
        <v>0</v>
      </c>
      <c r="AC604" s="13">
        <v>0</v>
      </c>
      <c r="AD604" s="11">
        <f t="shared" si="141"/>
        <v>0</v>
      </c>
    </row>
    <row r="605" spans="1:30" x14ac:dyDescent="0.25">
      <c r="A605" s="53" t="s">
        <v>1192</v>
      </c>
      <c r="B605" s="54">
        <v>210</v>
      </c>
      <c r="C605" s="54">
        <v>3</v>
      </c>
      <c r="D605" s="53" t="s">
        <v>4</v>
      </c>
      <c r="E605" s="54"/>
      <c r="F605" s="53"/>
      <c r="G605" s="53" t="s">
        <v>1189</v>
      </c>
      <c r="H605" s="53" t="s">
        <v>104</v>
      </c>
      <c r="I605" s="62" t="s">
        <v>877</v>
      </c>
      <c r="J605" s="55" t="s">
        <v>7629</v>
      </c>
      <c r="K605" s="55" t="s">
        <v>878</v>
      </c>
      <c r="L605" s="56">
        <v>461.42829999999998</v>
      </c>
      <c r="M605" s="57">
        <v>920000</v>
      </c>
      <c r="N605" s="57">
        <f t="shared" si="143"/>
        <v>1015142.26</v>
      </c>
      <c r="O605" s="57">
        <f t="shared" si="136"/>
        <v>1016000</v>
      </c>
      <c r="P605" s="53" t="s">
        <v>7590</v>
      </c>
      <c r="Q605" s="14">
        <v>461.42829999999998</v>
      </c>
      <c r="R605" s="11">
        <v>2200</v>
      </c>
      <c r="S605" s="11">
        <f t="shared" si="142"/>
        <v>1015142.26</v>
      </c>
      <c r="T605" s="12">
        <v>0</v>
      </c>
      <c r="U605" s="11">
        <v>800</v>
      </c>
      <c r="V605" s="11">
        <f t="shared" si="137"/>
        <v>0</v>
      </c>
      <c r="W605" s="12">
        <v>0</v>
      </c>
      <c r="X605" s="11">
        <v>180000</v>
      </c>
      <c r="Y605" s="11">
        <f t="shared" si="138"/>
        <v>0</v>
      </c>
      <c r="Z605" s="11">
        <f t="shared" si="139"/>
        <v>1015142.26</v>
      </c>
      <c r="AA605" s="13">
        <v>0</v>
      </c>
      <c r="AB605" s="11">
        <f t="shared" si="140"/>
        <v>0</v>
      </c>
      <c r="AC605" s="13">
        <v>0</v>
      </c>
      <c r="AD605" s="11">
        <f t="shared" si="141"/>
        <v>0</v>
      </c>
    </row>
    <row r="606" spans="1:30" x14ac:dyDescent="0.25">
      <c r="A606" s="53" t="s">
        <v>1193</v>
      </c>
      <c r="B606" s="54">
        <v>210</v>
      </c>
      <c r="C606" s="54">
        <v>4</v>
      </c>
      <c r="D606" s="53" t="s">
        <v>4</v>
      </c>
      <c r="E606" s="54"/>
      <c r="F606" s="53"/>
      <c r="G606" s="53" t="s">
        <v>1189</v>
      </c>
      <c r="H606" s="53" t="s">
        <v>104</v>
      </c>
      <c r="I606" s="62" t="s">
        <v>937</v>
      </c>
      <c r="J606" s="55" t="s">
        <v>7629</v>
      </c>
      <c r="K606" s="55" t="s">
        <v>938</v>
      </c>
      <c r="L606" s="56">
        <v>21.8414</v>
      </c>
      <c r="M606" s="57">
        <v>100000</v>
      </c>
      <c r="N606" s="57">
        <f t="shared" si="143"/>
        <v>48051.08</v>
      </c>
      <c r="O606" s="57">
        <f t="shared" si="136"/>
        <v>49000</v>
      </c>
      <c r="P606" s="53" t="s">
        <v>7590</v>
      </c>
      <c r="Q606" s="14">
        <v>21.8414</v>
      </c>
      <c r="R606" s="11">
        <v>2200</v>
      </c>
      <c r="S606" s="11">
        <f t="shared" si="142"/>
        <v>48051.08</v>
      </c>
      <c r="T606" s="12">
        <v>0</v>
      </c>
      <c r="U606" s="11">
        <v>800</v>
      </c>
      <c r="V606" s="11">
        <f t="shared" si="137"/>
        <v>0</v>
      </c>
      <c r="W606" s="12">
        <v>0</v>
      </c>
      <c r="X606" s="11">
        <v>180000</v>
      </c>
      <c r="Y606" s="11">
        <f t="shared" si="138"/>
        <v>0</v>
      </c>
      <c r="Z606" s="11">
        <f t="shared" si="139"/>
        <v>48051.08</v>
      </c>
      <c r="AA606" s="13">
        <v>0</v>
      </c>
      <c r="AB606" s="11">
        <f t="shared" si="140"/>
        <v>0</v>
      </c>
      <c r="AC606" s="13">
        <v>0</v>
      </c>
      <c r="AD606" s="11">
        <f t="shared" si="141"/>
        <v>0</v>
      </c>
    </row>
    <row r="607" spans="1:30" x14ac:dyDescent="0.25">
      <c r="A607" s="53" t="s">
        <v>1194</v>
      </c>
      <c r="B607" s="54">
        <v>211</v>
      </c>
      <c r="C607" s="54">
        <v>0</v>
      </c>
      <c r="D607" s="53" t="s">
        <v>4</v>
      </c>
      <c r="E607" s="54"/>
      <c r="F607" s="53"/>
      <c r="G607" s="53" t="s">
        <v>1195</v>
      </c>
      <c r="H607" s="53" t="s">
        <v>104</v>
      </c>
      <c r="I607" s="62" t="s">
        <v>898</v>
      </c>
      <c r="J607" s="55" t="s">
        <v>7629</v>
      </c>
      <c r="K607" s="55" t="s">
        <v>899</v>
      </c>
      <c r="L607" s="56">
        <v>1168.3467000000001</v>
      </c>
      <c r="M607" s="57">
        <v>2340000</v>
      </c>
      <c r="N607" s="57">
        <f t="shared" si="143"/>
        <v>2570362.7400000002</v>
      </c>
      <c r="O607" s="57">
        <f t="shared" si="136"/>
        <v>2571000</v>
      </c>
      <c r="P607" s="53" t="s">
        <v>7590</v>
      </c>
      <c r="Q607" s="14">
        <v>1168.3467000000001</v>
      </c>
      <c r="R607" s="11">
        <v>2200</v>
      </c>
      <c r="S607" s="11">
        <f t="shared" si="142"/>
        <v>2570362.7400000002</v>
      </c>
      <c r="T607" s="12">
        <v>0</v>
      </c>
      <c r="U607" s="11">
        <v>800</v>
      </c>
      <c r="V607" s="11">
        <f t="shared" si="137"/>
        <v>0</v>
      </c>
      <c r="W607" s="12">
        <v>0</v>
      </c>
      <c r="X607" s="11">
        <v>180000</v>
      </c>
      <c r="Y607" s="11">
        <f t="shared" si="138"/>
        <v>0</v>
      </c>
      <c r="Z607" s="11">
        <f t="shared" si="139"/>
        <v>2570362.7400000002</v>
      </c>
      <c r="AA607" s="13">
        <v>0</v>
      </c>
      <c r="AB607" s="11">
        <f t="shared" si="140"/>
        <v>0</v>
      </c>
      <c r="AC607" s="13">
        <v>0</v>
      </c>
      <c r="AD607" s="11">
        <f t="shared" si="141"/>
        <v>0</v>
      </c>
    </row>
    <row r="608" spans="1:30" x14ac:dyDescent="0.25">
      <c r="A608" s="53" t="s">
        <v>1196</v>
      </c>
      <c r="B608" s="54">
        <v>211</v>
      </c>
      <c r="C608" s="54">
        <v>1</v>
      </c>
      <c r="D608" s="53" t="s">
        <v>4</v>
      </c>
      <c r="E608" s="54"/>
      <c r="F608" s="53"/>
      <c r="G608" s="53" t="s">
        <v>1195</v>
      </c>
      <c r="H608" s="53" t="s">
        <v>104</v>
      </c>
      <c r="I608" s="62" t="s">
        <v>1197</v>
      </c>
      <c r="J608" s="55" t="s">
        <v>7629</v>
      </c>
      <c r="K608" s="55" t="s">
        <v>883</v>
      </c>
      <c r="L608" s="56">
        <v>1392.3626999999999</v>
      </c>
      <c r="M608" s="57">
        <v>2880000</v>
      </c>
      <c r="N608" s="57">
        <f t="shared" si="143"/>
        <v>3063197.94</v>
      </c>
      <c r="O608" s="57">
        <f t="shared" si="136"/>
        <v>3064000</v>
      </c>
      <c r="P608" s="53" t="s">
        <v>7590</v>
      </c>
      <c r="Q608" s="14">
        <v>1392.3626999999999</v>
      </c>
      <c r="R608" s="11">
        <v>2200</v>
      </c>
      <c r="S608" s="11">
        <f t="shared" si="142"/>
        <v>3063197.94</v>
      </c>
      <c r="T608" s="12">
        <v>0</v>
      </c>
      <c r="U608" s="11">
        <v>800</v>
      </c>
      <c r="V608" s="11">
        <f t="shared" si="137"/>
        <v>0</v>
      </c>
      <c r="W608" s="12">
        <v>0</v>
      </c>
      <c r="X608" s="11">
        <v>180000</v>
      </c>
      <c r="Y608" s="11">
        <f t="shared" si="138"/>
        <v>0</v>
      </c>
      <c r="Z608" s="11">
        <f t="shared" si="139"/>
        <v>3063197.94</v>
      </c>
      <c r="AA608" s="13">
        <v>0</v>
      </c>
      <c r="AB608" s="11">
        <f t="shared" si="140"/>
        <v>0</v>
      </c>
      <c r="AC608" s="13">
        <v>0</v>
      </c>
      <c r="AD608" s="11">
        <f t="shared" si="141"/>
        <v>0</v>
      </c>
    </row>
    <row r="609" spans="1:30" x14ac:dyDescent="0.25">
      <c r="A609" s="53" t="s">
        <v>1198</v>
      </c>
      <c r="B609" s="54">
        <v>213</v>
      </c>
      <c r="C609" s="54">
        <v>0</v>
      </c>
      <c r="D609" s="53" t="s">
        <v>4</v>
      </c>
      <c r="E609" s="54"/>
      <c r="F609" s="53" t="s">
        <v>110</v>
      </c>
      <c r="G609" s="53" t="s">
        <v>1199</v>
      </c>
      <c r="H609" s="53" t="s">
        <v>104</v>
      </c>
      <c r="I609" s="62" t="s">
        <v>1200</v>
      </c>
      <c r="J609" s="55" t="s">
        <v>7629</v>
      </c>
      <c r="K609" s="55" t="s">
        <v>1201</v>
      </c>
      <c r="L609" s="56">
        <v>1456.4299000000001</v>
      </c>
      <c r="M609" s="57">
        <v>2970000</v>
      </c>
      <c r="N609" s="57">
        <f t="shared" si="143"/>
        <v>3204145.7800000003</v>
      </c>
      <c r="O609" s="57">
        <f t="shared" si="136"/>
        <v>3205000</v>
      </c>
      <c r="P609" s="53" t="s">
        <v>7590</v>
      </c>
      <c r="Q609" s="14">
        <v>1456.4299000000001</v>
      </c>
      <c r="R609" s="11">
        <v>2200</v>
      </c>
      <c r="S609" s="11">
        <f t="shared" si="142"/>
        <v>3204145.7800000003</v>
      </c>
      <c r="T609" s="12">
        <v>0</v>
      </c>
      <c r="U609" s="11">
        <v>800</v>
      </c>
      <c r="V609" s="11">
        <f t="shared" si="137"/>
        <v>0</v>
      </c>
      <c r="W609" s="12">
        <v>0</v>
      </c>
      <c r="X609" s="11">
        <v>180000</v>
      </c>
      <c r="Y609" s="11">
        <f t="shared" si="138"/>
        <v>0</v>
      </c>
      <c r="Z609" s="11">
        <f t="shared" si="139"/>
        <v>3204145.7800000003</v>
      </c>
      <c r="AA609" s="13">
        <v>0</v>
      </c>
      <c r="AB609" s="11">
        <f t="shared" si="140"/>
        <v>0</v>
      </c>
      <c r="AC609" s="13">
        <v>0</v>
      </c>
      <c r="AD609" s="11">
        <f t="shared" si="141"/>
        <v>0</v>
      </c>
    </row>
    <row r="610" spans="1:30" x14ac:dyDescent="0.25">
      <c r="A610" s="53" t="s">
        <v>1202</v>
      </c>
      <c r="B610" s="54">
        <v>214</v>
      </c>
      <c r="C610" s="54">
        <v>0</v>
      </c>
      <c r="D610" s="53" t="s">
        <v>4</v>
      </c>
      <c r="E610" s="54"/>
      <c r="F610" s="53" t="s">
        <v>110</v>
      </c>
      <c r="G610" s="53" t="s">
        <v>1203</v>
      </c>
      <c r="H610" s="53" t="s">
        <v>104</v>
      </c>
      <c r="I610" s="62" t="s">
        <v>877</v>
      </c>
      <c r="J610" s="55" t="s">
        <v>7629</v>
      </c>
      <c r="K610" s="55" t="s">
        <v>878</v>
      </c>
      <c r="L610" s="56">
        <v>2057.8795</v>
      </c>
      <c r="M610" s="57">
        <v>4210000</v>
      </c>
      <c r="N610" s="57">
        <f t="shared" si="143"/>
        <v>4527334.9000000004</v>
      </c>
      <c r="O610" s="57">
        <f t="shared" si="136"/>
        <v>4528000</v>
      </c>
      <c r="P610" s="53" t="s">
        <v>7590</v>
      </c>
      <c r="Q610" s="14">
        <v>2057.8795</v>
      </c>
      <c r="R610" s="11">
        <v>2200</v>
      </c>
      <c r="S610" s="11">
        <f t="shared" si="142"/>
        <v>4527334.9000000004</v>
      </c>
      <c r="T610" s="12">
        <v>0</v>
      </c>
      <c r="U610" s="11">
        <v>800</v>
      </c>
      <c r="V610" s="11">
        <f t="shared" si="137"/>
        <v>0</v>
      </c>
      <c r="W610" s="12">
        <v>0</v>
      </c>
      <c r="X610" s="11">
        <v>180000</v>
      </c>
      <c r="Y610" s="11">
        <f t="shared" si="138"/>
        <v>0</v>
      </c>
      <c r="Z610" s="11">
        <f t="shared" si="139"/>
        <v>4527334.9000000004</v>
      </c>
      <c r="AA610" s="13">
        <v>0</v>
      </c>
      <c r="AB610" s="11">
        <f t="shared" si="140"/>
        <v>0</v>
      </c>
      <c r="AC610" s="13">
        <v>0</v>
      </c>
      <c r="AD610" s="11">
        <f t="shared" si="141"/>
        <v>0</v>
      </c>
    </row>
    <row r="611" spans="1:30" x14ac:dyDescent="0.25">
      <c r="A611" s="53" t="s">
        <v>1204</v>
      </c>
      <c r="B611" s="54">
        <v>214</v>
      </c>
      <c r="C611" s="54">
        <v>1</v>
      </c>
      <c r="D611" s="53" t="s">
        <v>4</v>
      </c>
      <c r="E611" s="54"/>
      <c r="F611" s="53"/>
      <c r="G611" s="53" t="s">
        <v>1203</v>
      </c>
      <c r="H611" s="53" t="s">
        <v>104</v>
      </c>
      <c r="I611" s="62" t="s">
        <v>1200</v>
      </c>
      <c r="J611" s="55" t="s">
        <v>7629</v>
      </c>
      <c r="K611" s="55" t="s">
        <v>1201</v>
      </c>
      <c r="L611" s="56">
        <v>666.38390000000004</v>
      </c>
      <c r="M611" s="57">
        <v>1330000</v>
      </c>
      <c r="N611" s="57">
        <f t="shared" si="143"/>
        <v>1466044.58</v>
      </c>
      <c r="O611" s="57">
        <f t="shared" si="136"/>
        <v>1467000</v>
      </c>
      <c r="P611" s="53" t="s">
        <v>7590</v>
      </c>
      <c r="Q611" s="14">
        <v>666.38390000000004</v>
      </c>
      <c r="R611" s="11">
        <v>2200</v>
      </c>
      <c r="S611" s="11">
        <f t="shared" si="142"/>
        <v>1466044.58</v>
      </c>
      <c r="T611" s="12">
        <v>0</v>
      </c>
      <c r="U611" s="11">
        <v>800</v>
      </c>
      <c r="V611" s="11">
        <f t="shared" si="137"/>
        <v>0</v>
      </c>
      <c r="W611" s="12">
        <v>0</v>
      </c>
      <c r="X611" s="11">
        <v>180000</v>
      </c>
      <c r="Y611" s="11">
        <f t="shared" si="138"/>
        <v>0</v>
      </c>
      <c r="Z611" s="11">
        <f t="shared" si="139"/>
        <v>1466044.58</v>
      </c>
      <c r="AA611" s="13">
        <v>0</v>
      </c>
      <c r="AB611" s="11">
        <f t="shared" si="140"/>
        <v>0</v>
      </c>
      <c r="AC611" s="13">
        <v>0</v>
      </c>
      <c r="AD611" s="11">
        <f t="shared" si="141"/>
        <v>0</v>
      </c>
    </row>
    <row r="612" spans="1:30" x14ac:dyDescent="0.25">
      <c r="A612" s="53" t="s">
        <v>1205</v>
      </c>
      <c r="B612" s="54">
        <v>214</v>
      </c>
      <c r="C612" s="54">
        <v>2</v>
      </c>
      <c r="D612" s="53" t="s">
        <v>4</v>
      </c>
      <c r="E612" s="54"/>
      <c r="F612" s="53"/>
      <c r="G612" s="53" t="s">
        <v>1203</v>
      </c>
      <c r="H612" s="53" t="s">
        <v>104</v>
      </c>
      <c r="I612" s="62" t="s">
        <v>1197</v>
      </c>
      <c r="J612" s="55" t="s">
        <v>7629</v>
      </c>
      <c r="K612" s="55" t="s">
        <v>883</v>
      </c>
      <c r="L612" s="56">
        <v>1199.1433999999999</v>
      </c>
      <c r="M612" s="57">
        <v>2400000</v>
      </c>
      <c r="N612" s="57">
        <f t="shared" si="143"/>
        <v>2638115.48</v>
      </c>
      <c r="O612" s="57">
        <f t="shared" ref="O612:O613" si="144">CEILING(N612,1000)</f>
        <v>2639000</v>
      </c>
      <c r="P612" s="53" t="s">
        <v>7590</v>
      </c>
      <c r="Q612" s="14">
        <v>1199.1433999999999</v>
      </c>
      <c r="R612" s="11">
        <v>2200</v>
      </c>
      <c r="S612" s="11">
        <f t="shared" si="142"/>
        <v>2638115.48</v>
      </c>
      <c r="T612" s="12">
        <v>0</v>
      </c>
      <c r="U612" s="11">
        <v>800</v>
      </c>
      <c r="V612" s="11">
        <f t="shared" ref="V612:V613" si="145">T612*U612</f>
        <v>0</v>
      </c>
      <c r="W612" s="12">
        <v>0</v>
      </c>
      <c r="X612" s="11">
        <v>180000</v>
      </c>
      <c r="Y612" s="11">
        <f t="shared" ref="Y612:Y613" si="146">W612*X612</f>
        <v>0</v>
      </c>
      <c r="Z612" s="11">
        <f t="shared" ref="Z612:Z613" si="147">S612+V612+Y612</f>
        <v>2638115.48</v>
      </c>
      <c r="AA612" s="13">
        <v>0</v>
      </c>
      <c r="AB612" s="11">
        <f t="shared" ref="AB612:AB613" si="148">AA612*1900</f>
        <v>0</v>
      </c>
      <c r="AC612" s="13">
        <v>0</v>
      </c>
      <c r="AD612" s="11">
        <f t="shared" ref="AD612:AD613" si="149">AC612*1500</f>
        <v>0</v>
      </c>
    </row>
    <row r="613" spans="1:30" x14ac:dyDescent="0.25">
      <c r="A613" s="53" t="s">
        <v>1206</v>
      </c>
      <c r="B613" s="54">
        <v>215</v>
      </c>
      <c r="C613" s="54">
        <v>0</v>
      </c>
      <c r="D613" s="53" t="s">
        <v>4</v>
      </c>
      <c r="E613" s="54"/>
      <c r="F613" s="53"/>
      <c r="G613" s="53" t="s">
        <v>1207</v>
      </c>
      <c r="H613" s="53" t="s">
        <v>104</v>
      </c>
      <c r="I613" s="62" t="s">
        <v>917</v>
      </c>
      <c r="J613" s="55" t="s">
        <v>7629</v>
      </c>
      <c r="K613" s="55" t="s">
        <v>918</v>
      </c>
      <c r="L613" s="56">
        <v>513.13409999999999</v>
      </c>
      <c r="M613" s="57">
        <v>1030000</v>
      </c>
      <c r="N613" s="57">
        <f t="shared" si="143"/>
        <v>1128895.02</v>
      </c>
      <c r="O613" s="57">
        <f t="shared" si="144"/>
        <v>1129000</v>
      </c>
      <c r="P613" s="53" t="s">
        <v>7590</v>
      </c>
      <c r="Q613" s="14">
        <v>513.13409999999999</v>
      </c>
      <c r="R613" s="11">
        <v>2200</v>
      </c>
      <c r="S613" s="11">
        <f t="shared" si="142"/>
        <v>1128895.02</v>
      </c>
      <c r="T613" s="12">
        <v>0</v>
      </c>
      <c r="U613" s="11">
        <v>800</v>
      </c>
      <c r="V613" s="11">
        <f t="shared" si="145"/>
        <v>0</v>
      </c>
      <c r="W613" s="12">
        <v>0</v>
      </c>
      <c r="X613" s="11">
        <v>180000</v>
      </c>
      <c r="Y613" s="11">
        <f t="shared" si="146"/>
        <v>0</v>
      </c>
      <c r="Z613" s="11">
        <f t="shared" si="147"/>
        <v>1128895.02</v>
      </c>
      <c r="AA613" s="13">
        <v>0</v>
      </c>
      <c r="AB613" s="11">
        <f t="shared" si="148"/>
        <v>0</v>
      </c>
      <c r="AC613" s="13">
        <v>0</v>
      </c>
      <c r="AD613" s="11">
        <f t="shared" si="149"/>
        <v>0</v>
      </c>
    </row>
    <row r="614" spans="1:30" x14ac:dyDescent="0.25">
      <c r="A614" s="53" t="s">
        <v>1208</v>
      </c>
      <c r="B614" s="54">
        <v>216</v>
      </c>
      <c r="C614" s="54">
        <v>0</v>
      </c>
      <c r="D614" s="53" t="s">
        <v>4</v>
      </c>
      <c r="E614" s="54"/>
      <c r="F614" s="53" t="s">
        <v>110</v>
      </c>
      <c r="G614" s="53" t="s">
        <v>103</v>
      </c>
      <c r="H614" s="53" t="s">
        <v>104</v>
      </c>
      <c r="I614" s="62" t="s">
        <v>901</v>
      </c>
      <c r="J614" s="55" t="s">
        <v>7629</v>
      </c>
      <c r="K614" s="55" t="s">
        <v>902</v>
      </c>
      <c r="L614" s="56">
        <v>143.55760000000001</v>
      </c>
      <c r="M614" s="57"/>
      <c r="N614" s="57">
        <f t="shared" si="143"/>
        <v>0</v>
      </c>
      <c r="O614" s="57">
        <v>357000</v>
      </c>
      <c r="P614" s="53" t="s">
        <v>7590</v>
      </c>
      <c r="Q614" s="14"/>
      <c r="R614" s="11"/>
      <c r="S614" s="11"/>
      <c r="T614" s="12"/>
      <c r="U614" s="11"/>
      <c r="V614" s="11"/>
      <c r="W614" s="12"/>
      <c r="X614" s="11"/>
      <c r="Y614" s="11"/>
      <c r="Z614" s="11"/>
      <c r="AA614" s="13"/>
      <c r="AB614" s="11"/>
      <c r="AC614" s="13"/>
      <c r="AD614" s="11"/>
    </row>
    <row r="615" spans="1:30" x14ac:dyDescent="0.25">
      <c r="A615" s="53" t="s">
        <v>1209</v>
      </c>
      <c r="B615" s="54">
        <v>217</v>
      </c>
      <c r="C615" s="54">
        <v>0</v>
      </c>
      <c r="D615" s="53" t="s">
        <v>4</v>
      </c>
      <c r="E615" s="54"/>
      <c r="F615" s="53" t="s">
        <v>110</v>
      </c>
      <c r="G615" s="53" t="s">
        <v>1210</v>
      </c>
      <c r="H615" s="53" t="s">
        <v>104</v>
      </c>
      <c r="I615" s="62" t="s">
        <v>892</v>
      </c>
      <c r="J615" s="55" t="s">
        <v>7629</v>
      </c>
      <c r="K615" s="55" t="s">
        <v>7</v>
      </c>
      <c r="L615" s="56">
        <v>583.02210000000002</v>
      </c>
      <c r="M615" s="57">
        <v>1170000</v>
      </c>
      <c r="N615" s="57">
        <f t="shared" si="143"/>
        <v>1282648.6200000001</v>
      </c>
      <c r="O615" s="57">
        <f t="shared" ref="O615:O678" si="150">CEILING(N615,1000)</f>
        <v>1283000</v>
      </c>
      <c r="P615" s="53" t="s">
        <v>7590</v>
      </c>
      <c r="Q615" s="14">
        <v>583.02210000000002</v>
      </c>
      <c r="R615" s="11">
        <v>2200</v>
      </c>
      <c r="S615" s="11">
        <f t="shared" ref="S615:S631" si="151">Q615*R615</f>
        <v>1282648.6200000001</v>
      </c>
      <c r="T615" s="12">
        <v>0</v>
      </c>
      <c r="U615" s="11">
        <v>800</v>
      </c>
      <c r="V615" s="11">
        <f t="shared" ref="V615:V678" si="152">T615*U615</f>
        <v>0</v>
      </c>
      <c r="W615" s="12">
        <v>0</v>
      </c>
      <c r="X615" s="11">
        <v>180000</v>
      </c>
      <c r="Y615" s="11">
        <f t="shared" ref="Y615:Y678" si="153">W615*X615</f>
        <v>0</v>
      </c>
      <c r="Z615" s="11">
        <f t="shared" ref="Z615:Z678" si="154">S615+V615+Y615</f>
        <v>1282648.6200000001</v>
      </c>
      <c r="AA615" s="13">
        <v>0</v>
      </c>
      <c r="AB615" s="11">
        <f t="shared" ref="AB615:AB678" si="155">AA615*1900</f>
        <v>0</v>
      </c>
      <c r="AC615" s="13">
        <v>0</v>
      </c>
      <c r="AD615" s="11">
        <f t="shared" ref="AD615:AD646" si="156">AC615*1500</f>
        <v>0</v>
      </c>
    </row>
    <row r="616" spans="1:30" x14ac:dyDescent="0.25">
      <c r="A616" s="53" t="s">
        <v>1211</v>
      </c>
      <c r="B616" s="54">
        <v>218</v>
      </c>
      <c r="C616" s="54">
        <v>0</v>
      </c>
      <c r="D616" s="53" t="s">
        <v>4</v>
      </c>
      <c r="E616" s="54"/>
      <c r="F616" s="53"/>
      <c r="G616" s="53" t="s">
        <v>1212</v>
      </c>
      <c r="H616" s="53" t="s">
        <v>104</v>
      </c>
      <c r="I616" s="62" t="s">
        <v>892</v>
      </c>
      <c r="J616" s="55" t="s">
        <v>7629</v>
      </c>
      <c r="K616" s="55" t="s">
        <v>7</v>
      </c>
      <c r="L616" s="56">
        <v>4053.2251000000001</v>
      </c>
      <c r="M616" s="57">
        <v>8110000</v>
      </c>
      <c r="N616" s="57">
        <f t="shared" si="143"/>
        <v>8917095.2200000007</v>
      </c>
      <c r="O616" s="57">
        <f t="shared" si="150"/>
        <v>8918000</v>
      </c>
      <c r="P616" s="53" t="s">
        <v>7590</v>
      </c>
      <c r="Q616" s="14">
        <v>4053.2251000000001</v>
      </c>
      <c r="R616" s="11">
        <v>2200</v>
      </c>
      <c r="S616" s="11">
        <f t="shared" si="151"/>
        <v>8917095.2200000007</v>
      </c>
      <c r="T616" s="12">
        <v>0</v>
      </c>
      <c r="U616" s="11">
        <v>800</v>
      </c>
      <c r="V616" s="11">
        <f t="shared" si="152"/>
        <v>0</v>
      </c>
      <c r="W616" s="12">
        <v>0</v>
      </c>
      <c r="X616" s="11">
        <v>180000</v>
      </c>
      <c r="Y616" s="11">
        <f t="shared" si="153"/>
        <v>0</v>
      </c>
      <c r="Z616" s="11">
        <f t="shared" si="154"/>
        <v>8917095.2200000007</v>
      </c>
      <c r="AA616" s="13">
        <v>0</v>
      </c>
      <c r="AB616" s="11">
        <f t="shared" si="155"/>
        <v>0</v>
      </c>
      <c r="AC616" s="13">
        <v>0</v>
      </c>
      <c r="AD616" s="11">
        <f t="shared" si="156"/>
        <v>0</v>
      </c>
    </row>
    <row r="617" spans="1:30" x14ac:dyDescent="0.25">
      <c r="A617" s="53" t="s">
        <v>1213</v>
      </c>
      <c r="B617" s="54">
        <v>219</v>
      </c>
      <c r="C617" s="54">
        <v>0</v>
      </c>
      <c r="D617" s="53" t="s">
        <v>4</v>
      </c>
      <c r="E617" s="54"/>
      <c r="F617" s="53"/>
      <c r="G617" s="53" t="s">
        <v>1214</v>
      </c>
      <c r="H617" s="53" t="s">
        <v>104</v>
      </c>
      <c r="I617" s="62" t="s">
        <v>917</v>
      </c>
      <c r="J617" s="55" t="s">
        <v>7629</v>
      </c>
      <c r="K617" s="55" t="s">
        <v>918</v>
      </c>
      <c r="L617" s="56">
        <v>1548.9096999999999</v>
      </c>
      <c r="M617" s="57">
        <v>3100000</v>
      </c>
      <c r="N617" s="57">
        <f t="shared" si="143"/>
        <v>3407601.34</v>
      </c>
      <c r="O617" s="57">
        <f t="shared" si="150"/>
        <v>3408000</v>
      </c>
      <c r="P617" s="53" t="s">
        <v>7590</v>
      </c>
      <c r="Q617" s="14">
        <v>1548.9096999999999</v>
      </c>
      <c r="R617" s="11">
        <v>2200</v>
      </c>
      <c r="S617" s="11">
        <f t="shared" si="151"/>
        <v>3407601.34</v>
      </c>
      <c r="T617" s="12">
        <v>0</v>
      </c>
      <c r="U617" s="11">
        <v>800</v>
      </c>
      <c r="V617" s="11">
        <f t="shared" si="152"/>
        <v>0</v>
      </c>
      <c r="W617" s="12">
        <v>0</v>
      </c>
      <c r="X617" s="11">
        <v>180000</v>
      </c>
      <c r="Y617" s="11">
        <f t="shared" si="153"/>
        <v>0</v>
      </c>
      <c r="Z617" s="11">
        <f t="shared" si="154"/>
        <v>3407601.34</v>
      </c>
      <c r="AA617" s="13">
        <v>0</v>
      </c>
      <c r="AB617" s="11">
        <f t="shared" si="155"/>
        <v>0</v>
      </c>
      <c r="AC617" s="13">
        <v>0</v>
      </c>
      <c r="AD617" s="11">
        <f t="shared" si="156"/>
        <v>0</v>
      </c>
    </row>
    <row r="618" spans="1:30" x14ac:dyDescent="0.25">
      <c r="A618" s="53" t="s">
        <v>1215</v>
      </c>
      <c r="B618" s="54">
        <v>219</v>
      </c>
      <c r="C618" s="54">
        <v>1</v>
      </c>
      <c r="D618" s="53" t="s">
        <v>4</v>
      </c>
      <c r="E618" s="54"/>
      <c r="F618" s="53"/>
      <c r="G618" s="53" t="s">
        <v>1214</v>
      </c>
      <c r="H618" s="53" t="s">
        <v>104</v>
      </c>
      <c r="I618" s="62" t="s">
        <v>1216</v>
      </c>
      <c r="J618" s="55" t="s">
        <v>7629</v>
      </c>
      <c r="K618" s="55"/>
      <c r="L618" s="56">
        <v>801.24</v>
      </c>
      <c r="M618" s="57">
        <v>1920000</v>
      </c>
      <c r="N618" s="57">
        <f t="shared" si="143"/>
        <v>1762728</v>
      </c>
      <c r="O618" s="57">
        <f t="shared" si="150"/>
        <v>1763000</v>
      </c>
      <c r="P618" s="53" t="s">
        <v>7590</v>
      </c>
      <c r="Q618" s="14">
        <v>801.24</v>
      </c>
      <c r="R618" s="11">
        <v>2200</v>
      </c>
      <c r="S618" s="11">
        <f t="shared" si="151"/>
        <v>1762728</v>
      </c>
      <c r="T618" s="12">
        <v>0</v>
      </c>
      <c r="U618" s="11">
        <v>800</v>
      </c>
      <c r="V618" s="11">
        <f t="shared" si="152"/>
        <v>0</v>
      </c>
      <c r="W618" s="12">
        <v>0</v>
      </c>
      <c r="X618" s="11">
        <v>180000</v>
      </c>
      <c r="Y618" s="11">
        <f t="shared" si="153"/>
        <v>0</v>
      </c>
      <c r="Z618" s="11">
        <f t="shared" si="154"/>
        <v>1762728</v>
      </c>
      <c r="AA618" s="13">
        <v>0</v>
      </c>
      <c r="AB618" s="11">
        <f t="shared" si="155"/>
        <v>0</v>
      </c>
      <c r="AC618" s="13">
        <v>0</v>
      </c>
      <c r="AD618" s="11">
        <f t="shared" si="156"/>
        <v>0</v>
      </c>
    </row>
    <row r="619" spans="1:30" x14ac:dyDescent="0.25">
      <c r="A619" s="53" t="s">
        <v>1217</v>
      </c>
      <c r="B619" s="54">
        <v>219</v>
      </c>
      <c r="C619" s="54">
        <v>2</v>
      </c>
      <c r="D619" s="53" t="s">
        <v>4</v>
      </c>
      <c r="E619" s="54"/>
      <c r="F619" s="53"/>
      <c r="G619" s="53" t="s">
        <v>1214</v>
      </c>
      <c r="H619" s="53" t="s">
        <v>104</v>
      </c>
      <c r="I619" s="62" t="s">
        <v>1218</v>
      </c>
      <c r="J619" s="55" t="s">
        <v>7629</v>
      </c>
      <c r="K619" s="55" t="s">
        <v>1219</v>
      </c>
      <c r="L619" s="56">
        <v>340.41579999999999</v>
      </c>
      <c r="M619" s="57">
        <v>680000</v>
      </c>
      <c r="N619" s="57">
        <f t="shared" si="143"/>
        <v>748914.76</v>
      </c>
      <c r="O619" s="57">
        <f t="shared" si="150"/>
        <v>749000</v>
      </c>
      <c r="P619" s="53" t="s">
        <v>7590</v>
      </c>
      <c r="Q619" s="14">
        <v>340.41579999999999</v>
      </c>
      <c r="R619" s="11">
        <v>2200</v>
      </c>
      <c r="S619" s="11">
        <f t="shared" si="151"/>
        <v>748914.76</v>
      </c>
      <c r="T619" s="12">
        <v>0</v>
      </c>
      <c r="U619" s="11">
        <v>800</v>
      </c>
      <c r="V619" s="11">
        <f t="shared" si="152"/>
        <v>0</v>
      </c>
      <c r="W619" s="12">
        <v>0</v>
      </c>
      <c r="X619" s="11">
        <v>180000</v>
      </c>
      <c r="Y619" s="11">
        <f t="shared" si="153"/>
        <v>0</v>
      </c>
      <c r="Z619" s="11">
        <f t="shared" si="154"/>
        <v>748914.76</v>
      </c>
      <c r="AA619" s="13">
        <v>0</v>
      </c>
      <c r="AB619" s="11">
        <f t="shared" si="155"/>
        <v>0</v>
      </c>
      <c r="AC619" s="13">
        <v>0</v>
      </c>
      <c r="AD619" s="11">
        <f t="shared" si="156"/>
        <v>0</v>
      </c>
    </row>
    <row r="620" spans="1:30" x14ac:dyDescent="0.25">
      <c r="A620" s="53" t="s">
        <v>1220</v>
      </c>
      <c r="B620" s="54">
        <v>220</v>
      </c>
      <c r="C620" s="54">
        <v>0</v>
      </c>
      <c r="D620" s="53" t="s">
        <v>4</v>
      </c>
      <c r="E620" s="54"/>
      <c r="F620" s="53"/>
      <c r="G620" s="53" t="s">
        <v>1221</v>
      </c>
      <c r="H620" s="53" t="s">
        <v>104</v>
      </c>
      <c r="I620" s="62" t="s">
        <v>1218</v>
      </c>
      <c r="J620" s="55" t="s">
        <v>7629</v>
      </c>
      <c r="K620" s="55" t="s">
        <v>1219</v>
      </c>
      <c r="L620" s="56">
        <v>2418.7206999999999</v>
      </c>
      <c r="M620" s="57">
        <v>4840000</v>
      </c>
      <c r="N620" s="57">
        <f t="shared" si="143"/>
        <v>5321185.54</v>
      </c>
      <c r="O620" s="57">
        <f t="shared" si="150"/>
        <v>5322000</v>
      </c>
      <c r="P620" s="53" t="s">
        <v>7590</v>
      </c>
      <c r="Q620" s="14">
        <v>2418.7206999999999</v>
      </c>
      <c r="R620" s="11">
        <v>2200</v>
      </c>
      <c r="S620" s="11">
        <f t="shared" si="151"/>
        <v>5321185.54</v>
      </c>
      <c r="T620" s="12">
        <v>0</v>
      </c>
      <c r="U620" s="11">
        <v>800</v>
      </c>
      <c r="V620" s="11">
        <f t="shared" si="152"/>
        <v>0</v>
      </c>
      <c r="W620" s="12">
        <v>0</v>
      </c>
      <c r="X620" s="11">
        <v>180000</v>
      </c>
      <c r="Y620" s="11">
        <f t="shared" si="153"/>
        <v>0</v>
      </c>
      <c r="Z620" s="11">
        <f t="shared" si="154"/>
        <v>5321185.54</v>
      </c>
      <c r="AA620" s="13">
        <v>0</v>
      </c>
      <c r="AB620" s="11">
        <f t="shared" si="155"/>
        <v>0</v>
      </c>
      <c r="AC620" s="13">
        <v>0</v>
      </c>
      <c r="AD620" s="11">
        <f t="shared" si="156"/>
        <v>0</v>
      </c>
    </row>
    <row r="621" spans="1:30" x14ac:dyDescent="0.25">
      <c r="A621" s="53" t="s">
        <v>1222</v>
      </c>
      <c r="B621" s="54">
        <v>220</v>
      </c>
      <c r="C621" s="54">
        <v>1</v>
      </c>
      <c r="D621" s="53" t="s">
        <v>4</v>
      </c>
      <c r="E621" s="54"/>
      <c r="F621" s="53"/>
      <c r="G621" s="53" t="s">
        <v>1221</v>
      </c>
      <c r="H621" s="53" t="s">
        <v>104</v>
      </c>
      <c r="I621" s="62" t="s">
        <v>917</v>
      </c>
      <c r="J621" s="55" t="s">
        <v>7629</v>
      </c>
      <c r="K621" s="55" t="s">
        <v>918</v>
      </c>
      <c r="L621" s="56">
        <v>1713.0640000000001</v>
      </c>
      <c r="M621" s="57">
        <v>3430000</v>
      </c>
      <c r="N621" s="57">
        <f t="shared" si="143"/>
        <v>3768740.8000000003</v>
      </c>
      <c r="O621" s="57">
        <f t="shared" si="150"/>
        <v>3769000</v>
      </c>
      <c r="P621" s="53" t="s">
        <v>7590</v>
      </c>
      <c r="Q621" s="14">
        <v>1713.0640000000001</v>
      </c>
      <c r="R621" s="11">
        <v>2200</v>
      </c>
      <c r="S621" s="11">
        <f t="shared" si="151"/>
        <v>3768740.8000000003</v>
      </c>
      <c r="T621" s="12">
        <v>0</v>
      </c>
      <c r="U621" s="11">
        <v>800</v>
      </c>
      <c r="V621" s="11">
        <f t="shared" si="152"/>
        <v>0</v>
      </c>
      <c r="W621" s="12">
        <v>0</v>
      </c>
      <c r="X621" s="11">
        <v>180000</v>
      </c>
      <c r="Y621" s="11">
        <f t="shared" si="153"/>
        <v>0</v>
      </c>
      <c r="Z621" s="11">
        <f t="shared" si="154"/>
        <v>3768740.8000000003</v>
      </c>
      <c r="AA621" s="13">
        <v>0</v>
      </c>
      <c r="AB621" s="11">
        <f t="shared" si="155"/>
        <v>0</v>
      </c>
      <c r="AC621" s="13">
        <v>0</v>
      </c>
      <c r="AD621" s="11">
        <f t="shared" si="156"/>
        <v>0</v>
      </c>
    </row>
    <row r="622" spans="1:30" x14ac:dyDescent="0.25">
      <c r="A622" s="53" t="s">
        <v>1223</v>
      </c>
      <c r="B622" s="54">
        <v>221</v>
      </c>
      <c r="C622" s="54">
        <v>0</v>
      </c>
      <c r="D622" s="53" t="s">
        <v>4</v>
      </c>
      <c r="E622" s="54"/>
      <c r="F622" s="53"/>
      <c r="G622" s="53" t="s">
        <v>1224</v>
      </c>
      <c r="H622" s="53" t="s">
        <v>104</v>
      </c>
      <c r="I622" s="62" t="s">
        <v>1225</v>
      </c>
      <c r="J622" s="55" t="s">
        <v>7629</v>
      </c>
      <c r="K622" s="55" t="s">
        <v>1038</v>
      </c>
      <c r="L622" s="56">
        <v>3450.0368390000003</v>
      </c>
      <c r="M622" s="57">
        <v>6900000</v>
      </c>
      <c r="N622" s="57">
        <f t="shared" si="143"/>
        <v>7590081.0458000004</v>
      </c>
      <c r="O622" s="57">
        <f t="shared" si="150"/>
        <v>7591000</v>
      </c>
      <c r="P622" s="53" t="s">
        <v>7590</v>
      </c>
      <c r="Q622" s="14">
        <v>3450.0368390000003</v>
      </c>
      <c r="R622" s="11">
        <v>2200</v>
      </c>
      <c r="S622" s="11">
        <f t="shared" si="151"/>
        <v>7590081.0458000004</v>
      </c>
      <c r="T622" s="12">
        <v>0</v>
      </c>
      <c r="U622" s="11">
        <v>800</v>
      </c>
      <c r="V622" s="11">
        <f t="shared" si="152"/>
        <v>0</v>
      </c>
      <c r="W622" s="12">
        <v>0</v>
      </c>
      <c r="X622" s="11">
        <v>180000</v>
      </c>
      <c r="Y622" s="11">
        <f t="shared" si="153"/>
        <v>0</v>
      </c>
      <c r="Z622" s="11">
        <f t="shared" si="154"/>
        <v>7590081.0458000004</v>
      </c>
      <c r="AA622" s="13">
        <v>0</v>
      </c>
      <c r="AB622" s="11">
        <f t="shared" si="155"/>
        <v>0</v>
      </c>
      <c r="AC622" s="13">
        <v>0</v>
      </c>
      <c r="AD622" s="11">
        <f t="shared" si="156"/>
        <v>0</v>
      </c>
    </row>
    <row r="623" spans="1:30" x14ac:dyDescent="0.25">
      <c r="A623" s="53" t="s">
        <v>1226</v>
      </c>
      <c r="B623" s="54">
        <v>221</v>
      </c>
      <c r="C623" s="54">
        <v>2</v>
      </c>
      <c r="D623" s="53" t="s">
        <v>4</v>
      </c>
      <c r="E623" s="54"/>
      <c r="F623" s="53"/>
      <c r="G623" s="53" t="s">
        <v>1224</v>
      </c>
      <c r="H623" s="53" t="s">
        <v>104</v>
      </c>
      <c r="I623" s="62" t="s">
        <v>1225</v>
      </c>
      <c r="J623" s="55" t="s">
        <v>7629</v>
      </c>
      <c r="K623" s="55" t="s">
        <v>1038</v>
      </c>
      <c r="L623" s="56">
        <v>918.16346099999998</v>
      </c>
      <c r="M623" s="57">
        <v>1840000</v>
      </c>
      <c r="N623" s="57">
        <f t="shared" si="143"/>
        <v>2019959.6142</v>
      </c>
      <c r="O623" s="57">
        <f t="shared" si="150"/>
        <v>2020000</v>
      </c>
      <c r="P623" s="53" t="s">
        <v>7590</v>
      </c>
      <c r="Q623" s="14">
        <v>918.16346099999998</v>
      </c>
      <c r="R623" s="11">
        <v>2200</v>
      </c>
      <c r="S623" s="11">
        <f t="shared" si="151"/>
        <v>2019959.6142</v>
      </c>
      <c r="T623" s="12">
        <v>0</v>
      </c>
      <c r="U623" s="11">
        <v>800</v>
      </c>
      <c r="V623" s="11">
        <f t="shared" si="152"/>
        <v>0</v>
      </c>
      <c r="W623" s="12">
        <v>0</v>
      </c>
      <c r="X623" s="11">
        <v>180000</v>
      </c>
      <c r="Y623" s="11">
        <f t="shared" si="153"/>
        <v>0</v>
      </c>
      <c r="Z623" s="11">
        <f t="shared" si="154"/>
        <v>2019959.6142</v>
      </c>
      <c r="AA623" s="13">
        <v>0</v>
      </c>
      <c r="AB623" s="11">
        <f t="shared" si="155"/>
        <v>0</v>
      </c>
      <c r="AC623" s="13">
        <v>0</v>
      </c>
      <c r="AD623" s="11">
        <f t="shared" si="156"/>
        <v>0</v>
      </c>
    </row>
    <row r="624" spans="1:30" x14ac:dyDescent="0.25">
      <c r="A624" s="53" t="s">
        <v>1227</v>
      </c>
      <c r="B624" s="54">
        <v>223</v>
      </c>
      <c r="C624" s="54">
        <v>1</v>
      </c>
      <c r="D624" s="53" t="s">
        <v>4</v>
      </c>
      <c r="E624" s="54"/>
      <c r="F624" s="53" t="s">
        <v>110</v>
      </c>
      <c r="G624" s="53" t="s">
        <v>1228</v>
      </c>
      <c r="H624" s="53" t="s">
        <v>104</v>
      </c>
      <c r="I624" s="62" t="s">
        <v>1229</v>
      </c>
      <c r="J624" s="55" t="s">
        <v>7629</v>
      </c>
      <c r="K624" s="55" t="s">
        <v>1230</v>
      </c>
      <c r="L624" s="56">
        <v>494.8229</v>
      </c>
      <c r="M624" s="57">
        <v>1190000</v>
      </c>
      <c r="N624" s="57">
        <f t="shared" si="143"/>
        <v>1088610.3800000001</v>
      </c>
      <c r="O624" s="57">
        <f t="shared" si="150"/>
        <v>1089000</v>
      </c>
      <c r="P624" s="53" t="s">
        <v>7590</v>
      </c>
      <c r="Q624" s="14">
        <v>494.8229</v>
      </c>
      <c r="R624" s="11">
        <v>2200</v>
      </c>
      <c r="S624" s="11">
        <f t="shared" si="151"/>
        <v>1088610.3800000001</v>
      </c>
      <c r="T624" s="12">
        <v>0</v>
      </c>
      <c r="U624" s="11">
        <v>800</v>
      </c>
      <c r="V624" s="11">
        <f t="shared" si="152"/>
        <v>0</v>
      </c>
      <c r="W624" s="12">
        <v>0</v>
      </c>
      <c r="X624" s="11">
        <v>180000</v>
      </c>
      <c r="Y624" s="11">
        <f t="shared" si="153"/>
        <v>0</v>
      </c>
      <c r="Z624" s="11">
        <f t="shared" si="154"/>
        <v>1088610.3800000001</v>
      </c>
      <c r="AA624" s="13">
        <v>0</v>
      </c>
      <c r="AB624" s="11">
        <f t="shared" si="155"/>
        <v>0</v>
      </c>
      <c r="AC624" s="13">
        <v>0</v>
      </c>
      <c r="AD624" s="11">
        <f t="shared" si="156"/>
        <v>0</v>
      </c>
    </row>
    <row r="625" spans="1:30" x14ac:dyDescent="0.25">
      <c r="A625" s="53" t="s">
        <v>1231</v>
      </c>
      <c r="B625" s="54">
        <v>223</v>
      </c>
      <c r="C625" s="54">
        <v>4</v>
      </c>
      <c r="D625" s="53" t="s">
        <v>4</v>
      </c>
      <c r="E625" s="54"/>
      <c r="F625" s="53"/>
      <c r="G625" s="53" t="s">
        <v>1228</v>
      </c>
      <c r="H625" s="53" t="s">
        <v>104</v>
      </c>
      <c r="I625" s="62" t="s">
        <v>1229</v>
      </c>
      <c r="J625" s="55" t="s">
        <v>7629</v>
      </c>
      <c r="K625" s="55" t="s">
        <v>1230</v>
      </c>
      <c r="L625" s="56">
        <v>918.48320000000001</v>
      </c>
      <c r="M625" s="57">
        <v>2200000</v>
      </c>
      <c r="N625" s="57">
        <f t="shared" si="143"/>
        <v>2020663.04</v>
      </c>
      <c r="O625" s="57">
        <f t="shared" si="150"/>
        <v>2021000</v>
      </c>
      <c r="P625" s="53" t="s">
        <v>7590</v>
      </c>
      <c r="Q625" s="14">
        <v>918.48320000000001</v>
      </c>
      <c r="R625" s="11">
        <v>2200</v>
      </c>
      <c r="S625" s="11">
        <f t="shared" si="151"/>
        <v>2020663.04</v>
      </c>
      <c r="T625" s="12">
        <v>0</v>
      </c>
      <c r="U625" s="11">
        <v>800</v>
      </c>
      <c r="V625" s="11">
        <f t="shared" si="152"/>
        <v>0</v>
      </c>
      <c r="W625" s="12">
        <v>0</v>
      </c>
      <c r="X625" s="11">
        <v>180000</v>
      </c>
      <c r="Y625" s="11">
        <f t="shared" si="153"/>
        <v>0</v>
      </c>
      <c r="Z625" s="11">
        <f t="shared" si="154"/>
        <v>2020663.04</v>
      </c>
      <c r="AA625" s="13">
        <v>0</v>
      </c>
      <c r="AB625" s="11">
        <f t="shared" si="155"/>
        <v>0</v>
      </c>
      <c r="AC625" s="13">
        <v>0</v>
      </c>
      <c r="AD625" s="11">
        <f t="shared" si="156"/>
        <v>0</v>
      </c>
    </row>
    <row r="626" spans="1:30" x14ac:dyDescent="0.25">
      <c r="A626" s="53" t="s">
        <v>1232</v>
      </c>
      <c r="B626" s="54">
        <v>223</v>
      </c>
      <c r="C626" s="54">
        <v>6</v>
      </c>
      <c r="D626" s="53" t="s">
        <v>4</v>
      </c>
      <c r="E626" s="54"/>
      <c r="F626" s="53" t="s">
        <v>110</v>
      </c>
      <c r="G626" s="53" t="s">
        <v>1228</v>
      </c>
      <c r="H626" s="53" t="s">
        <v>104</v>
      </c>
      <c r="I626" s="62" t="s">
        <v>1197</v>
      </c>
      <c r="J626" s="55" t="s">
        <v>7629</v>
      </c>
      <c r="K626" s="55" t="s">
        <v>883</v>
      </c>
      <c r="L626" s="56">
        <v>2733.5338000000002</v>
      </c>
      <c r="M626" s="57">
        <v>5470000</v>
      </c>
      <c r="N626" s="57">
        <f t="shared" si="143"/>
        <v>6013774.3600000003</v>
      </c>
      <c r="O626" s="57">
        <f t="shared" si="150"/>
        <v>6014000</v>
      </c>
      <c r="P626" s="53" t="s">
        <v>7590</v>
      </c>
      <c r="Q626" s="14">
        <v>2733.5338000000002</v>
      </c>
      <c r="R626" s="11">
        <v>2200</v>
      </c>
      <c r="S626" s="11">
        <f t="shared" si="151"/>
        <v>6013774.3600000003</v>
      </c>
      <c r="T626" s="12">
        <v>0</v>
      </c>
      <c r="U626" s="11">
        <v>800</v>
      </c>
      <c r="V626" s="11">
        <f t="shared" si="152"/>
        <v>0</v>
      </c>
      <c r="W626" s="12">
        <v>0</v>
      </c>
      <c r="X626" s="11">
        <v>180000</v>
      </c>
      <c r="Y626" s="11">
        <f t="shared" si="153"/>
        <v>0</v>
      </c>
      <c r="Z626" s="11">
        <f t="shared" si="154"/>
        <v>6013774.3600000003</v>
      </c>
      <c r="AA626" s="13">
        <v>0</v>
      </c>
      <c r="AB626" s="11">
        <f t="shared" si="155"/>
        <v>0</v>
      </c>
      <c r="AC626" s="13">
        <v>0</v>
      </c>
      <c r="AD626" s="11">
        <f t="shared" si="156"/>
        <v>0</v>
      </c>
    </row>
    <row r="627" spans="1:30" x14ac:dyDescent="0.25">
      <c r="A627" s="53" t="s">
        <v>1233</v>
      </c>
      <c r="B627" s="54">
        <v>225</v>
      </c>
      <c r="C627" s="54">
        <v>0</v>
      </c>
      <c r="D627" s="53" t="s">
        <v>4</v>
      </c>
      <c r="E627" s="54"/>
      <c r="F627" s="53"/>
      <c r="G627" s="53" t="s">
        <v>1234</v>
      </c>
      <c r="H627" s="53" t="s">
        <v>104</v>
      </c>
      <c r="I627" s="62" t="s">
        <v>965</v>
      </c>
      <c r="J627" s="55" t="s">
        <v>7629</v>
      </c>
      <c r="K627" s="55" t="s">
        <v>966</v>
      </c>
      <c r="L627" s="56">
        <v>978.08029999999997</v>
      </c>
      <c r="M627" s="57">
        <v>1960000</v>
      </c>
      <c r="N627" s="57">
        <f t="shared" si="143"/>
        <v>2151776.66</v>
      </c>
      <c r="O627" s="57">
        <f t="shared" si="150"/>
        <v>2152000</v>
      </c>
      <c r="P627" s="53" t="s">
        <v>7590</v>
      </c>
      <c r="Q627" s="14">
        <v>978.08029999999997</v>
      </c>
      <c r="R627" s="11">
        <v>2200</v>
      </c>
      <c r="S627" s="11">
        <f t="shared" si="151"/>
        <v>2151776.66</v>
      </c>
      <c r="T627" s="12">
        <v>0</v>
      </c>
      <c r="U627" s="11">
        <v>800</v>
      </c>
      <c r="V627" s="11">
        <f t="shared" si="152"/>
        <v>0</v>
      </c>
      <c r="W627" s="12">
        <v>0</v>
      </c>
      <c r="X627" s="11">
        <v>180000</v>
      </c>
      <c r="Y627" s="11">
        <f t="shared" si="153"/>
        <v>0</v>
      </c>
      <c r="Z627" s="11">
        <f t="shared" si="154"/>
        <v>2151776.66</v>
      </c>
      <c r="AA627" s="13">
        <v>0</v>
      </c>
      <c r="AB627" s="11">
        <f t="shared" si="155"/>
        <v>0</v>
      </c>
      <c r="AC627" s="13">
        <v>0</v>
      </c>
      <c r="AD627" s="11">
        <f t="shared" si="156"/>
        <v>0</v>
      </c>
    </row>
    <row r="628" spans="1:30" x14ac:dyDescent="0.25">
      <c r="A628" s="53" t="s">
        <v>1235</v>
      </c>
      <c r="B628" s="54">
        <v>227</v>
      </c>
      <c r="C628" s="54">
        <v>0</v>
      </c>
      <c r="D628" s="53" t="s">
        <v>4</v>
      </c>
      <c r="E628" s="54"/>
      <c r="F628" s="53"/>
      <c r="G628" s="53" t="s">
        <v>1236</v>
      </c>
      <c r="H628" s="53" t="s">
        <v>104</v>
      </c>
      <c r="I628" s="62" t="s">
        <v>1125</v>
      </c>
      <c r="J628" s="55" t="s">
        <v>7629</v>
      </c>
      <c r="K628" s="55" t="s">
        <v>9191</v>
      </c>
      <c r="L628" s="56">
        <v>1566.51</v>
      </c>
      <c r="M628" s="57">
        <v>3130000</v>
      </c>
      <c r="N628" s="57">
        <f t="shared" si="143"/>
        <v>3446322</v>
      </c>
      <c r="O628" s="57">
        <f t="shared" si="150"/>
        <v>3447000</v>
      </c>
      <c r="P628" s="53" t="s">
        <v>7590</v>
      </c>
      <c r="Q628" s="14">
        <v>1566.51</v>
      </c>
      <c r="R628" s="11">
        <v>2200</v>
      </c>
      <c r="S628" s="11">
        <f t="shared" si="151"/>
        <v>3446322</v>
      </c>
      <c r="T628" s="12">
        <v>0</v>
      </c>
      <c r="U628" s="11">
        <v>800</v>
      </c>
      <c r="V628" s="11">
        <f t="shared" si="152"/>
        <v>0</v>
      </c>
      <c r="W628" s="12">
        <v>0</v>
      </c>
      <c r="X628" s="11">
        <v>180000</v>
      </c>
      <c r="Y628" s="11">
        <f t="shared" si="153"/>
        <v>0</v>
      </c>
      <c r="Z628" s="11">
        <f t="shared" si="154"/>
        <v>3446322</v>
      </c>
      <c r="AA628" s="13">
        <v>0</v>
      </c>
      <c r="AB628" s="11">
        <f t="shared" si="155"/>
        <v>0</v>
      </c>
      <c r="AC628" s="13">
        <v>0</v>
      </c>
      <c r="AD628" s="11">
        <f t="shared" si="156"/>
        <v>0</v>
      </c>
    </row>
    <row r="629" spans="1:30" x14ac:dyDescent="0.25">
      <c r="A629" s="53" t="s">
        <v>1237</v>
      </c>
      <c r="B629" s="54">
        <v>227</v>
      </c>
      <c r="C629" s="54">
        <v>4</v>
      </c>
      <c r="D629" s="53" t="s">
        <v>4</v>
      </c>
      <c r="E629" s="54"/>
      <c r="F629" s="53" t="s">
        <v>110</v>
      </c>
      <c r="G629" s="53" t="s">
        <v>1236</v>
      </c>
      <c r="H629" s="53" t="s">
        <v>104</v>
      </c>
      <c r="I629" s="62" t="s">
        <v>1125</v>
      </c>
      <c r="J629" s="55" t="s">
        <v>7629</v>
      </c>
      <c r="K629" s="55" t="s">
        <v>9192</v>
      </c>
      <c r="L629" s="56">
        <v>1151.8327999999999</v>
      </c>
      <c r="M629" s="57">
        <v>2300000</v>
      </c>
      <c r="N629" s="57">
        <f t="shared" si="143"/>
        <v>2534032.1599999997</v>
      </c>
      <c r="O629" s="57">
        <f t="shared" si="150"/>
        <v>2535000</v>
      </c>
      <c r="P629" s="53" t="s">
        <v>7590</v>
      </c>
      <c r="Q629" s="14">
        <v>1151.8327999999999</v>
      </c>
      <c r="R629" s="11">
        <v>2200</v>
      </c>
      <c r="S629" s="11">
        <f t="shared" si="151"/>
        <v>2534032.1599999997</v>
      </c>
      <c r="T629" s="12">
        <v>0</v>
      </c>
      <c r="U629" s="11">
        <v>800</v>
      </c>
      <c r="V629" s="11">
        <f t="shared" si="152"/>
        <v>0</v>
      </c>
      <c r="W629" s="12">
        <v>0</v>
      </c>
      <c r="X629" s="11">
        <v>180000</v>
      </c>
      <c r="Y629" s="11">
        <f t="shared" si="153"/>
        <v>0</v>
      </c>
      <c r="Z629" s="11">
        <f t="shared" si="154"/>
        <v>2534032.1599999997</v>
      </c>
      <c r="AA629" s="13">
        <v>0</v>
      </c>
      <c r="AB629" s="11">
        <f t="shared" si="155"/>
        <v>0</v>
      </c>
      <c r="AC629" s="13">
        <v>0</v>
      </c>
      <c r="AD629" s="11">
        <f t="shared" si="156"/>
        <v>0</v>
      </c>
    </row>
    <row r="630" spans="1:30" x14ac:dyDescent="0.25">
      <c r="A630" s="53" t="s">
        <v>1238</v>
      </c>
      <c r="B630" s="54">
        <v>228</v>
      </c>
      <c r="C630" s="54">
        <v>6</v>
      </c>
      <c r="D630" s="53" t="s">
        <v>4</v>
      </c>
      <c r="E630" s="54"/>
      <c r="F630" s="53"/>
      <c r="G630" s="53" t="s">
        <v>1239</v>
      </c>
      <c r="H630" s="53" t="s">
        <v>104</v>
      </c>
      <c r="I630" s="62" t="s">
        <v>1240</v>
      </c>
      <c r="J630" s="55" t="s">
        <v>7629</v>
      </c>
      <c r="K630" s="55" t="s">
        <v>1241</v>
      </c>
      <c r="L630" s="56">
        <v>2333.3364999999999</v>
      </c>
      <c r="M630" s="57">
        <v>4670000</v>
      </c>
      <c r="N630" s="57">
        <f t="shared" si="143"/>
        <v>5133340.3</v>
      </c>
      <c r="O630" s="57">
        <f t="shared" si="150"/>
        <v>5134000</v>
      </c>
      <c r="P630" s="53" t="s">
        <v>7590</v>
      </c>
      <c r="Q630" s="14">
        <v>2333.3364999999999</v>
      </c>
      <c r="R630" s="11">
        <v>2200</v>
      </c>
      <c r="S630" s="11">
        <f t="shared" si="151"/>
        <v>5133340.3</v>
      </c>
      <c r="T630" s="12">
        <v>0</v>
      </c>
      <c r="U630" s="11">
        <v>800</v>
      </c>
      <c r="V630" s="11">
        <f t="shared" si="152"/>
        <v>0</v>
      </c>
      <c r="W630" s="12">
        <v>0</v>
      </c>
      <c r="X630" s="11">
        <v>180000</v>
      </c>
      <c r="Y630" s="11">
        <f t="shared" si="153"/>
        <v>0</v>
      </c>
      <c r="Z630" s="11">
        <f t="shared" si="154"/>
        <v>5133340.3</v>
      </c>
      <c r="AA630" s="13">
        <v>0</v>
      </c>
      <c r="AB630" s="11">
        <f t="shared" si="155"/>
        <v>0</v>
      </c>
      <c r="AC630" s="13">
        <v>0</v>
      </c>
      <c r="AD630" s="11">
        <f t="shared" si="156"/>
        <v>0</v>
      </c>
    </row>
    <row r="631" spans="1:30" x14ac:dyDescent="0.25">
      <c r="A631" s="53" t="s">
        <v>1242</v>
      </c>
      <c r="B631" s="54">
        <v>228</v>
      </c>
      <c r="C631" s="54">
        <v>7</v>
      </c>
      <c r="D631" s="53" t="s">
        <v>4</v>
      </c>
      <c r="E631" s="54"/>
      <c r="F631" s="53" t="s">
        <v>110</v>
      </c>
      <c r="G631" s="53" t="s">
        <v>1239</v>
      </c>
      <c r="H631" s="53" t="s">
        <v>104</v>
      </c>
      <c r="I631" s="62" t="s">
        <v>1240</v>
      </c>
      <c r="J631" s="55" t="s">
        <v>7629</v>
      </c>
      <c r="K631" s="55" t="s">
        <v>1241</v>
      </c>
      <c r="L631" s="56">
        <v>2348.5122000000001</v>
      </c>
      <c r="M631" s="57">
        <v>4700000</v>
      </c>
      <c r="N631" s="57">
        <f t="shared" si="143"/>
        <v>5166726.84</v>
      </c>
      <c r="O631" s="57">
        <f t="shared" si="150"/>
        <v>5167000</v>
      </c>
      <c r="P631" s="53" t="s">
        <v>7590</v>
      </c>
      <c r="Q631" s="14">
        <v>2348.5122000000001</v>
      </c>
      <c r="R631" s="11">
        <v>2200</v>
      </c>
      <c r="S631" s="11">
        <f t="shared" si="151"/>
        <v>5166726.84</v>
      </c>
      <c r="T631" s="12">
        <v>0</v>
      </c>
      <c r="U631" s="11">
        <v>800</v>
      </c>
      <c r="V631" s="11">
        <f t="shared" si="152"/>
        <v>0</v>
      </c>
      <c r="W631" s="12">
        <v>0</v>
      </c>
      <c r="X631" s="11">
        <v>180000</v>
      </c>
      <c r="Y631" s="11">
        <f t="shared" si="153"/>
        <v>0</v>
      </c>
      <c r="Z631" s="11">
        <f t="shared" si="154"/>
        <v>5166726.84</v>
      </c>
      <c r="AA631" s="13">
        <v>0</v>
      </c>
      <c r="AB631" s="11">
        <f t="shared" si="155"/>
        <v>0</v>
      </c>
      <c r="AC631" s="13">
        <v>0</v>
      </c>
      <c r="AD631" s="11">
        <f t="shared" si="156"/>
        <v>0</v>
      </c>
    </row>
    <row r="632" spans="1:30" x14ac:dyDescent="0.25">
      <c r="A632" s="53" t="s">
        <v>1243</v>
      </c>
      <c r="B632" s="54">
        <v>228</v>
      </c>
      <c r="C632" s="54">
        <v>8</v>
      </c>
      <c r="D632" s="53" t="s">
        <v>4</v>
      </c>
      <c r="E632" s="54"/>
      <c r="F632" s="53" t="s">
        <v>110</v>
      </c>
      <c r="G632" s="53" t="s">
        <v>1239</v>
      </c>
      <c r="H632" s="53" t="s">
        <v>104</v>
      </c>
      <c r="I632" s="62" t="s">
        <v>797</v>
      </c>
      <c r="J632" s="55" t="s">
        <v>7630</v>
      </c>
      <c r="K632" s="55" t="s">
        <v>1244</v>
      </c>
      <c r="L632" s="56">
        <v>1.4825999999999999</v>
      </c>
      <c r="M632" s="57">
        <v>3000</v>
      </c>
      <c r="N632" s="57">
        <f t="shared" si="143"/>
        <v>15000</v>
      </c>
      <c r="O632" s="57">
        <f t="shared" si="150"/>
        <v>15000</v>
      </c>
      <c r="P632" s="53" t="s">
        <v>7590</v>
      </c>
      <c r="Q632" s="14">
        <v>1.4825999999999999</v>
      </c>
      <c r="R632" s="11">
        <v>2200</v>
      </c>
      <c r="S632" s="11">
        <v>15000</v>
      </c>
      <c r="T632" s="12">
        <v>0</v>
      </c>
      <c r="U632" s="11">
        <v>800</v>
      </c>
      <c r="V632" s="11">
        <f t="shared" si="152"/>
        <v>0</v>
      </c>
      <c r="W632" s="12">
        <v>0</v>
      </c>
      <c r="X632" s="11">
        <v>180000</v>
      </c>
      <c r="Y632" s="11">
        <f t="shared" si="153"/>
        <v>0</v>
      </c>
      <c r="Z632" s="11">
        <f t="shared" si="154"/>
        <v>15000</v>
      </c>
      <c r="AA632" s="13">
        <v>0</v>
      </c>
      <c r="AB632" s="11">
        <f t="shared" si="155"/>
        <v>0</v>
      </c>
      <c r="AC632" s="13">
        <v>0</v>
      </c>
      <c r="AD632" s="11">
        <f t="shared" si="156"/>
        <v>0</v>
      </c>
    </row>
    <row r="633" spans="1:30" x14ac:dyDescent="0.25">
      <c r="A633" s="53" t="s">
        <v>1245</v>
      </c>
      <c r="B633" s="54">
        <v>228</v>
      </c>
      <c r="C633" s="54">
        <v>9</v>
      </c>
      <c r="D633" s="53" t="s">
        <v>4</v>
      </c>
      <c r="E633" s="54"/>
      <c r="F633" s="53"/>
      <c r="G633" s="53" t="s">
        <v>1239</v>
      </c>
      <c r="H633" s="53" t="s">
        <v>104</v>
      </c>
      <c r="I633" s="62" t="s">
        <v>32</v>
      </c>
      <c r="J633" s="55" t="s">
        <v>7630</v>
      </c>
      <c r="K633" s="55" t="s">
        <v>1244</v>
      </c>
      <c r="L633" s="56">
        <v>3.3734999999999999</v>
      </c>
      <c r="M633" s="57">
        <v>10000</v>
      </c>
      <c r="N633" s="57">
        <f t="shared" si="143"/>
        <v>30000</v>
      </c>
      <c r="O633" s="57">
        <f t="shared" si="150"/>
        <v>30000</v>
      </c>
      <c r="P633" s="53" t="s">
        <v>7590</v>
      </c>
      <c r="Q633" s="14">
        <v>3.3734999999999999</v>
      </c>
      <c r="R633" s="11">
        <v>2200</v>
      </c>
      <c r="S633" s="11">
        <v>30000</v>
      </c>
      <c r="T633" s="12">
        <v>0</v>
      </c>
      <c r="U633" s="11">
        <v>800</v>
      </c>
      <c r="V633" s="11">
        <f t="shared" si="152"/>
        <v>0</v>
      </c>
      <c r="W633" s="12">
        <v>0</v>
      </c>
      <c r="X633" s="11">
        <v>180000</v>
      </c>
      <c r="Y633" s="11">
        <f t="shared" si="153"/>
        <v>0</v>
      </c>
      <c r="Z633" s="11">
        <f t="shared" si="154"/>
        <v>30000</v>
      </c>
      <c r="AA633" s="13">
        <v>0</v>
      </c>
      <c r="AB633" s="11">
        <f t="shared" si="155"/>
        <v>0</v>
      </c>
      <c r="AC633" s="13">
        <v>0</v>
      </c>
      <c r="AD633" s="11">
        <f t="shared" si="156"/>
        <v>0</v>
      </c>
    </row>
    <row r="634" spans="1:30" x14ac:dyDescent="0.25">
      <c r="A634" s="53" t="s">
        <v>1246</v>
      </c>
      <c r="B634" s="54">
        <v>229</v>
      </c>
      <c r="C634" s="54">
        <v>0</v>
      </c>
      <c r="D634" s="53" t="s">
        <v>4</v>
      </c>
      <c r="E634" s="54"/>
      <c r="F634" s="53"/>
      <c r="G634" s="53" t="s">
        <v>1247</v>
      </c>
      <c r="H634" s="53" t="s">
        <v>104</v>
      </c>
      <c r="I634" s="62" t="s">
        <v>30</v>
      </c>
      <c r="J634" s="55" t="s">
        <v>7629</v>
      </c>
      <c r="K634" s="55" t="s">
        <v>507</v>
      </c>
      <c r="L634" s="56">
        <v>3358.866</v>
      </c>
      <c r="M634" s="57">
        <v>6770000</v>
      </c>
      <c r="N634" s="57">
        <f t="shared" si="143"/>
        <v>7389505.2000000002</v>
      </c>
      <c r="O634" s="57">
        <f t="shared" si="150"/>
        <v>7390000</v>
      </c>
      <c r="P634" s="53" t="s">
        <v>7590</v>
      </c>
      <c r="Q634" s="14">
        <v>3358.866</v>
      </c>
      <c r="R634" s="11">
        <v>2200</v>
      </c>
      <c r="S634" s="11">
        <f>Q634*R634</f>
        <v>7389505.2000000002</v>
      </c>
      <c r="T634" s="12">
        <v>0</v>
      </c>
      <c r="U634" s="11">
        <v>800</v>
      </c>
      <c r="V634" s="11">
        <f t="shared" si="152"/>
        <v>0</v>
      </c>
      <c r="W634" s="12">
        <v>0</v>
      </c>
      <c r="X634" s="11">
        <v>180000</v>
      </c>
      <c r="Y634" s="11">
        <f t="shared" si="153"/>
        <v>0</v>
      </c>
      <c r="Z634" s="11">
        <f t="shared" si="154"/>
        <v>7389505.2000000002</v>
      </c>
      <c r="AA634" s="13">
        <v>0</v>
      </c>
      <c r="AB634" s="11">
        <f t="shared" si="155"/>
        <v>0</v>
      </c>
      <c r="AC634" s="13">
        <v>0</v>
      </c>
      <c r="AD634" s="11">
        <f t="shared" si="156"/>
        <v>0</v>
      </c>
    </row>
    <row r="635" spans="1:30" x14ac:dyDescent="0.25">
      <c r="A635" s="53" t="s">
        <v>1248</v>
      </c>
      <c r="B635" s="54">
        <v>229</v>
      </c>
      <c r="C635" s="54">
        <v>1</v>
      </c>
      <c r="D635" s="53" t="s">
        <v>4</v>
      </c>
      <c r="E635" s="54"/>
      <c r="F635" s="53"/>
      <c r="G635" s="53" t="s">
        <v>1247</v>
      </c>
      <c r="H635" s="53" t="s">
        <v>104</v>
      </c>
      <c r="I635" s="62" t="s">
        <v>30</v>
      </c>
      <c r="J635" s="55" t="s">
        <v>7629</v>
      </c>
      <c r="K635" s="55"/>
      <c r="L635" s="56">
        <v>1903.7058999999999</v>
      </c>
      <c r="M635" s="57">
        <v>3810000</v>
      </c>
      <c r="N635" s="57">
        <f t="shared" si="143"/>
        <v>4188152.98</v>
      </c>
      <c r="O635" s="57">
        <f t="shared" si="150"/>
        <v>4189000</v>
      </c>
      <c r="P635" s="53" t="s">
        <v>7590</v>
      </c>
      <c r="Q635" s="14">
        <v>1903.7058999999999</v>
      </c>
      <c r="R635" s="11">
        <v>2200</v>
      </c>
      <c r="S635" s="11">
        <f>Q635*R635</f>
        <v>4188152.98</v>
      </c>
      <c r="T635" s="12">
        <v>0</v>
      </c>
      <c r="U635" s="11">
        <v>800</v>
      </c>
      <c r="V635" s="11">
        <f t="shared" si="152"/>
        <v>0</v>
      </c>
      <c r="W635" s="12">
        <v>0</v>
      </c>
      <c r="X635" s="11">
        <v>180000</v>
      </c>
      <c r="Y635" s="11">
        <f t="shared" si="153"/>
        <v>0</v>
      </c>
      <c r="Z635" s="11">
        <f t="shared" si="154"/>
        <v>4188152.98</v>
      </c>
      <c r="AA635" s="13">
        <v>0</v>
      </c>
      <c r="AB635" s="11">
        <f t="shared" si="155"/>
        <v>0</v>
      </c>
      <c r="AC635" s="13">
        <v>0</v>
      </c>
      <c r="AD635" s="11">
        <f t="shared" si="156"/>
        <v>0</v>
      </c>
    </row>
    <row r="636" spans="1:30" x14ac:dyDescent="0.25">
      <c r="A636" s="53" t="s">
        <v>1249</v>
      </c>
      <c r="B636" s="54">
        <v>229</v>
      </c>
      <c r="C636" s="54">
        <v>2</v>
      </c>
      <c r="D636" s="53" t="s">
        <v>4</v>
      </c>
      <c r="E636" s="54"/>
      <c r="F636" s="53" t="s">
        <v>110</v>
      </c>
      <c r="G636" s="53" t="s">
        <v>1247</v>
      </c>
      <c r="H636" s="53" t="s">
        <v>104</v>
      </c>
      <c r="I636" s="62" t="s">
        <v>30</v>
      </c>
      <c r="J636" s="55" t="s">
        <v>7629</v>
      </c>
      <c r="K636" s="55"/>
      <c r="L636" s="56">
        <v>43.937199999999997</v>
      </c>
      <c r="M636" s="57">
        <v>90000</v>
      </c>
      <c r="N636" s="57">
        <f t="shared" si="143"/>
        <v>96661.84</v>
      </c>
      <c r="O636" s="57">
        <f t="shared" si="150"/>
        <v>97000</v>
      </c>
      <c r="P636" s="53" t="s">
        <v>7590</v>
      </c>
      <c r="Q636" s="14">
        <v>43.937199999999997</v>
      </c>
      <c r="R636" s="11">
        <v>2200</v>
      </c>
      <c r="S636" s="11">
        <f>Q636*R636</f>
        <v>96661.84</v>
      </c>
      <c r="T636" s="12">
        <v>0</v>
      </c>
      <c r="U636" s="11">
        <v>800</v>
      </c>
      <c r="V636" s="11">
        <f t="shared" si="152"/>
        <v>0</v>
      </c>
      <c r="W636" s="12">
        <v>0</v>
      </c>
      <c r="X636" s="11">
        <v>180000</v>
      </c>
      <c r="Y636" s="11">
        <f t="shared" si="153"/>
        <v>0</v>
      </c>
      <c r="Z636" s="11">
        <f t="shared" si="154"/>
        <v>96661.84</v>
      </c>
      <c r="AA636" s="13">
        <v>0</v>
      </c>
      <c r="AB636" s="11">
        <f t="shared" si="155"/>
        <v>0</v>
      </c>
      <c r="AC636" s="13">
        <v>0</v>
      </c>
      <c r="AD636" s="11">
        <f t="shared" si="156"/>
        <v>0</v>
      </c>
    </row>
    <row r="637" spans="1:30" x14ac:dyDescent="0.25">
      <c r="A637" s="53" t="s">
        <v>1250</v>
      </c>
      <c r="B637" s="54">
        <v>229</v>
      </c>
      <c r="C637" s="54">
        <v>3</v>
      </c>
      <c r="D637" s="53" t="s">
        <v>4</v>
      </c>
      <c r="E637" s="54"/>
      <c r="F637" s="53" t="s">
        <v>110</v>
      </c>
      <c r="G637" s="53" t="s">
        <v>1247</v>
      </c>
      <c r="H637" s="53" t="s">
        <v>104</v>
      </c>
      <c r="I637" s="62" t="s">
        <v>910</v>
      </c>
      <c r="J637" s="55" t="s">
        <v>7630</v>
      </c>
      <c r="K637" s="55" t="s">
        <v>911</v>
      </c>
      <c r="L637" s="56">
        <v>0.48459999999999998</v>
      </c>
      <c r="M637" s="57">
        <v>1000</v>
      </c>
      <c r="N637" s="57">
        <f t="shared" si="143"/>
        <v>20000</v>
      </c>
      <c r="O637" s="57">
        <f t="shared" si="150"/>
        <v>20000</v>
      </c>
      <c r="P637" s="53" t="s">
        <v>7590</v>
      </c>
      <c r="Q637" s="14">
        <v>0.48459999999999998</v>
      </c>
      <c r="R637" s="11">
        <v>2200</v>
      </c>
      <c r="S637" s="11">
        <v>20000</v>
      </c>
      <c r="T637" s="12">
        <v>0</v>
      </c>
      <c r="U637" s="11">
        <v>800</v>
      </c>
      <c r="V637" s="11">
        <f t="shared" si="152"/>
        <v>0</v>
      </c>
      <c r="W637" s="12">
        <v>0</v>
      </c>
      <c r="X637" s="11">
        <v>180000</v>
      </c>
      <c r="Y637" s="11">
        <f t="shared" si="153"/>
        <v>0</v>
      </c>
      <c r="Z637" s="11">
        <f t="shared" si="154"/>
        <v>20000</v>
      </c>
      <c r="AA637" s="13">
        <v>0</v>
      </c>
      <c r="AB637" s="11">
        <f t="shared" si="155"/>
        <v>0</v>
      </c>
      <c r="AC637" s="13">
        <v>0</v>
      </c>
      <c r="AD637" s="11">
        <f t="shared" si="156"/>
        <v>0</v>
      </c>
    </row>
    <row r="638" spans="1:30" x14ac:dyDescent="0.25">
      <c r="A638" s="53" t="s">
        <v>1251</v>
      </c>
      <c r="B638" s="54">
        <v>229</v>
      </c>
      <c r="C638" s="54">
        <v>5</v>
      </c>
      <c r="D638" s="53" t="s">
        <v>4</v>
      </c>
      <c r="E638" s="54"/>
      <c r="F638" s="53"/>
      <c r="G638" s="53" t="s">
        <v>1247</v>
      </c>
      <c r="H638" s="53" t="s">
        <v>104</v>
      </c>
      <c r="I638" s="62" t="s">
        <v>30</v>
      </c>
      <c r="J638" s="55" t="s">
        <v>7630</v>
      </c>
      <c r="K638" s="55"/>
      <c r="L638" s="56">
        <v>25.557749999999999</v>
      </c>
      <c r="M638" s="57">
        <v>50000</v>
      </c>
      <c r="N638" s="57">
        <f t="shared" si="143"/>
        <v>85000</v>
      </c>
      <c r="O638" s="57">
        <f t="shared" si="150"/>
        <v>85000</v>
      </c>
      <c r="P638" s="53" t="s">
        <v>7590</v>
      </c>
      <c r="Q638" s="14">
        <v>25.557749999999999</v>
      </c>
      <c r="R638" s="11">
        <v>0</v>
      </c>
      <c r="S638" s="11">
        <v>85000</v>
      </c>
      <c r="T638" s="12">
        <v>0</v>
      </c>
      <c r="U638" s="11">
        <v>800</v>
      </c>
      <c r="V638" s="11">
        <f t="shared" si="152"/>
        <v>0</v>
      </c>
      <c r="W638" s="12">
        <v>0</v>
      </c>
      <c r="X638" s="11">
        <v>180000</v>
      </c>
      <c r="Y638" s="11">
        <f t="shared" si="153"/>
        <v>0</v>
      </c>
      <c r="Z638" s="11">
        <f t="shared" si="154"/>
        <v>85000</v>
      </c>
      <c r="AA638" s="13">
        <v>0</v>
      </c>
      <c r="AB638" s="11">
        <f t="shared" si="155"/>
        <v>0</v>
      </c>
      <c r="AC638" s="13">
        <v>0</v>
      </c>
      <c r="AD638" s="11">
        <f t="shared" si="156"/>
        <v>0</v>
      </c>
    </row>
    <row r="639" spans="1:30" x14ac:dyDescent="0.25">
      <c r="A639" s="53" t="s">
        <v>1252</v>
      </c>
      <c r="B639" s="54">
        <v>230</v>
      </c>
      <c r="C639" s="54">
        <v>0</v>
      </c>
      <c r="D639" s="53" t="s">
        <v>4</v>
      </c>
      <c r="E639" s="54"/>
      <c r="F639" s="53"/>
      <c r="G639" s="53" t="s">
        <v>1253</v>
      </c>
      <c r="H639" s="53" t="s">
        <v>104</v>
      </c>
      <c r="I639" s="62" t="s">
        <v>1254</v>
      </c>
      <c r="J639" s="55" t="s">
        <v>7629</v>
      </c>
      <c r="K639" s="55"/>
      <c r="L639" s="56">
        <v>2038.0029040000004</v>
      </c>
      <c r="M639" s="57">
        <v>4080000</v>
      </c>
      <c r="N639" s="57">
        <f t="shared" si="143"/>
        <v>4483606.3888000008</v>
      </c>
      <c r="O639" s="57">
        <f t="shared" si="150"/>
        <v>4484000</v>
      </c>
      <c r="P639" s="53" t="s">
        <v>7590</v>
      </c>
      <c r="Q639" s="14">
        <v>2038.0029040000004</v>
      </c>
      <c r="R639" s="11">
        <v>2200</v>
      </c>
      <c r="S639" s="11">
        <f t="shared" ref="S639:S656" si="157">Q639*R639</f>
        <v>4483606.3888000008</v>
      </c>
      <c r="T639" s="12">
        <v>0</v>
      </c>
      <c r="U639" s="11">
        <v>800</v>
      </c>
      <c r="V639" s="11">
        <f t="shared" si="152"/>
        <v>0</v>
      </c>
      <c r="W639" s="12">
        <v>0</v>
      </c>
      <c r="X639" s="11">
        <v>180000</v>
      </c>
      <c r="Y639" s="11">
        <f t="shared" si="153"/>
        <v>0</v>
      </c>
      <c r="Z639" s="11">
        <f t="shared" si="154"/>
        <v>4483606.3888000008</v>
      </c>
      <c r="AA639" s="13">
        <v>0</v>
      </c>
      <c r="AB639" s="11">
        <f t="shared" si="155"/>
        <v>0</v>
      </c>
      <c r="AC639" s="13">
        <v>0</v>
      </c>
      <c r="AD639" s="11">
        <f t="shared" si="156"/>
        <v>0</v>
      </c>
    </row>
    <row r="640" spans="1:30" x14ac:dyDescent="0.25">
      <c r="A640" s="53" t="s">
        <v>1255</v>
      </c>
      <c r="B640" s="54">
        <v>230</v>
      </c>
      <c r="C640" s="54">
        <v>1</v>
      </c>
      <c r="D640" s="53" t="s">
        <v>4</v>
      </c>
      <c r="E640" s="54"/>
      <c r="F640" s="53" t="s">
        <v>110</v>
      </c>
      <c r="G640" s="53" t="s">
        <v>1253</v>
      </c>
      <c r="H640" s="53" t="s">
        <v>104</v>
      </c>
      <c r="I640" s="62" t="s">
        <v>1254</v>
      </c>
      <c r="J640" s="55" t="s">
        <v>7629</v>
      </c>
      <c r="K640" s="55"/>
      <c r="L640" s="56">
        <v>2292.308896</v>
      </c>
      <c r="M640" s="57">
        <v>4580000</v>
      </c>
      <c r="N640" s="57">
        <f t="shared" si="143"/>
        <v>5043079.5712000001</v>
      </c>
      <c r="O640" s="57">
        <f t="shared" si="150"/>
        <v>5044000</v>
      </c>
      <c r="P640" s="53" t="s">
        <v>7590</v>
      </c>
      <c r="Q640" s="14">
        <v>2292.308896</v>
      </c>
      <c r="R640" s="11">
        <v>2200</v>
      </c>
      <c r="S640" s="11">
        <f t="shared" si="157"/>
        <v>5043079.5712000001</v>
      </c>
      <c r="T640" s="12">
        <v>0</v>
      </c>
      <c r="U640" s="11">
        <v>800</v>
      </c>
      <c r="V640" s="11">
        <f t="shared" si="152"/>
        <v>0</v>
      </c>
      <c r="W640" s="12">
        <v>0</v>
      </c>
      <c r="X640" s="11">
        <v>180000</v>
      </c>
      <c r="Y640" s="11">
        <f t="shared" si="153"/>
        <v>0</v>
      </c>
      <c r="Z640" s="11">
        <f t="shared" si="154"/>
        <v>5043079.5712000001</v>
      </c>
      <c r="AA640" s="13">
        <v>0</v>
      </c>
      <c r="AB640" s="11">
        <f t="shared" si="155"/>
        <v>0</v>
      </c>
      <c r="AC640" s="13">
        <v>0</v>
      </c>
      <c r="AD640" s="11">
        <f t="shared" si="156"/>
        <v>0</v>
      </c>
    </row>
    <row r="641" spans="1:30" x14ac:dyDescent="0.25">
      <c r="A641" s="53" t="s">
        <v>1256</v>
      </c>
      <c r="B641" s="54">
        <v>231</v>
      </c>
      <c r="C641" s="54">
        <v>2</v>
      </c>
      <c r="D641" s="53" t="s">
        <v>4</v>
      </c>
      <c r="E641" s="54"/>
      <c r="F641" s="53"/>
      <c r="G641" s="53" t="s">
        <v>1257</v>
      </c>
      <c r="H641" s="53" t="s">
        <v>104</v>
      </c>
      <c r="I641" s="62" t="s">
        <v>1258</v>
      </c>
      <c r="J641" s="55" t="s">
        <v>7629</v>
      </c>
      <c r="K641" s="55" t="s">
        <v>1259</v>
      </c>
      <c r="L641" s="56">
        <v>1542.4286</v>
      </c>
      <c r="M641" s="57">
        <v>3700000</v>
      </c>
      <c r="N641" s="57">
        <f t="shared" si="143"/>
        <v>3393342.92</v>
      </c>
      <c r="O641" s="57">
        <f t="shared" si="150"/>
        <v>3394000</v>
      </c>
      <c r="P641" s="53" t="s">
        <v>7590</v>
      </c>
      <c r="Q641" s="14">
        <v>1542.4286</v>
      </c>
      <c r="R641" s="11">
        <v>2200</v>
      </c>
      <c r="S641" s="11">
        <f t="shared" si="157"/>
        <v>3393342.92</v>
      </c>
      <c r="T641" s="12">
        <v>0</v>
      </c>
      <c r="U641" s="11">
        <v>800</v>
      </c>
      <c r="V641" s="11">
        <f t="shared" si="152"/>
        <v>0</v>
      </c>
      <c r="W641" s="12">
        <v>0</v>
      </c>
      <c r="X641" s="11">
        <v>180000</v>
      </c>
      <c r="Y641" s="11">
        <f t="shared" si="153"/>
        <v>0</v>
      </c>
      <c r="Z641" s="11">
        <f t="shared" si="154"/>
        <v>3393342.92</v>
      </c>
      <c r="AA641" s="13">
        <v>0</v>
      </c>
      <c r="AB641" s="11">
        <f t="shared" si="155"/>
        <v>0</v>
      </c>
      <c r="AC641" s="13">
        <v>0</v>
      </c>
      <c r="AD641" s="11">
        <f t="shared" si="156"/>
        <v>0</v>
      </c>
    </row>
    <row r="642" spans="1:30" x14ac:dyDescent="0.25">
      <c r="A642" s="53" t="s">
        <v>1260</v>
      </c>
      <c r="B642" s="54">
        <v>232</v>
      </c>
      <c r="C642" s="54">
        <v>0</v>
      </c>
      <c r="D642" s="53" t="s">
        <v>4</v>
      </c>
      <c r="E642" s="54"/>
      <c r="F642" s="53" t="s">
        <v>110</v>
      </c>
      <c r="G642" s="53" t="s">
        <v>1261</v>
      </c>
      <c r="H642" s="53" t="s">
        <v>104</v>
      </c>
      <c r="I642" s="62" t="s">
        <v>1258</v>
      </c>
      <c r="J642" s="55" t="s">
        <v>7629</v>
      </c>
      <c r="K642" s="55" t="s">
        <v>1259</v>
      </c>
      <c r="L642" s="56">
        <v>1265.9809</v>
      </c>
      <c r="M642" s="57">
        <v>3040000</v>
      </c>
      <c r="N642" s="57">
        <f t="shared" si="143"/>
        <v>2785157.98</v>
      </c>
      <c r="O642" s="57">
        <f t="shared" si="150"/>
        <v>2786000</v>
      </c>
      <c r="P642" s="53" t="s">
        <v>7590</v>
      </c>
      <c r="Q642" s="14">
        <v>1265.9809</v>
      </c>
      <c r="R642" s="11">
        <v>2200</v>
      </c>
      <c r="S642" s="11">
        <f t="shared" si="157"/>
        <v>2785157.98</v>
      </c>
      <c r="T642" s="12">
        <v>0</v>
      </c>
      <c r="U642" s="11">
        <v>800</v>
      </c>
      <c r="V642" s="11">
        <f t="shared" si="152"/>
        <v>0</v>
      </c>
      <c r="W642" s="12">
        <v>0</v>
      </c>
      <c r="X642" s="11">
        <v>180000</v>
      </c>
      <c r="Y642" s="11">
        <f t="shared" si="153"/>
        <v>0</v>
      </c>
      <c r="Z642" s="11">
        <f t="shared" si="154"/>
        <v>2785157.98</v>
      </c>
      <c r="AA642" s="13">
        <v>0</v>
      </c>
      <c r="AB642" s="11">
        <f t="shared" si="155"/>
        <v>0</v>
      </c>
      <c r="AC642" s="13">
        <v>0</v>
      </c>
      <c r="AD642" s="11">
        <f t="shared" si="156"/>
        <v>0</v>
      </c>
    </row>
    <row r="643" spans="1:30" x14ac:dyDescent="0.25">
      <c r="A643" s="53" t="s">
        <v>1262</v>
      </c>
      <c r="B643" s="54">
        <v>232</v>
      </c>
      <c r="C643" s="54">
        <v>1</v>
      </c>
      <c r="D643" s="53" t="s">
        <v>4</v>
      </c>
      <c r="E643" s="54"/>
      <c r="F643" s="53"/>
      <c r="G643" s="53" t="s">
        <v>1261</v>
      </c>
      <c r="H643" s="53" t="s">
        <v>104</v>
      </c>
      <c r="I643" s="62" t="s">
        <v>1263</v>
      </c>
      <c r="J643" s="55" t="s">
        <v>7629</v>
      </c>
      <c r="K643" s="55" t="s">
        <v>1264</v>
      </c>
      <c r="L643" s="56">
        <v>923.42859999999996</v>
      </c>
      <c r="M643" s="57">
        <v>2220000</v>
      </c>
      <c r="N643" s="57">
        <f t="shared" si="143"/>
        <v>2031542.92</v>
      </c>
      <c r="O643" s="57">
        <f t="shared" si="150"/>
        <v>2032000</v>
      </c>
      <c r="P643" s="53" t="s">
        <v>7590</v>
      </c>
      <c r="Q643" s="14">
        <v>923.42859999999996</v>
      </c>
      <c r="R643" s="11">
        <v>2200</v>
      </c>
      <c r="S643" s="11">
        <f t="shared" si="157"/>
        <v>2031542.92</v>
      </c>
      <c r="T643" s="12">
        <v>0</v>
      </c>
      <c r="U643" s="11">
        <v>800</v>
      </c>
      <c r="V643" s="11">
        <f t="shared" si="152"/>
        <v>0</v>
      </c>
      <c r="W643" s="12">
        <v>0</v>
      </c>
      <c r="X643" s="11">
        <v>180000</v>
      </c>
      <c r="Y643" s="11">
        <f t="shared" si="153"/>
        <v>0</v>
      </c>
      <c r="Z643" s="11">
        <f t="shared" si="154"/>
        <v>2031542.92</v>
      </c>
      <c r="AA643" s="13">
        <v>0</v>
      </c>
      <c r="AB643" s="11">
        <f t="shared" si="155"/>
        <v>0</v>
      </c>
      <c r="AC643" s="13">
        <v>0</v>
      </c>
      <c r="AD643" s="11">
        <f t="shared" si="156"/>
        <v>0</v>
      </c>
    </row>
    <row r="644" spans="1:30" x14ac:dyDescent="0.25">
      <c r="A644" s="53" t="s">
        <v>1265</v>
      </c>
      <c r="B644" s="54">
        <v>232</v>
      </c>
      <c r="C644" s="54">
        <v>2</v>
      </c>
      <c r="D644" s="53" t="s">
        <v>4</v>
      </c>
      <c r="E644" s="54"/>
      <c r="F644" s="53"/>
      <c r="G644" s="53" t="s">
        <v>1261</v>
      </c>
      <c r="H644" s="53" t="s">
        <v>104</v>
      </c>
      <c r="I644" s="62" t="s">
        <v>1266</v>
      </c>
      <c r="J644" s="55" t="s">
        <v>7629</v>
      </c>
      <c r="K644" s="55"/>
      <c r="L644" s="56">
        <v>1094.9146000000001</v>
      </c>
      <c r="M644" s="57">
        <v>2630000</v>
      </c>
      <c r="N644" s="57">
        <f t="shared" si="143"/>
        <v>2408812.12</v>
      </c>
      <c r="O644" s="57">
        <f t="shared" si="150"/>
        <v>2409000</v>
      </c>
      <c r="P644" s="53" t="s">
        <v>7590</v>
      </c>
      <c r="Q644" s="14">
        <v>1094.9146000000001</v>
      </c>
      <c r="R644" s="11">
        <v>2200</v>
      </c>
      <c r="S644" s="11">
        <f t="shared" si="157"/>
        <v>2408812.12</v>
      </c>
      <c r="T644" s="12">
        <v>0</v>
      </c>
      <c r="U644" s="11">
        <v>800</v>
      </c>
      <c r="V644" s="11">
        <f t="shared" si="152"/>
        <v>0</v>
      </c>
      <c r="W644" s="12">
        <v>0</v>
      </c>
      <c r="X644" s="11">
        <v>180000</v>
      </c>
      <c r="Y644" s="11">
        <f t="shared" si="153"/>
        <v>0</v>
      </c>
      <c r="Z644" s="11">
        <f t="shared" si="154"/>
        <v>2408812.12</v>
      </c>
      <c r="AA644" s="13">
        <v>0</v>
      </c>
      <c r="AB644" s="11">
        <f t="shared" si="155"/>
        <v>0</v>
      </c>
      <c r="AC644" s="13">
        <v>0</v>
      </c>
      <c r="AD644" s="11">
        <f t="shared" si="156"/>
        <v>0</v>
      </c>
    </row>
    <row r="645" spans="1:30" x14ac:dyDescent="0.25">
      <c r="A645" s="53" t="s">
        <v>1267</v>
      </c>
      <c r="B645" s="54">
        <v>232</v>
      </c>
      <c r="C645" s="54">
        <v>3</v>
      </c>
      <c r="D645" s="53" t="s">
        <v>4</v>
      </c>
      <c r="E645" s="54"/>
      <c r="F645" s="53" t="s">
        <v>110</v>
      </c>
      <c r="G645" s="53" t="s">
        <v>1261</v>
      </c>
      <c r="H645" s="53" t="s">
        <v>104</v>
      </c>
      <c r="I645" s="62" t="s">
        <v>1266</v>
      </c>
      <c r="J645" s="55" t="s">
        <v>7629</v>
      </c>
      <c r="K645" s="55"/>
      <c r="L645" s="56">
        <v>712.31629999999996</v>
      </c>
      <c r="M645" s="57">
        <v>1710000</v>
      </c>
      <c r="N645" s="57">
        <f t="shared" si="143"/>
        <v>1567095.8599999999</v>
      </c>
      <c r="O645" s="57">
        <f t="shared" si="150"/>
        <v>1568000</v>
      </c>
      <c r="P645" s="53" t="s">
        <v>7590</v>
      </c>
      <c r="Q645" s="14">
        <v>712.31629999999996</v>
      </c>
      <c r="R645" s="11">
        <v>2200</v>
      </c>
      <c r="S645" s="11">
        <f t="shared" si="157"/>
        <v>1567095.8599999999</v>
      </c>
      <c r="T645" s="12">
        <v>0</v>
      </c>
      <c r="U645" s="11">
        <v>800</v>
      </c>
      <c r="V645" s="11">
        <f t="shared" si="152"/>
        <v>0</v>
      </c>
      <c r="W645" s="12">
        <v>0</v>
      </c>
      <c r="X645" s="11">
        <v>180000</v>
      </c>
      <c r="Y645" s="11">
        <f t="shared" si="153"/>
        <v>0</v>
      </c>
      <c r="Z645" s="11">
        <f t="shared" si="154"/>
        <v>1567095.8599999999</v>
      </c>
      <c r="AA645" s="13">
        <v>0</v>
      </c>
      <c r="AB645" s="11">
        <f t="shared" si="155"/>
        <v>0</v>
      </c>
      <c r="AC645" s="13">
        <v>0</v>
      </c>
      <c r="AD645" s="11">
        <f t="shared" si="156"/>
        <v>0</v>
      </c>
    </row>
    <row r="646" spans="1:30" x14ac:dyDescent="0.25">
      <c r="A646" s="53" t="s">
        <v>1268</v>
      </c>
      <c r="B646" s="54">
        <v>232</v>
      </c>
      <c r="C646" s="54">
        <v>4</v>
      </c>
      <c r="D646" s="53" t="s">
        <v>4</v>
      </c>
      <c r="E646" s="54"/>
      <c r="F646" s="53"/>
      <c r="G646" s="53" t="s">
        <v>1261</v>
      </c>
      <c r="H646" s="53" t="s">
        <v>104</v>
      </c>
      <c r="I646" s="62" t="s">
        <v>1258</v>
      </c>
      <c r="J646" s="55" t="s">
        <v>7629</v>
      </c>
      <c r="K646" s="55" t="s">
        <v>1259</v>
      </c>
      <c r="L646" s="56">
        <v>343.83300000000003</v>
      </c>
      <c r="M646" s="57">
        <v>830000</v>
      </c>
      <c r="N646" s="57">
        <f t="shared" si="143"/>
        <v>756432.60000000009</v>
      </c>
      <c r="O646" s="57">
        <f t="shared" si="150"/>
        <v>757000</v>
      </c>
      <c r="P646" s="53" t="s">
        <v>7590</v>
      </c>
      <c r="Q646" s="14">
        <v>343.83300000000003</v>
      </c>
      <c r="R646" s="11">
        <v>2200</v>
      </c>
      <c r="S646" s="11">
        <f t="shared" si="157"/>
        <v>756432.60000000009</v>
      </c>
      <c r="T646" s="12">
        <v>0</v>
      </c>
      <c r="U646" s="11">
        <v>800</v>
      </c>
      <c r="V646" s="11">
        <f t="shared" si="152"/>
        <v>0</v>
      </c>
      <c r="W646" s="12">
        <v>0</v>
      </c>
      <c r="X646" s="11">
        <v>180000</v>
      </c>
      <c r="Y646" s="11">
        <f t="shared" si="153"/>
        <v>0</v>
      </c>
      <c r="Z646" s="11">
        <f t="shared" si="154"/>
        <v>756432.60000000009</v>
      </c>
      <c r="AA646" s="13">
        <v>0</v>
      </c>
      <c r="AB646" s="11">
        <f t="shared" si="155"/>
        <v>0</v>
      </c>
      <c r="AC646" s="13">
        <v>0</v>
      </c>
      <c r="AD646" s="11">
        <f t="shared" si="156"/>
        <v>0</v>
      </c>
    </row>
    <row r="647" spans="1:30" x14ac:dyDescent="0.25">
      <c r="A647" s="53" t="s">
        <v>1269</v>
      </c>
      <c r="B647" s="54">
        <v>232</v>
      </c>
      <c r="C647" s="54">
        <v>5</v>
      </c>
      <c r="D647" s="53" t="s">
        <v>4</v>
      </c>
      <c r="E647" s="54"/>
      <c r="F647" s="53"/>
      <c r="G647" s="53" t="s">
        <v>1261</v>
      </c>
      <c r="H647" s="53" t="s">
        <v>104</v>
      </c>
      <c r="I647" s="62" t="s">
        <v>1258</v>
      </c>
      <c r="J647" s="55" t="s">
        <v>7629</v>
      </c>
      <c r="K647" s="55" t="s">
        <v>1259</v>
      </c>
      <c r="L647" s="56">
        <v>223.69290000000001</v>
      </c>
      <c r="M647" s="57">
        <v>540000</v>
      </c>
      <c r="N647" s="57">
        <f t="shared" si="143"/>
        <v>492124.38</v>
      </c>
      <c r="O647" s="57">
        <f t="shared" si="150"/>
        <v>493000</v>
      </c>
      <c r="P647" s="53" t="s">
        <v>7590</v>
      </c>
      <c r="Q647" s="14">
        <v>223.69290000000001</v>
      </c>
      <c r="R647" s="11">
        <v>2200</v>
      </c>
      <c r="S647" s="11">
        <f t="shared" si="157"/>
        <v>492124.38</v>
      </c>
      <c r="T647" s="12">
        <v>0</v>
      </c>
      <c r="U647" s="11">
        <v>800</v>
      </c>
      <c r="V647" s="11">
        <f t="shared" si="152"/>
        <v>0</v>
      </c>
      <c r="W647" s="12">
        <v>0</v>
      </c>
      <c r="X647" s="11">
        <v>180000</v>
      </c>
      <c r="Y647" s="11">
        <f t="shared" si="153"/>
        <v>0</v>
      </c>
      <c r="Z647" s="11">
        <f t="shared" si="154"/>
        <v>492124.38</v>
      </c>
      <c r="AA647" s="13">
        <v>0</v>
      </c>
      <c r="AB647" s="11">
        <f t="shared" si="155"/>
        <v>0</v>
      </c>
      <c r="AC647" s="13">
        <v>0</v>
      </c>
      <c r="AD647" s="11">
        <f t="shared" ref="AD647:AD678" si="158">AC647*1500</f>
        <v>0</v>
      </c>
    </row>
    <row r="648" spans="1:30" x14ac:dyDescent="0.25">
      <c r="A648" s="53" t="s">
        <v>1270</v>
      </c>
      <c r="B648" s="54">
        <v>233</v>
      </c>
      <c r="C648" s="54">
        <v>0</v>
      </c>
      <c r="D648" s="53" t="s">
        <v>4</v>
      </c>
      <c r="E648" s="54"/>
      <c r="F648" s="53"/>
      <c r="G648" s="53" t="s">
        <v>1271</v>
      </c>
      <c r="H648" s="53" t="s">
        <v>104</v>
      </c>
      <c r="I648" s="62" t="s">
        <v>1272</v>
      </c>
      <c r="J648" s="55" t="s">
        <v>7629</v>
      </c>
      <c r="K648" s="55" t="s">
        <v>1273</v>
      </c>
      <c r="L648" s="56">
        <v>3295.4355</v>
      </c>
      <c r="M648" s="57">
        <v>7910000</v>
      </c>
      <c r="N648" s="57">
        <f t="shared" si="143"/>
        <v>7249958.1000000006</v>
      </c>
      <c r="O648" s="57">
        <f t="shared" si="150"/>
        <v>7250000</v>
      </c>
      <c r="P648" s="53" t="s">
        <v>7590</v>
      </c>
      <c r="Q648" s="14">
        <v>3295.4355</v>
      </c>
      <c r="R648" s="11">
        <v>2200</v>
      </c>
      <c r="S648" s="11">
        <f t="shared" si="157"/>
        <v>7249958.1000000006</v>
      </c>
      <c r="T648" s="12">
        <v>0</v>
      </c>
      <c r="U648" s="11">
        <v>800</v>
      </c>
      <c r="V648" s="11">
        <f t="shared" si="152"/>
        <v>0</v>
      </c>
      <c r="W648" s="12">
        <v>0</v>
      </c>
      <c r="X648" s="11">
        <v>180000</v>
      </c>
      <c r="Y648" s="11">
        <f t="shared" si="153"/>
        <v>0</v>
      </c>
      <c r="Z648" s="11">
        <f t="shared" si="154"/>
        <v>7249958.1000000006</v>
      </c>
      <c r="AA648" s="13">
        <v>0</v>
      </c>
      <c r="AB648" s="11">
        <f t="shared" si="155"/>
        <v>0</v>
      </c>
      <c r="AC648" s="13">
        <v>0</v>
      </c>
      <c r="AD648" s="11">
        <f t="shared" si="158"/>
        <v>0</v>
      </c>
    </row>
    <row r="649" spans="1:30" x14ac:dyDescent="0.25">
      <c r="A649" s="53" t="s">
        <v>1274</v>
      </c>
      <c r="B649" s="54">
        <v>233</v>
      </c>
      <c r="C649" s="54">
        <v>1</v>
      </c>
      <c r="D649" s="53" t="s">
        <v>4</v>
      </c>
      <c r="E649" s="54"/>
      <c r="F649" s="53" t="s">
        <v>110</v>
      </c>
      <c r="G649" s="53" t="s">
        <v>1271</v>
      </c>
      <c r="H649" s="53" t="s">
        <v>104</v>
      </c>
      <c r="I649" s="62" t="s">
        <v>1275</v>
      </c>
      <c r="J649" s="55" t="s">
        <v>7629</v>
      </c>
      <c r="K649" s="55" t="s">
        <v>1276</v>
      </c>
      <c r="L649" s="56">
        <v>1647.7176999999999</v>
      </c>
      <c r="M649" s="57">
        <v>3300000</v>
      </c>
      <c r="N649" s="57">
        <f t="shared" si="143"/>
        <v>3624978.94</v>
      </c>
      <c r="O649" s="57">
        <f t="shared" si="150"/>
        <v>3625000</v>
      </c>
      <c r="P649" s="53" t="s">
        <v>7590</v>
      </c>
      <c r="Q649" s="14">
        <v>1647.7176999999999</v>
      </c>
      <c r="R649" s="11">
        <v>2200</v>
      </c>
      <c r="S649" s="11">
        <f t="shared" si="157"/>
        <v>3624978.94</v>
      </c>
      <c r="T649" s="12">
        <v>0</v>
      </c>
      <c r="U649" s="11">
        <v>800</v>
      </c>
      <c r="V649" s="11">
        <f t="shared" si="152"/>
        <v>0</v>
      </c>
      <c r="W649" s="12">
        <v>0</v>
      </c>
      <c r="X649" s="11">
        <v>180000</v>
      </c>
      <c r="Y649" s="11">
        <f t="shared" si="153"/>
        <v>0</v>
      </c>
      <c r="Z649" s="11">
        <f t="shared" si="154"/>
        <v>3624978.94</v>
      </c>
      <c r="AA649" s="13">
        <v>0</v>
      </c>
      <c r="AB649" s="11">
        <f t="shared" si="155"/>
        <v>0</v>
      </c>
      <c r="AC649" s="13">
        <v>0</v>
      </c>
      <c r="AD649" s="11">
        <f t="shared" si="158"/>
        <v>0</v>
      </c>
    </row>
    <row r="650" spans="1:30" x14ac:dyDescent="0.25">
      <c r="A650" s="53" t="s">
        <v>1277</v>
      </c>
      <c r="B650" s="54">
        <v>234</v>
      </c>
      <c r="C650" s="54">
        <v>0</v>
      </c>
      <c r="D650" s="53" t="s">
        <v>4</v>
      </c>
      <c r="E650" s="54"/>
      <c r="F650" s="53"/>
      <c r="G650" s="53" t="s">
        <v>1278</v>
      </c>
      <c r="H650" s="53" t="s">
        <v>104</v>
      </c>
      <c r="I650" s="62" t="s">
        <v>1258</v>
      </c>
      <c r="J650" s="55" t="s">
        <v>7629</v>
      </c>
      <c r="K650" s="55" t="s">
        <v>1259</v>
      </c>
      <c r="L650" s="56">
        <v>991.84550000000002</v>
      </c>
      <c r="M650" s="57">
        <v>2380000</v>
      </c>
      <c r="N650" s="57">
        <f t="shared" si="143"/>
        <v>2182060.1</v>
      </c>
      <c r="O650" s="57">
        <f t="shared" si="150"/>
        <v>2183000</v>
      </c>
      <c r="P650" s="53" t="s">
        <v>7590</v>
      </c>
      <c r="Q650" s="14">
        <v>991.84550000000002</v>
      </c>
      <c r="R650" s="11">
        <v>2200</v>
      </c>
      <c r="S650" s="11">
        <f t="shared" si="157"/>
        <v>2182060.1</v>
      </c>
      <c r="T650" s="12">
        <v>0</v>
      </c>
      <c r="U650" s="11">
        <v>800</v>
      </c>
      <c r="V650" s="11">
        <f t="shared" si="152"/>
        <v>0</v>
      </c>
      <c r="W650" s="12">
        <v>0</v>
      </c>
      <c r="X650" s="11">
        <v>180000</v>
      </c>
      <c r="Y650" s="11">
        <f t="shared" si="153"/>
        <v>0</v>
      </c>
      <c r="Z650" s="11">
        <f t="shared" si="154"/>
        <v>2182060.1</v>
      </c>
      <c r="AA650" s="13">
        <v>0</v>
      </c>
      <c r="AB650" s="11">
        <f t="shared" si="155"/>
        <v>0</v>
      </c>
      <c r="AC650" s="13">
        <v>0</v>
      </c>
      <c r="AD650" s="11">
        <f t="shared" si="158"/>
        <v>0</v>
      </c>
    </row>
    <row r="651" spans="1:30" x14ac:dyDescent="0.25">
      <c r="A651" s="53" t="s">
        <v>1279</v>
      </c>
      <c r="B651" s="54">
        <v>234</v>
      </c>
      <c r="C651" s="54">
        <v>1</v>
      </c>
      <c r="D651" s="53" t="s">
        <v>4</v>
      </c>
      <c r="E651" s="54"/>
      <c r="F651" s="53"/>
      <c r="G651" s="53" t="s">
        <v>1278</v>
      </c>
      <c r="H651" s="53" t="s">
        <v>104</v>
      </c>
      <c r="I651" s="62" t="s">
        <v>1280</v>
      </c>
      <c r="J651" s="55" t="s">
        <v>7629</v>
      </c>
      <c r="K651" s="55" t="s">
        <v>759</v>
      </c>
      <c r="L651" s="56">
        <v>311.63060000000002</v>
      </c>
      <c r="M651" s="57">
        <v>620000</v>
      </c>
      <c r="N651" s="57">
        <f t="shared" si="143"/>
        <v>685587.32000000007</v>
      </c>
      <c r="O651" s="57">
        <f t="shared" si="150"/>
        <v>686000</v>
      </c>
      <c r="P651" s="53" t="s">
        <v>7590</v>
      </c>
      <c r="Q651" s="14">
        <v>311.63060000000002</v>
      </c>
      <c r="R651" s="11">
        <v>2200</v>
      </c>
      <c r="S651" s="11">
        <f t="shared" si="157"/>
        <v>685587.32000000007</v>
      </c>
      <c r="T651" s="12">
        <v>0</v>
      </c>
      <c r="U651" s="11">
        <v>800</v>
      </c>
      <c r="V651" s="11">
        <f t="shared" si="152"/>
        <v>0</v>
      </c>
      <c r="W651" s="12">
        <v>0</v>
      </c>
      <c r="X651" s="11">
        <v>180000</v>
      </c>
      <c r="Y651" s="11">
        <f t="shared" si="153"/>
        <v>0</v>
      </c>
      <c r="Z651" s="11">
        <f t="shared" si="154"/>
        <v>685587.32000000007</v>
      </c>
      <c r="AA651" s="13">
        <v>0</v>
      </c>
      <c r="AB651" s="11">
        <f t="shared" si="155"/>
        <v>0</v>
      </c>
      <c r="AC651" s="13">
        <v>0</v>
      </c>
      <c r="AD651" s="11">
        <f t="shared" si="158"/>
        <v>0</v>
      </c>
    </row>
    <row r="652" spans="1:30" x14ac:dyDescent="0.25">
      <c r="A652" s="53" t="s">
        <v>1281</v>
      </c>
      <c r="B652" s="54">
        <v>234</v>
      </c>
      <c r="C652" s="54">
        <v>2</v>
      </c>
      <c r="D652" s="53" t="s">
        <v>4</v>
      </c>
      <c r="E652" s="54"/>
      <c r="F652" s="53" t="s">
        <v>110</v>
      </c>
      <c r="G652" s="53" t="s">
        <v>1278</v>
      </c>
      <c r="H652" s="53" t="s">
        <v>104</v>
      </c>
      <c r="I652" s="62" t="s">
        <v>1275</v>
      </c>
      <c r="J652" s="55" t="s">
        <v>7629</v>
      </c>
      <c r="K652" s="55" t="s">
        <v>1276</v>
      </c>
      <c r="L652" s="56">
        <v>815.86249999999995</v>
      </c>
      <c r="M652" s="57">
        <v>1630000</v>
      </c>
      <c r="N652" s="57">
        <f t="shared" ref="N652:N715" si="159">Z652+AD652</f>
        <v>1794897.5</v>
      </c>
      <c r="O652" s="57">
        <f t="shared" si="150"/>
        <v>1795000</v>
      </c>
      <c r="P652" s="53" t="s">
        <v>7590</v>
      </c>
      <c r="Q652" s="14">
        <v>815.86249999999995</v>
      </c>
      <c r="R652" s="11">
        <v>2200</v>
      </c>
      <c r="S652" s="11">
        <f t="shared" si="157"/>
        <v>1794897.5</v>
      </c>
      <c r="T652" s="12">
        <v>0</v>
      </c>
      <c r="U652" s="11">
        <v>800</v>
      </c>
      <c r="V652" s="11">
        <f t="shared" si="152"/>
        <v>0</v>
      </c>
      <c r="W652" s="12">
        <v>0</v>
      </c>
      <c r="X652" s="11">
        <v>180000</v>
      </c>
      <c r="Y652" s="11">
        <f t="shared" si="153"/>
        <v>0</v>
      </c>
      <c r="Z652" s="11">
        <f t="shared" si="154"/>
        <v>1794897.5</v>
      </c>
      <c r="AA652" s="13">
        <v>0</v>
      </c>
      <c r="AB652" s="11">
        <f t="shared" si="155"/>
        <v>0</v>
      </c>
      <c r="AC652" s="13">
        <v>0</v>
      </c>
      <c r="AD652" s="11">
        <f t="shared" si="158"/>
        <v>0</v>
      </c>
    </row>
    <row r="653" spans="1:30" x14ac:dyDescent="0.25">
      <c r="A653" s="53" t="s">
        <v>1282</v>
      </c>
      <c r="B653" s="54">
        <v>235</v>
      </c>
      <c r="C653" s="54">
        <v>0</v>
      </c>
      <c r="D653" s="53" t="s">
        <v>4</v>
      </c>
      <c r="E653" s="54"/>
      <c r="F653" s="53"/>
      <c r="G653" s="53" t="s">
        <v>1283</v>
      </c>
      <c r="H653" s="53" t="s">
        <v>104</v>
      </c>
      <c r="I653" s="62" t="s">
        <v>1280</v>
      </c>
      <c r="J653" s="55" t="s">
        <v>7629</v>
      </c>
      <c r="K653" s="55" t="s">
        <v>759</v>
      </c>
      <c r="L653" s="56">
        <v>526.07619999999997</v>
      </c>
      <c r="M653" s="57">
        <v>1050000</v>
      </c>
      <c r="N653" s="57">
        <f t="shared" si="159"/>
        <v>1157367.6399999999</v>
      </c>
      <c r="O653" s="57">
        <f t="shared" si="150"/>
        <v>1158000</v>
      </c>
      <c r="P653" s="53" t="s">
        <v>7590</v>
      </c>
      <c r="Q653" s="14">
        <v>526.07619999999997</v>
      </c>
      <c r="R653" s="11">
        <v>2200</v>
      </c>
      <c r="S653" s="11">
        <f t="shared" si="157"/>
        <v>1157367.6399999999</v>
      </c>
      <c r="T653" s="12">
        <v>0</v>
      </c>
      <c r="U653" s="11">
        <v>800</v>
      </c>
      <c r="V653" s="11">
        <f t="shared" si="152"/>
        <v>0</v>
      </c>
      <c r="W653" s="12">
        <v>0</v>
      </c>
      <c r="X653" s="11">
        <v>180000</v>
      </c>
      <c r="Y653" s="11">
        <f t="shared" si="153"/>
        <v>0</v>
      </c>
      <c r="Z653" s="11">
        <f t="shared" si="154"/>
        <v>1157367.6399999999</v>
      </c>
      <c r="AA653" s="13">
        <v>0</v>
      </c>
      <c r="AB653" s="11">
        <f t="shared" si="155"/>
        <v>0</v>
      </c>
      <c r="AC653" s="13">
        <v>0</v>
      </c>
      <c r="AD653" s="11">
        <f t="shared" si="158"/>
        <v>0</v>
      </c>
    </row>
    <row r="654" spans="1:30" x14ac:dyDescent="0.25">
      <c r="A654" s="53" t="s">
        <v>1284</v>
      </c>
      <c r="B654" s="54">
        <v>235</v>
      </c>
      <c r="C654" s="54">
        <v>1</v>
      </c>
      <c r="D654" s="53" t="s">
        <v>4</v>
      </c>
      <c r="E654" s="54"/>
      <c r="F654" s="53" t="s">
        <v>110</v>
      </c>
      <c r="G654" s="53" t="s">
        <v>1283</v>
      </c>
      <c r="H654" s="53" t="s">
        <v>104</v>
      </c>
      <c r="I654" s="62" t="s">
        <v>1280</v>
      </c>
      <c r="J654" s="55" t="s">
        <v>7629</v>
      </c>
      <c r="K654" s="55" t="s">
        <v>759</v>
      </c>
      <c r="L654" s="56">
        <v>1030.5404000000001</v>
      </c>
      <c r="M654" s="57">
        <v>2060000</v>
      </c>
      <c r="N654" s="57">
        <f t="shared" si="159"/>
        <v>2267188.8800000004</v>
      </c>
      <c r="O654" s="57">
        <f t="shared" si="150"/>
        <v>2268000</v>
      </c>
      <c r="P654" s="53" t="s">
        <v>7590</v>
      </c>
      <c r="Q654" s="14">
        <v>1030.5404000000001</v>
      </c>
      <c r="R654" s="11">
        <v>2200</v>
      </c>
      <c r="S654" s="11">
        <f t="shared" si="157"/>
        <v>2267188.8800000004</v>
      </c>
      <c r="T654" s="12">
        <v>0</v>
      </c>
      <c r="U654" s="11">
        <v>800</v>
      </c>
      <c r="V654" s="11">
        <f t="shared" si="152"/>
        <v>0</v>
      </c>
      <c r="W654" s="12">
        <v>0</v>
      </c>
      <c r="X654" s="11">
        <v>180000</v>
      </c>
      <c r="Y654" s="11">
        <f t="shared" si="153"/>
        <v>0</v>
      </c>
      <c r="Z654" s="11">
        <f t="shared" si="154"/>
        <v>2267188.8800000004</v>
      </c>
      <c r="AA654" s="13">
        <v>0</v>
      </c>
      <c r="AB654" s="11">
        <f t="shared" si="155"/>
        <v>0</v>
      </c>
      <c r="AC654" s="13">
        <v>0</v>
      </c>
      <c r="AD654" s="11">
        <f t="shared" si="158"/>
        <v>0</v>
      </c>
    </row>
    <row r="655" spans="1:30" x14ac:dyDescent="0.25">
      <c r="A655" s="53" t="s">
        <v>1285</v>
      </c>
      <c r="B655" s="54">
        <v>235</v>
      </c>
      <c r="C655" s="54">
        <v>2</v>
      </c>
      <c r="D655" s="53" t="s">
        <v>4</v>
      </c>
      <c r="E655" s="54"/>
      <c r="F655" s="53" t="s">
        <v>110</v>
      </c>
      <c r="G655" s="53" t="s">
        <v>1283</v>
      </c>
      <c r="H655" s="53" t="s">
        <v>104</v>
      </c>
      <c r="I655" s="62" t="s">
        <v>1258</v>
      </c>
      <c r="J655" s="55" t="s">
        <v>7629</v>
      </c>
      <c r="K655" s="55" t="s">
        <v>1259</v>
      </c>
      <c r="L655" s="56">
        <v>163.70650000000001</v>
      </c>
      <c r="M655" s="57">
        <v>330000</v>
      </c>
      <c r="N655" s="57">
        <f t="shared" si="159"/>
        <v>360154.3</v>
      </c>
      <c r="O655" s="57">
        <f t="shared" si="150"/>
        <v>361000</v>
      </c>
      <c r="P655" s="53" t="s">
        <v>7590</v>
      </c>
      <c r="Q655" s="14">
        <v>163.70650000000001</v>
      </c>
      <c r="R655" s="11">
        <v>2200</v>
      </c>
      <c r="S655" s="11">
        <f t="shared" si="157"/>
        <v>360154.3</v>
      </c>
      <c r="T655" s="12">
        <v>0</v>
      </c>
      <c r="U655" s="11">
        <v>800</v>
      </c>
      <c r="V655" s="11">
        <f t="shared" si="152"/>
        <v>0</v>
      </c>
      <c r="W655" s="12">
        <v>0</v>
      </c>
      <c r="X655" s="11">
        <v>180000</v>
      </c>
      <c r="Y655" s="11">
        <f t="shared" si="153"/>
        <v>0</v>
      </c>
      <c r="Z655" s="11">
        <f t="shared" si="154"/>
        <v>360154.3</v>
      </c>
      <c r="AA655" s="13">
        <v>0</v>
      </c>
      <c r="AB655" s="11">
        <f t="shared" si="155"/>
        <v>0</v>
      </c>
      <c r="AC655" s="13">
        <v>0</v>
      </c>
      <c r="AD655" s="11">
        <f t="shared" si="158"/>
        <v>0</v>
      </c>
    </row>
    <row r="656" spans="1:30" x14ac:dyDescent="0.25">
      <c r="A656" s="53" t="s">
        <v>1286</v>
      </c>
      <c r="B656" s="54">
        <v>235</v>
      </c>
      <c r="C656" s="54">
        <v>3</v>
      </c>
      <c r="D656" s="53" t="s">
        <v>4</v>
      </c>
      <c r="E656" s="54"/>
      <c r="F656" s="53"/>
      <c r="G656" s="53" t="s">
        <v>1283</v>
      </c>
      <c r="H656" s="53" t="s">
        <v>104</v>
      </c>
      <c r="I656" s="62" t="s">
        <v>1280</v>
      </c>
      <c r="J656" s="55" t="s">
        <v>7629</v>
      </c>
      <c r="K656" s="55" t="s">
        <v>759</v>
      </c>
      <c r="L656" s="56">
        <v>323.30840000000001</v>
      </c>
      <c r="M656" s="57">
        <v>650000</v>
      </c>
      <c r="N656" s="57">
        <f t="shared" si="159"/>
        <v>711278.48</v>
      </c>
      <c r="O656" s="57">
        <f t="shared" si="150"/>
        <v>712000</v>
      </c>
      <c r="P656" s="53" t="s">
        <v>7590</v>
      </c>
      <c r="Q656" s="14">
        <v>323.30840000000001</v>
      </c>
      <c r="R656" s="11">
        <v>2200</v>
      </c>
      <c r="S656" s="11">
        <f t="shared" si="157"/>
        <v>711278.48</v>
      </c>
      <c r="T656" s="12">
        <v>0</v>
      </c>
      <c r="U656" s="11">
        <v>800</v>
      </c>
      <c r="V656" s="11">
        <f t="shared" si="152"/>
        <v>0</v>
      </c>
      <c r="W656" s="12">
        <v>0</v>
      </c>
      <c r="X656" s="11">
        <v>180000</v>
      </c>
      <c r="Y656" s="11">
        <f t="shared" si="153"/>
        <v>0</v>
      </c>
      <c r="Z656" s="11">
        <f t="shared" si="154"/>
        <v>711278.48</v>
      </c>
      <c r="AA656" s="13">
        <v>0</v>
      </c>
      <c r="AB656" s="11">
        <f t="shared" si="155"/>
        <v>0</v>
      </c>
      <c r="AC656" s="13">
        <v>0</v>
      </c>
      <c r="AD656" s="11">
        <f t="shared" si="158"/>
        <v>0</v>
      </c>
    </row>
    <row r="657" spans="1:30" x14ac:dyDescent="0.25">
      <c r="A657" s="53" t="s">
        <v>1287</v>
      </c>
      <c r="B657" s="54">
        <v>235</v>
      </c>
      <c r="C657" s="54">
        <v>4</v>
      </c>
      <c r="D657" s="53" t="s">
        <v>4</v>
      </c>
      <c r="E657" s="54"/>
      <c r="F657" s="53"/>
      <c r="G657" s="53" t="s">
        <v>1283</v>
      </c>
      <c r="H657" s="53" t="s">
        <v>104</v>
      </c>
      <c r="I657" s="62" t="s">
        <v>1280</v>
      </c>
      <c r="J657" s="55" t="s">
        <v>7629</v>
      </c>
      <c r="K657" s="55" t="s">
        <v>759</v>
      </c>
      <c r="L657" s="56">
        <v>0.91459999999999997</v>
      </c>
      <c r="M657" s="57">
        <v>2000</v>
      </c>
      <c r="N657" s="57">
        <f t="shared" si="159"/>
        <v>15000</v>
      </c>
      <c r="O657" s="57">
        <f t="shared" si="150"/>
        <v>15000</v>
      </c>
      <c r="P657" s="53" t="s">
        <v>7590</v>
      </c>
      <c r="Q657" s="14">
        <v>0.91459999999999997</v>
      </c>
      <c r="R657" s="11">
        <v>2200</v>
      </c>
      <c r="S657" s="11">
        <v>15000</v>
      </c>
      <c r="T657" s="12">
        <v>0</v>
      </c>
      <c r="U657" s="11">
        <v>800</v>
      </c>
      <c r="V657" s="11">
        <f t="shared" si="152"/>
        <v>0</v>
      </c>
      <c r="W657" s="12">
        <v>0</v>
      </c>
      <c r="X657" s="11">
        <v>180000</v>
      </c>
      <c r="Y657" s="11">
        <f t="shared" si="153"/>
        <v>0</v>
      </c>
      <c r="Z657" s="11">
        <f t="shared" si="154"/>
        <v>15000</v>
      </c>
      <c r="AA657" s="13">
        <v>0</v>
      </c>
      <c r="AB657" s="11">
        <f t="shared" si="155"/>
        <v>0</v>
      </c>
      <c r="AC657" s="13">
        <v>0</v>
      </c>
      <c r="AD657" s="11">
        <f t="shared" si="158"/>
        <v>0</v>
      </c>
    </row>
    <row r="658" spans="1:30" x14ac:dyDescent="0.25">
      <c r="A658" s="53" t="s">
        <v>1288</v>
      </c>
      <c r="B658" s="54">
        <v>235</v>
      </c>
      <c r="C658" s="54">
        <v>5</v>
      </c>
      <c r="D658" s="53" t="s">
        <v>4</v>
      </c>
      <c r="E658" s="54"/>
      <c r="F658" s="53"/>
      <c r="G658" s="53" t="s">
        <v>1283</v>
      </c>
      <c r="H658" s="53" t="s">
        <v>104</v>
      </c>
      <c r="I658" s="62" t="s">
        <v>1280</v>
      </c>
      <c r="J658" s="55" t="s">
        <v>7629</v>
      </c>
      <c r="K658" s="55" t="s">
        <v>759</v>
      </c>
      <c r="L658" s="56">
        <v>304.21910000000003</v>
      </c>
      <c r="M658" s="57">
        <v>610000</v>
      </c>
      <c r="N658" s="57">
        <f t="shared" si="159"/>
        <v>669282.02</v>
      </c>
      <c r="O658" s="57">
        <f t="shared" si="150"/>
        <v>670000</v>
      </c>
      <c r="P658" s="53" t="s">
        <v>7590</v>
      </c>
      <c r="Q658" s="14">
        <v>304.21910000000003</v>
      </c>
      <c r="R658" s="11">
        <v>2200</v>
      </c>
      <c r="S658" s="11">
        <f t="shared" ref="S658:S678" si="160">Q658*R658</f>
        <v>669282.02</v>
      </c>
      <c r="T658" s="12">
        <v>0</v>
      </c>
      <c r="U658" s="11">
        <v>800</v>
      </c>
      <c r="V658" s="11">
        <f t="shared" si="152"/>
        <v>0</v>
      </c>
      <c r="W658" s="12">
        <v>0</v>
      </c>
      <c r="X658" s="11">
        <v>180000</v>
      </c>
      <c r="Y658" s="11">
        <f t="shared" si="153"/>
        <v>0</v>
      </c>
      <c r="Z658" s="11">
        <f t="shared" si="154"/>
        <v>669282.02</v>
      </c>
      <c r="AA658" s="13">
        <v>0</v>
      </c>
      <c r="AB658" s="11">
        <f t="shared" si="155"/>
        <v>0</v>
      </c>
      <c r="AC658" s="13">
        <v>0</v>
      </c>
      <c r="AD658" s="11">
        <f t="shared" si="158"/>
        <v>0</v>
      </c>
    </row>
    <row r="659" spans="1:30" x14ac:dyDescent="0.25">
      <c r="A659" s="53" t="s">
        <v>1289</v>
      </c>
      <c r="B659" s="54">
        <v>235</v>
      </c>
      <c r="C659" s="54">
        <v>6</v>
      </c>
      <c r="D659" s="53" t="s">
        <v>4</v>
      </c>
      <c r="E659" s="54"/>
      <c r="F659" s="53"/>
      <c r="G659" s="53" t="s">
        <v>1283</v>
      </c>
      <c r="H659" s="53" t="s">
        <v>104</v>
      </c>
      <c r="I659" s="62" t="s">
        <v>1280</v>
      </c>
      <c r="J659" s="55" t="s">
        <v>7629</v>
      </c>
      <c r="K659" s="55" t="s">
        <v>759</v>
      </c>
      <c r="L659" s="56">
        <v>172.57929999999999</v>
      </c>
      <c r="M659" s="57">
        <v>350000</v>
      </c>
      <c r="N659" s="57">
        <f t="shared" si="159"/>
        <v>379674.45999999996</v>
      </c>
      <c r="O659" s="57">
        <f t="shared" si="150"/>
        <v>380000</v>
      </c>
      <c r="P659" s="53" t="s">
        <v>7590</v>
      </c>
      <c r="Q659" s="14">
        <v>172.57929999999999</v>
      </c>
      <c r="R659" s="11">
        <v>2200</v>
      </c>
      <c r="S659" s="11">
        <f t="shared" si="160"/>
        <v>379674.45999999996</v>
      </c>
      <c r="T659" s="12">
        <v>0</v>
      </c>
      <c r="U659" s="11">
        <v>800</v>
      </c>
      <c r="V659" s="11">
        <f t="shared" si="152"/>
        <v>0</v>
      </c>
      <c r="W659" s="12">
        <v>0</v>
      </c>
      <c r="X659" s="11">
        <v>180000</v>
      </c>
      <c r="Y659" s="11">
        <f t="shared" si="153"/>
        <v>0</v>
      </c>
      <c r="Z659" s="11">
        <f t="shared" si="154"/>
        <v>379674.45999999996</v>
      </c>
      <c r="AA659" s="13">
        <v>0</v>
      </c>
      <c r="AB659" s="11">
        <f t="shared" si="155"/>
        <v>0</v>
      </c>
      <c r="AC659" s="13">
        <v>0</v>
      </c>
      <c r="AD659" s="11">
        <f t="shared" si="158"/>
        <v>0</v>
      </c>
    </row>
    <row r="660" spans="1:30" x14ac:dyDescent="0.25">
      <c r="A660" s="53" t="s">
        <v>1290</v>
      </c>
      <c r="B660" s="54">
        <v>236</v>
      </c>
      <c r="C660" s="54">
        <v>0</v>
      </c>
      <c r="D660" s="53" t="s">
        <v>4</v>
      </c>
      <c r="E660" s="54"/>
      <c r="F660" s="53" t="s">
        <v>110</v>
      </c>
      <c r="G660" s="53" t="s">
        <v>1291</v>
      </c>
      <c r="H660" s="53" t="s">
        <v>104</v>
      </c>
      <c r="I660" s="62" t="s">
        <v>30</v>
      </c>
      <c r="J660" s="55" t="s">
        <v>7629</v>
      </c>
      <c r="K660" s="55" t="s">
        <v>883</v>
      </c>
      <c r="L660" s="56">
        <v>84.097800000000007</v>
      </c>
      <c r="M660" s="57">
        <v>200000</v>
      </c>
      <c r="N660" s="57">
        <f t="shared" si="159"/>
        <v>185015.16</v>
      </c>
      <c r="O660" s="57">
        <f t="shared" si="150"/>
        <v>186000</v>
      </c>
      <c r="P660" s="53" t="s">
        <v>7590</v>
      </c>
      <c r="Q660" s="14">
        <v>84.097800000000007</v>
      </c>
      <c r="R660" s="11">
        <v>2200</v>
      </c>
      <c r="S660" s="11">
        <f t="shared" si="160"/>
        <v>185015.16</v>
      </c>
      <c r="T660" s="12">
        <v>0</v>
      </c>
      <c r="U660" s="11">
        <v>800</v>
      </c>
      <c r="V660" s="11">
        <f t="shared" si="152"/>
        <v>0</v>
      </c>
      <c r="W660" s="12">
        <v>0</v>
      </c>
      <c r="X660" s="11">
        <v>180000</v>
      </c>
      <c r="Y660" s="11">
        <f t="shared" si="153"/>
        <v>0</v>
      </c>
      <c r="Z660" s="11">
        <f t="shared" si="154"/>
        <v>185015.16</v>
      </c>
      <c r="AA660" s="13">
        <v>0</v>
      </c>
      <c r="AB660" s="11">
        <f t="shared" si="155"/>
        <v>0</v>
      </c>
      <c r="AC660" s="13">
        <v>0</v>
      </c>
      <c r="AD660" s="11">
        <f t="shared" si="158"/>
        <v>0</v>
      </c>
    </row>
    <row r="661" spans="1:30" x14ac:dyDescent="0.25">
      <c r="A661" s="53" t="s">
        <v>1292</v>
      </c>
      <c r="B661" s="54">
        <v>236</v>
      </c>
      <c r="C661" s="54">
        <v>1</v>
      </c>
      <c r="D661" s="53" t="s">
        <v>4</v>
      </c>
      <c r="E661" s="54"/>
      <c r="F661" s="53" t="s">
        <v>110</v>
      </c>
      <c r="G661" s="53" t="s">
        <v>1291</v>
      </c>
      <c r="H661" s="53" t="s">
        <v>104</v>
      </c>
      <c r="I661" s="62" t="s">
        <v>30</v>
      </c>
      <c r="J661" s="55" t="s">
        <v>7629</v>
      </c>
      <c r="K661" s="55"/>
      <c r="L661" s="56">
        <v>18.306889999999999</v>
      </c>
      <c r="M661" s="57">
        <v>40000</v>
      </c>
      <c r="N661" s="57">
        <f t="shared" si="159"/>
        <v>40275.157999999996</v>
      </c>
      <c r="O661" s="57">
        <f t="shared" si="150"/>
        <v>41000</v>
      </c>
      <c r="P661" s="53" t="s">
        <v>7590</v>
      </c>
      <c r="Q661" s="14">
        <v>18.306889999999999</v>
      </c>
      <c r="R661" s="11">
        <v>2200</v>
      </c>
      <c r="S661" s="11">
        <f t="shared" si="160"/>
        <v>40275.157999999996</v>
      </c>
      <c r="T661" s="12">
        <v>0</v>
      </c>
      <c r="U661" s="11">
        <v>800</v>
      </c>
      <c r="V661" s="11">
        <f t="shared" si="152"/>
        <v>0</v>
      </c>
      <c r="W661" s="12">
        <v>0</v>
      </c>
      <c r="X661" s="11">
        <v>180000</v>
      </c>
      <c r="Y661" s="11">
        <f t="shared" si="153"/>
        <v>0</v>
      </c>
      <c r="Z661" s="11">
        <f t="shared" si="154"/>
        <v>40275.157999999996</v>
      </c>
      <c r="AA661" s="13">
        <v>0</v>
      </c>
      <c r="AB661" s="11">
        <f t="shared" si="155"/>
        <v>0</v>
      </c>
      <c r="AC661" s="13">
        <v>0</v>
      </c>
      <c r="AD661" s="11">
        <f t="shared" si="158"/>
        <v>0</v>
      </c>
    </row>
    <row r="662" spans="1:30" x14ac:dyDescent="0.25">
      <c r="A662" s="53" t="s">
        <v>1293</v>
      </c>
      <c r="B662" s="54">
        <v>237</v>
      </c>
      <c r="C662" s="54">
        <v>3</v>
      </c>
      <c r="D662" s="53" t="s">
        <v>4</v>
      </c>
      <c r="E662" s="54"/>
      <c r="F662" s="53"/>
      <c r="G662" s="53" t="s">
        <v>1294</v>
      </c>
      <c r="H662" s="53" t="s">
        <v>104</v>
      </c>
      <c r="I662" s="62" t="s">
        <v>1295</v>
      </c>
      <c r="J662" s="55" t="s">
        <v>7629</v>
      </c>
      <c r="K662" s="55" t="s">
        <v>647</v>
      </c>
      <c r="L662" s="56">
        <v>2291.7235000000001</v>
      </c>
      <c r="M662" s="57">
        <v>3960000</v>
      </c>
      <c r="N662" s="57">
        <f t="shared" si="159"/>
        <v>5041791.7</v>
      </c>
      <c r="O662" s="57">
        <f t="shared" si="150"/>
        <v>5042000</v>
      </c>
      <c r="P662" s="53" t="s">
        <v>7590</v>
      </c>
      <c r="Q662" s="14">
        <v>2291.7235000000001</v>
      </c>
      <c r="R662" s="11">
        <v>2200</v>
      </c>
      <c r="S662" s="11">
        <f t="shared" si="160"/>
        <v>5041791.7</v>
      </c>
      <c r="T662" s="12">
        <v>0</v>
      </c>
      <c r="U662" s="11">
        <v>800</v>
      </c>
      <c r="V662" s="11">
        <f t="shared" si="152"/>
        <v>0</v>
      </c>
      <c r="W662" s="12">
        <v>0</v>
      </c>
      <c r="X662" s="11">
        <v>180000</v>
      </c>
      <c r="Y662" s="11">
        <f t="shared" si="153"/>
        <v>0</v>
      </c>
      <c r="Z662" s="11">
        <f t="shared" si="154"/>
        <v>5041791.7</v>
      </c>
      <c r="AA662" s="13">
        <v>0</v>
      </c>
      <c r="AB662" s="11">
        <f t="shared" si="155"/>
        <v>0</v>
      </c>
      <c r="AC662" s="13">
        <v>0</v>
      </c>
      <c r="AD662" s="11">
        <f t="shared" si="158"/>
        <v>0</v>
      </c>
    </row>
    <row r="663" spans="1:30" x14ac:dyDescent="0.25">
      <c r="A663" s="53" t="s">
        <v>1296</v>
      </c>
      <c r="B663" s="54">
        <v>238</v>
      </c>
      <c r="C663" s="54">
        <v>1</v>
      </c>
      <c r="D663" s="64" t="s">
        <v>3</v>
      </c>
      <c r="E663" s="54"/>
      <c r="F663" s="53" t="s">
        <v>110</v>
      </c>
      <c r="G663" s="53" t="s">
        <v>1297</v>
      </c>
      <c r="H663" s="53" t="s">
        <v>104</v>
      </c>
      <c r="I663" s="62" t="s">
        <v>1298</v>
      </c>
      <c r="J663" s="55" t="s">
        <v>7587</v>
      </c>
      <c r="K663" s="55" t="s">
        <v>1299</v>
      </c>
      <c r="L663" s="56">
        <v>11.8</v>
      </c>
      <c r="M663" s="57">
        <v>60000</v>
      </c>
      <c r="N663" s="57">
        <f t="shared" si="159"/>
        <v>25960</v>
      </c>
      <c r="O663" s="57">
        <f t="shared" si="150"/>
        <v>26000</v>
      </c>
      <c r="P663" s="53" t="s">
        <v>7590</v>
      </c>
      <c r="Q663" s="14">
        <v>11.8</v>
      </c>
      <c r="R663" s="11">
        <v>2200</v>
      </c>
      <c r="S663" s="11">
        <f t="shared" si="160"/>
        <v>25960</v>
      </c>
      <c r="T663" s="12">
        <v>0</v>
      </c>
      <c r="U663" s="11">
        <v>800</v>
      </c>
      <c r="V663" s="11">
        <f t="shared" si="152"/>
        <v>0</v>
      </c>
      <c r="W663" s="12">
        <v>0</v>
      </c>
      <c r="X663" s="11">
        <v>180000</v>
      </c>
      <c r="Y663" s="11">
        <f t="shared" si="153"/>
        <v>0</v>
      </c>
      <c r="Z663" s="11">
        <f t="shared" si="154"/>
        <v>25960</v>
      </c>
      <c r="AA663" s="13">
        <v>0</v>
      </c>
      <c r="AB663" s="11">
        <f t="shared" si="155"/>
        <v>0</v>
      </c>
      <c r="AC663" s="13">
        <v>0</v>
      </c>
      <c r="AD663" s="11">
        <f t="shared" si="158"/>
        <v>0</v>
      </c>
    </row>
    <row r="664" spans="1:30" x14ac:dyDescent="0.25">
      <c r="A664" s="53" t="s">
        <v>1300</v>
      </c>
      <c r="B664" s="54">
        <v>238</v>
      </c>
      <c r="C664" s="54">
        <v>1</v>
      </c>
      <c r="D664" s="53" t="s">
        <v>4</v>
      </c>
      <c r="E664" s="54"/>
      <c r="F664" s="53"/>
      <c r="G664" s="53" t="s">
        <v>1297</v>
      </c>
      <c r="H664" s="53" t="s">
        <v>104</v>
      </c>
      <c r="I664" s="62" t="s">
        <v>1301</v>
      </c>
      <c r="J664" s="55" t="s">
        <v>7629</v>
      </c>
      <c r="K664" s="55" t="s">
        <v>1302</v>
      </c>
      <c r="L664" s="56">
        <v>111.5427</v>
      </c>
      <c r="M664" s="57">
        <v>240000</v>
      </c>
      <c r="N664" s="57">
        <f t="shared" si="159"/>
        <v>245393.94</v>
      </c>
      <c r="O664" s="57">
        <f t="shared" si="150"/>
        <v>246000</v>
      </c>
      <c r="P664" s="53" t="s">
        <v>7590</v>
      </c>
      <c r="Q664" s="14">
        <v>111.5427</v>
      </c>
      <c r="R664" s="11">
        <v>2200</v>
      </c>
      <c r="S664" s="11">
        <f t="shared" si="160"/>
        <v>245393.94</v>
      </c>
      <c r="T664" s="12">
        <v>0</v>
      </c>
      <c r="U664" s="11">
        <v>800</v>
      </c>
      <c r="V664" s="11">
        <f t="shared" si="152"/>
        <v>0</v>
      </c>
      <c r="W664" s="12">
        <v>0</v>
      </c>
      <c r="X664" s="11">
        <v>180000</v>
      </c>
      <c r="Y664" s="11">
        <f t="shared" si="153"/>
        <v>0</v>
      </c>
      <c r="Z664" s="11">
        <f t="shared" si="154"/>
        <v>245393.94</v>
      </c>
      <c r="AA664" s="13">
        <v>0</v>
      </c>
      <c r="AB664" s="11">
        <f t="shared" si="155"/>
        <v>0</v>
      </c>
      <c r="AC664" s="13">
        <v>0</v>
      </c>
      <c r="AD664" s="11">
        <f t="shared" si="158"/>
        <v>0</v>
      </c>
    </row>
    <row r="665" spans="1:30" x14ac:dyDescent="0.25">
      <c r="A665" s="53" t="s">
        <v>1303</v>
      </c>
      <c r="B665" s="54">
        <v>238</v>
      </c>
      <c r="C665" s="54">
        <v>2</v>
      </c>
      <c r="D665" s="64" t="s">
        <v>9</v>
      </c>
      <c r="E665" s="54"/>
      <c r="F665" s="53"/>
      <c r="G665" s="53" t="s">
        <v>1297</v>
      </c>
      <c r="H665" s="53" t="s">
        <v>104</v>
      </c>
      <c r="I665" s="62" t="s">
        <v>30</v>
      </c>
      <c r="J665" s="55" t="s">
        <v>7587</v>
      </c>
      <c r="K665" s="55"/>
      <c r="L665" s="56">
        <v>376.68849999999998</v>
      </c>
      <c r="M665" s="57">
        <v>7860000</v>
      </c>
      <c r="N665" s="57">
        <f t="shared" si="159"/>
        <v>828714.7</v>
      </c>
      <c r="O665" s="57">
        <f t="shared" si="150"/>
        <v>829000</v>
      </c>
      <c r="P665" s="53" t="s">
        <v>7590</v>
      </c>
      <c r="Q665" s="14">
        <v>376.68849999999998</v>
      </c>
      <c r="R665" s="11">
        <v>2200</v>
      </c>
      <c r="S665" s="11">
        <f t="shared" si="160"/>
        <v>828714.7</v>
      </c>
      <c r="T665" s="12">
        <v>0</v>
      </c>
      <c r="U665" s="11">
        <v>800</v>
      </c>
      <c r="V665" s="11">
        <f t="shared" si="152"/>
        <v>0</v>
      </c>
      <c r="W665" s="12">
        <v>0</v>
      </c>
      <c r="X665" s="11">
        <v>180000</v>
      </c>
      <c r="Y665" s="11">
        <f t="shared" si="153"/>
        <v>0</v>
      </c>
      <c r="Z665" s="11">
        <f t="shared" si="154"/>
        <v>828714.7</v>
      </c>
      <c r="AA665" s="13">
        <v>0</v>
      </c>
      <c r="AB665" s="11">
        <f t="shared" si="155"/>
        <v>0</v>
      </c>
      <c r="AC665" s="13">
        <v>0</v>
      </c>
      <c r="AD665" s="11">
        <f t="shared" si="158"/>
        <v>0</v>
      </c>
    </row>
    <row r="666" spans="1:30" x14ac:dyDescent="0.25">
      <c r="A666" s="53" t="s">
        <v>1304</v>
      </c>
      <c r="B666" s="54">
        <v>238</v>
      </c>
      <c r="C666" s="54">
        <v>3</v>
      </c>
      <c r="D666" s="53" t="s">
        <v>4</v>
      </c>
      <c r="E666" s="54"/>
      <c r="F666" s="53" t="s">
        <v>110</v>
      </c>
      <c r="G666" s="53" t="s">
        <v>1297</v>
      </c>
      <c r="H666" s="53" t="s">
        <v>104</v>
      </c>
      <c r="I666" s="62" t="s">
        <v>1301</v>
      </c>
      <c r="J666" s="55" t="s">
        <v>7629</v>
      </c>
      <c r="K666" s="55" t="s">
        <v>1302</v>
      </c>
      <c r="L666" s="56">
        <v>335.40710000000001</v>
      </c>
      <c r="M666" s="57">
        <v>17260000</v>
      </c>
      <c r="N666" s="57">
        <f t="shared" si="159"/>
        <v>18327400</v>
      </c>
      <c r="O666" s="57">
        <f t="shared" si="150"/>
        <v>18328000</v>
      </c>
      <c r="P666" s="53" t="s">
        <v>7590</v>
      </c>
      <c r="Q666" s="14">
        <v>217</v>
      </c>
      <c r="R666" s="11">
        <v>2200</v>
      </c>
      <c r="S666" s="11">
        <f t="shared" si="160"/>
        <v>477400</v>
      </c>
      <c r="T666" s="12">
        <v>0</v>
      </c>
      <c r="U666" s="11">
        <v>800</v>
      </c>
      <c r="V666" s="11">
        <f t="shared" si="152"/>
        <v>0</v>
      </c>
      <c r="W666" s="12">
        <v>119</v>
      </c>
      <c r="X666" s="11">
        <v>150000</v>
      </c>
      <c r="Y666" s="11">
        <f t="shared" si="153"/>
        <v>17850000</v>
      </c>
      <c r="Z666" s="11">
        <f t="shared" si="154"/>
        <v>18327400</v>
      </c>
      <c r="AA666" s="13">
        <v>0</v>
      </c>
      <c r="AB666" s="11">
        <f t="shared" si="155"/>
        <v>0</v>
      </c>
      <c r="AC666" s="13">
        <v>0</v>
      </c>
      <c r="AD666" s="11">
        <f t="shared" si="158"/>
        <v>0</v>
      </c>
    </row>
    <row r="667" spans="1:30" x14ac:dyDescent="0.25">
      <c r="A667" s="53" t="s">
        <v>1305</v>
      </c>
      <c r="B667" s="54">
        <v>239</v>
      </c>
      <c r="C667" s="54">
        <v>0</v>
      </c>
      <c r="D667" s="53" t="s">
        <v>4</v>
      </c>
      <c r="E667" s="54"/>
      <c r="F667" s="53"/>
      <c r="G667" s="53" t="s">
        <v>1306</v>
      </c>
      <c r="H667" s="53" t="s">
        <v>104</v>
      </c>
      <c r="I667" s="62" t="s">
        <v>1307</v>
      </c>
      <c r="J667" s="55" t="s">
        <v>7629</v>
      </c>
      <c r="K667" s="55" t="s">
        <v>1308</v>
      </c>
      <c r="L667" s="56">
        <v>2656.4404</v>
      </c>
      <c r="M667" s="57">
        <v>6380000</v>
      </c>
      <c r="N667" s="57">
        <f t="shared" si="159"/>
        <v>5844168.8799999999</v>
      </c>
      <c r="O667" s="57">
        <f t="shared" si="150"/>
        <v>5845000</v>
      </c>
      <c r="P667" s="53" t="s">
        <v>7590</v>
      </c>
      <c r="Q667" s="14">
        <v>2656.4404</v>
      </c>
      <c r="R667" s="11">
        <v>2200</v>
      </c>
      <c r="S667" s="11">
        <f t="shared" si="160"/>
        <v>5844168.8799999999</v>
      </c>
      <c r="T667" s="12">
        <v>0</v>
      </c>
      <c r="U667" s="11">
        <v>800</v>
      </c>
      <c r="V667" s="11">
        <f t="shared" si="152"/>
        <v>0</v>
      </c>
      <c r="W667" s="12">
        <v>0</v>
      </c>
      <c r="X667" s="11">
        <v>180000</v>
      </c>
      <c r="Y667" s="11">
        <f t="shared" si="153"/>
        <v>0</v>
      </c>
      <c r="Z667" s="11">
        <f t="shared" si="154"/>
        <v>5844168.8799999999</v>
      </c>
      <c r="AA667" s="13">
        <v>0</v>
      </c>
      <c r="AB667" s="11">
        <f t="shared" si="155"/>
        <v>0</v>
      </c>
      <c r="AC667" s="13">
        <v>0</v>
      </c>
      <c r="AD667" s="11">
        <f t="shared" si="158"/>
        <v>0</v>
      </c>
    </row>
    <row r="668" spans="1:30" x14ac:dyDescent="0.25">
      <c r="A668" s="53" t="s">
        <v>1309</v>
      </c>
      <c r="B668" s="54">
        <v>240</v>
      </c>
      <c r="C668" s="54">
        <v>0</v>
      </c>
      <c r="D668" s="53" t="s">
        <v>4</v>
      </c>
      <c r="E668" s="54"/>
      <c r="F668" s="53"/>
      <c r="G668" s="53" t="s">
        <v>1310</v>
      </c>
      <c r="H668" s="53" t="s">
        <v>104</v>
      </c>
      <c r="I668" s="62" t="s">
        <v>944</v>
      </c>
      <c r="J668" s="55" t="s">
        <v>7629</v>
      </c>
      <c r="K668" s="55" t="s">
        <v>945</v>
      </c>
      <c r="L668" s="56">
        <v>1647.7091</v>
      </c>
      <c r="M668" s="57">
        <v>3950000</v>
      </c>
      <c r="N668" s="57">
        <f t="shared" si="159"/>
        <v>3624960.02</v>
      </c>
      <c r="O668" s="57">
        <f t="shared" si="150"/>
        <v>3625000</v>
      </c>
      <c r="P668" s="53" t="s">
        <v>7590</v>
      </c>
      <c r="Q668" s="14">
        <v>1647.7091</v>
      </c>
      <c r="R668" s="11">
        <v>2200</v>
      </c>
      <c r="S668" s="11">
        <f t="shared" si="160"/>
        <v>3624960.02</v>
      </c>
      <c r="T668" s="12">
        <v>0</v>
      </c>
      <c r="U668" s="11">
        <v>800</v>
      </c>
      <c r="V668" s="11">
        <f t="shared" si="152"/>
        <v>0</v>
      </c>
      <c r="W668" s="12">
        <v>0</v>
      </c>
      <c r="X668" s="11">
        <v>180000</v>
      </c>
      <c r="Y668" s="11">
        <f t="shared" si="153"/>
        <v>0</v>
      </c>
      <c r="Z668" s="11">
        <f t="shared" si="154"/>
        <v>3624960.02</v>
      </c>
      <c r="AA668" s="13">
        <v>0</v>
      </c>
      <c r="AB668" s="11">
        <f t="shared" si="155"/>
        <v>0</v>
      </c>
      <c r="AC668" s="13">
        <v>0</v>
      </c>
      <c r="AD668" s="11">
        <f t="shared" si="158"/>
        <v>0</v>
      </c>
    </row>
    <row r="669" spans="1:30" x14ac:dyDescent="0.25">
      <c r="A669" s="53" t="s">
        <v>1311</v>
      </c>
      <c r="B669" s="54">
        <v>241</v>
      </c>
      <c r="C669" s="54">
        <v>0</v>
      </c>
      <c r="D669" s="53" t="s">
        <v>4</v>
      </c>
      <c r="E669" s="54"/>
      <c r="F669" s="53" t="s">
        <v>110</v>
      </c>
      <c r="G669" s="53" t="s">
        <v>1312</v>
      </c>
      <c r="H669" s="53" t="s">
        <v>104</v>
      </c>
      <c r="I669" s="62" t="s">
        <v>1313</v>
      </c>
      <c r="J669" s="55" t="s">
        <v>7629</v>
      </c>
      <c r="K669" s="55" t="s">
        <v>1314</v>
      </c>
      <c r="L669" s="56">
        <v>3128.5826000000002</v>
      </c>
      <c r="M669" s="57">
        <v>6260000</v>
      </c>
      <c r="N669" s="57">
        <f t="shared" si="159"/>
        <v>6882881.7200000007</v>
      </c>
      <c r="O669" s="57">
        <f t="shared" si="150"/>
        <v>6883000</v>
      </c>
      <c r="P669" s="53" t="s">
        <v>7590</v>
      </c>
      <c r="Q669" s="14">
        <v>3128.5826000000002</v>
      </c>
      <c r="R669" s="11">
        <v>2200</v>
      </c>
      <c r="S669" s="11">
        <f t="shared" si="160"/>
        <v>6882881.7200000007</v>
      </c>
      <c r="T669" s="12">
        <v>0</v>
      </c>
      <c r="U669" s="11">
        <v>800</v>
      </c>
      <c r="V669" s="11">
        <f t="shared" si="152"/>
        <v>0</v>
      </c>
      <c r="W669" s="12">
        <v>0</v>
      </c>
      <c r="X669" s="11">
        <v>180000</v>
      </c>
      <c r="Y669" s="11">
        <f t="shared" si="153"/>
        <v>0</v>
      </c>
      <c r="Z669" s="11">
        <f t="shared" si="154"/>
        <v>6882881.7200000007</v>
      </c>
      <c r="AA669" s="13">
        <v>0</v>
      </c>
      <c r="AB669" s="11">
        <f t="shared" si="155"/>
        <v>0</v>
      </c>
      <c r="AC669" s="13">
        <v>0</v>
      </c>
      <c r="AD669" s="11">
        <f t="shared" si="158"/>
        <v>0</v>
      </c>
    </row>
    <row r="670" spans="1:30" x14ac:dyDescent="0.25">
      <c r="A670" s="53" t="s">
        <v>1315</v>
      </c>
      <c r="B670" s="54">
        <v>243</v>
      </c>
      <c r="C670" s="54">
        <v>0</v>
      </c>
      <c r="D670" s="53" t="s">
        <v>4</v>
      </c>
      <c r="E670" s="54"/>
      <c r="F670" s="53"/>
      <c r="G670" s="53" t="s">
        <v>1316</v>
      </c>
      <c r="H670" s="53" t="s">
        <v>104</v>
      </c>
      <c r="I670" s="62" t="s">
        <v>1275</v>
      </c>
      <c r="J670" s="55" t="s">
        <v>7629</v>
      </c>
      <c r="K670" s="55" t="s">
        <v>1276</v>
      </c>
      <c r="L670" s="56">
        <v>1283.4431999999999</v>
      </c>
      <c r="M670" s="57">
        <v>2570000</v>
      </c>
      <c r="N670" s="57">
        <f t="shared" si="159"/>
        <v>2823575.04</v>
      </c>
      <c r="O670" s="57">
        <f t="shared" si="150"/>
        <v>2824000</v>
      </c>
      <c r="P670" s="53" t="s">
        <v>7590</v>
      </c>
      <c r="Q670" s="14">
        <v>1283.4431999999999</v>
      </c>
      <c r="R670" s="11">
        <v>2200</v>
      </c>
      <c r="S670" s="11">
        <f t="shared" si="160"/>
        <v>2823575.04</v>
      </c>
      <c r="T670" s="12">
        <v>0</v>
      </c>
      <c r="U670" s="11">
        <v>800</v>
      </c>
      <c r="V670" s="11">
        <f t="shared" si="152"/>
        <v>0</v>
      </c>
      <c r="W670" s="12">
        <v>0</v>
      </c>
      <c r="X670" s="11">
        <v>180000</v>
      </c>
      <c r="Y670" s="11">
        <f t="shared" si="153"/>
        <v>0</v>
      </c>
      <c r="Z670" s="11">
        <f t="shared" si="154"/>
        <v>2823575.04</v>
      </c>
      <c r="AA670" s="13">
        <v>0</v>
      </c>
      <c r="AB670" s="11">
        <f t="shared" si="155"/>
        <v>0</v>
      </c>
      <c r="AC670" s="13">
        <v>0</v>
      </c>
      <c r="AD670" s="11">
        <f t="shared" si="158"/>
        <v>0</v>
      </c>
    </row>
    <row r="671" spans="1:30" x14ac:dyDescent="0.25">
      <c r="A671" s="53" t="s">
        <v>1317</v>
      </c>
      <c r="B671" s="54">
        <v>244</v>
      </c>
      <c r="C671" s="54">
        <v>0</v>
      </c>
      <c r="D671" s="53" t="s">
        <v>4</v>
      </c>
      <c r="E671" s="54"/>
      <c r="F671" s="53" t="s">
        <v>110</v>
      </c>
      <c r="G671" s="53" t="s">
        <v>1318</v>
      </c>
      <c r="H671" s="53" t="s">
        <v>104</v>
      </c>
      <c r="I671" s="62" t="s">
        <v>1319</v>
      </c>
      <c r="J671" s="55" t="s">
        <v>7629</v>
      </c>
      <c r="K671" s="55" t="s">
        <v>1320</v>
      </c>
      <c r="L671" s="56">
        <v>2588.8346000000001</v>
      </c>
      <c r="M671" s="57">
        <v>5180000</v>
      </c>
      <c r="N671" s="57">
        <f t="shared" si="159"/>
        <v>5695436.1200000001</v>
      </c>
      <c r="O671" s="57">
        <f t="shared" si="150"/>
        <v>5696000</v>
      </c>
      <c r="P671" s="53" t="s">
        <v>7590</v>
      </c>
      <c r="Q671" s="14">
        <v>2588.8346000000001</v>
      </c>
      <c r="R671" s="11">
        <v>2200</v>
      </c>
      <c r="S671" s="11">
        <f t="shared" si="160"/>
        <v>5695436.1200000001</v>
      </c>
      <c r="T671" s="12">
        <v>0</v>
      </c>
      <c r="U671" s="11">
        <v>800</v>
      </c>
      <c r="V671" s="11">
        <f t="shared" si="152"/>
        <v>0</v>
      </c>
      <c r="W671" s="12">
        <v>0</v>
      </c>
      <c r="X671" s="11">
        <v>180000</v>
      </c>
      <c r="Y671" s="11">
        <f t="shared" si="153"/>
        <v>0</v>
      </c>
      <c r="Z671" s="11">
        <f t="shared" si="154"/>
        <v>5695436.1200000001</v>
      </c>
      <c r="AA671" s="13">
        <v>0</v>
      </c>
      <c r="AB671" s="11">
        <f t="shared" si="155"/>
        <v>0</v>
      </c>
      <c r="AC671" s="13">
        <v>0</v>
      </c>
      <c r="AD671" s="11">
        <f t="shared" si="158"/>
        <v>0</v>
      </c>
    </row>
    <row r="672" spans="1:30" x14ac:dyDescent="0.25">
      <c r="A672" s="53" t="s">
        <v>1321</v>
      </c>
      <c r="B672" s="54">
        <v>245</v>
      </c>
      <c r="C672" s="54">
        <v>1</v>
      </c>
      <c r="D672" s="53" t="s">
        <v>4</v>
      </c>
      <c r="E672" s="54"/>
      <c r="F672" s="53"/>
      <c r="G672" s="53" t="s">
        <v>1322</v>
      </c>
      <c r="H672" s="53" t="s">
        <v>104</v>
      </c>
      <c r="I672" s="62" t="s">
        <v>1323</v>
      </c>
      <c r="J672" s="55" t="s">
        <v>7629</v>
      </c>
      <c r="K672" s="55" t="s">
        <v>381</v>
      </c>
      <c r="L672" s="56">
        <v>2411.1080999999999</v>
      </c>
      <c r="M672" s="57">
        <v>6270000</v>
      </c>
      <c r="N672" s="57">
        <f t="shared" si="159"/>
        <v>5304437.8199999994</v>
      </c>
      <c r="O672" s="57">
        <f t="shared" si="150"/>
        <v>5305000</v>
      </c>
      <c r="P672" s="53" t="s">
        <v>7590</v>
      </c>
      <c r="Q672" s="14">
        <v>2411.1080999999999</v>
      </c>
      <c r="R672" s="11">
        <v>2200</v>
      </c>
      <c r="S672" s="11">
        <f t="shared" si="160"/>
        <v>5304437.8199999994</v>
      </c>
      <c r="T672" s="12">
        <v>0</v>
      </c>
      <c r="U672" s="11">
        <v>800</v>
      </c>
      <c r="V672" s="11">
        <f t="shared" si="152"/>
        <v>0</v>
      </c>
      <c r="W672" s="12">
        <v>0</v>
      </c>
      <c r="X672" s="11">
        <v>180000</v>
      </c>
      <c r="Y672" s="11">
        <f t="shared" si="153"/>
        <v>0</v>
      </c>
      <c r="Z672" s="11">
        <f t="shared" si="154"/>
        <v>5304437.8199999994</v>
      </c>
      <c r="AA672" s="13">
        <v>0</v>
      </c>
      <c r="AB672" s="11">
        <f t="shared" si="155"/>
        <v>0</v>
      </c>
      <c r="AC672" s="13">
        <v>0</v>
      </c>
      <c r="AD672" s="11">
        <f t="shared" si="158"/>
        <v>0</v>
      </c>
    </row>
    <row r="673" spans="1:30" x14ac:dyDescent="0.25">
      <c r="A673" s="53" t="s">
        <v>1324</v>
      </c>
      <c r="B673" s="54">
        <v>246</v>
      </c>
      <c r="C673" s="54">
        <v>0</v>
      </c>
      <c r="D673" s="53" t="s">
        <v>4</v>
      </c>
      <c r="E673" s="54"/>
      <c r="F673" s="53" t="s">
        <v>110</v>
      </c>
      <c r="G673" s="53" t="s">
        <v>103</v>
      </c>
      <c r="H673" s="53" t="s">
        <v>104</v>
      </c>
      <c r="I673" s="62" t="s">
        <v>461</v>
      </c>
      <c r="J673" s="55" t="s">
        <v>7629</v>
      </c>
      <c r="K673" s="55" t="s">
        <v>1325</v>
      </c>
      <c r="L673" s="56">
        <v>119.8224</v>
      </c>
      <c r="M673" s="57">
        <v>240000</v>
      </c>
      <c r="N673" s="57">
        <f t="shared" si="159"/>
        <v>263609.28000000003</v>
      </c>
      <c r="O673" s="57">
        <f t="shared" si="150"/>
        <v>264000</v>
      </c>
      <c r="P673" s="53" t="s">
        <v>7590</v>
      </c>
      <c r="Q673" s="14">
        <v>119.8224</v>
      </c>
      <c r="R673" s="11">
        <v>2200</v>
      </c>
      <c r="S673" s="11">
        <f t="shared" si="160"/>
        <v>263609.28000000003</v>
      </c>
      <c r="T673" s="12">
        <v>0</v>
      </c>
      <c r="U673" s="11">
        <v>800</v>
      </c>
      <c r="V673" s="11">
        <f t="shared" si="152"/>
        <v>0</v>
      </c>
      <c r="W673" s="12">
        <v>0</v>
      </c>
      <c r="X673" s="11">
        <v>180000</v>
      </c>
      <c r="Y673" s="11">
        <f t="shared" si="153"/>
        <v>0</v>
      </c>
      <c r="Z673" s="11">
        <f t="shared" si="154"/>
        <v>263609.28000000003</v>
      </c>
      <c r="AA673" s="13">
        <v>0</v>
      </c>
      <c r="AB673" s="11">
        <f t="shared" si="155"/>
        <v>0</v>
      </c>
      <c r="AC673" s="13">
        <v>0</v>
      </c>
      <c r="AD673" s="11">
        <f t="shared" si="158"/>
        <v>0</v>
      </c>
    </row>
    <row r="674" spans="1:30" x14ac:dyDescent="0.25">
      <c r="A674" s="53" t="s">
        <v>1326</v>
      </c>
      <c r="B674" s="54">
        <v>247</v>
      </c>
      <c r="C674" s="54">
        <v>0</v>
      </c>
      <c r="D674" s="53" t="s">
        <v>4</v>
      </c>
      <c r="E674" s="54"/>
      <c r="F674" s="53" t="s">
        <v>110</v>
      </c>
      <c r="G674" s="53" t="s">
        <v>103</v>
      </c>
      <c r="H674" s="53" t="s">
        <v>104</v>
      </c>
      <c r="I674" s="62" t="s">
        <v>1319</v>
      </c>
      <c r="J674" s="55" t="s">
        <v>7629</v>
      </c>
      <c r="K674" s="55" t="s">
        <v>1327</v>
      </c>
      <c r="L674" s="56">
        <v>1961.8352</v>
      </c>
      <c r="M674" s="57">
        <v>4710000</v>
      </c>
      <c r="N674" s="57">
        <f t="shared" si="159"/>
        <v>4316037.4400000004</v>
      </c>
      <c r="O674" s="57">
        <f t="shared" si="150"/>
        <v>4317000</v>
      </c>
      <c r="P674" s="53" t="s">
        <v>7590</v>
      </c>
      <c r="Q674" s="14">
        <v>1961.8352</v>
      </c>
      <c r="R674" s="11">
        <v>2200</v>
      </c>
      <c r="S674" s="11">
        <f t="shared" si="160"/>
        <v>4316037.4400000004</v>
      </c>
      <c r="T674" s="12">
        <v>0</v>
      </c>
      <c r="U674" s="11">
        <v>800</v>
      </c>
      <c r="V674" s="11">
        <f t="shared" si="152"/>
        <v>0</v>
      </c>
      <c r="W674" s="12">
        <v>0</v>
      </c>
      <c r="X674" s="11">
        <v>180000</v>
      </c>
      <c r="Y674" s="11">
        <f t="shared" si="153"/>
        <v>0</v>
      </c>
      <c r="Z674" s="11">
        <f t="shared" si="154"/>
        <v>4316037.4400000004</v>
      </c>
      <c r="AA674" s="13">
        <v>0</v>
      </c>
      <c r="AB674" s="11">
        <f t="shared" si="155"/>
        <v>0</v>
      </c>
      <c r="AC674" s="13">
        <v>0</v>
      </c>
      <c r="AD674" s="11">
        <f t="shared" si="158"/>
        <v>0</v>
      </c>
    </row>
    <row r="675" spans="1:30" x14ac:dyDescent="0.25">
      <c r="A675" s="53" t="s">
        <v>1328</v>
      </c>
      <c r="B675" s="54">
        <v>248</v>
      </c>
      <c r="C675" s="54">
        <v>1</v>
      </c>
      <c r="D675" s="53" t="s">
        <v>4</v>
      </c>
      <c r="E675" s="54"/>
      <c r="F675" s="53"/>
      <c r="G675" s="53" t="s">
        <v>1329</v>
      </c>
      <c r="H675" s="53" t="s">
        <v>104</v>
      </c>
      <c r="I675" s="62" t="s">
        <v>190</v>
      </c>
      <c r="J675" s="55" t="s">
        <v>7629</v>
      </c>
      <c r="K675" s="55" t="s">
        <v>1330</v>
      </c>
      <c r="L675" s="56">
        <v>3040.9203000000002</v>
      </c>
      <c r="M675" s="57">
        <v>6200000</v>
      </c>
      <c r="N675" s="57">
        <f t="shared" si="159"/>
        <v>6690024.6600000001</v>
      </c>
      <c r="O675" s="57">
        <f t="shared" si="150"/>
        <v>6691000</v>
      </c>
      <c r="P675" s="53" t="s">
        <v>7590</v>
      </c>
      <c r="Q675" s="14">
        <v>3040.9203000000002</v>
      </c>
      <c r="R675" s="11">
        <v>2200</v>
      </c>
      <c r="S675" s="11">
        <f t="shared" si="160"/>
        <v>6690024.6600000001</v>
      </c>
      <c r="T675" s="12">
        <v>0</v>
      </c>
      <c r="U675" s="11">
        <v>800</v>
      </c>
      <c r="V675" s="11">
        <f t="shared" si="152"/>
        <v>0</v>
      </c>
      <c r="W675" s="12">
        <v>0</v>
      </c>
      <c r="X675" s="11">
        <v>180000</v>
      </c>
      <c r="Y675" s="11">
        <f t="shared" si="153"/>
        <v>0</v>
      </c>
      <c r="Z675" s="11">
        <f t="shared" si="154"/>
        <v>6690024.6600000001</v>
      </c>
      <c r="AA675" s="13">
        <v>0</v>
      </c>
      <c r="AB675" s="11">
        <f t="shared" si="155"/>
        <v>0</v>
      </c>
      <c r="AC675" s="13">
        <v>0</v>
      </c>
      <c r="AD675" s="11">
        <f t="shared" si="158"/>
        <v>0</v>
      </c>
    </row>
    <row r="676" spans="1:30" x14ac:dyDescent="0.25">
      <c r="A676" s="53" t="s">
        <v>1331</v>
      </c>
      <c r="B676" s="54">
        <v>249</v>
      </c>
      <c r="C676" s="54">
        <v>0</v>
      </c>
      <c r="D676" s="53" t="s">
        <v>4</v>
      </c>
      <c r="E676" s="54"/>
      <c r="F676" s="53" t="s">
        <v>110</v>
      </c>
      <c r="G676" s="53" t="s">
        <v>1332</v>
      </c>
      <c r="H676" s="53" t="s">
        <v>104</v>
      </c>
      <c r="I676" s="62" t="s">
        <v>1333</v>
      </c>
      <c r="J676" s="55" t="s">
        <v>7629</v>
      </c>
      <c r="K676" s="55" t="s">
        <v>1334</v>
      </c>
      <c r="L676" s="56">
        <v>2913.5873999999999</v>
      </c>
      <c r="M676" s="57">
        <v>5020000</v>
      </c>
      <c r="N676" s="57">
        <f t="shared" si="159"/>
        <v>6409892.2799999993</v>
      </c>
      <c r="O676" s="57">
        <f t="shared" si="150"/>
        <v>6410000</v>
      </c>
      <c r="P676" s="53" t="s">
        <v>7590</v>
      </c>
      <c r="Q676" s="14">
        <v>2913.5873999999999</v>
      </c>
      <c r="R676" s="11">
        <v>2200</v>
      </c>
      <c r="S676" s="11">
        <f t="shared" si="160"/>
        <v>6409892.2799999993</v>
      </c>
      <c r="T676" s="12">
        <v>0</v>
      </c>
      <c r="U676" s="11">
        <v>800</v>
      </c>
      <c r="V676" s="11">
        <f t="shared" si="152"/>
        <v>0</v>
      </c>
      <c r="W676" s="12">
        <v>0</v>
      </c>
      <c r="X676" s="11">
        <v>180000</v>
      </c>
      <c r="Y676" s="11">
        <f t="shared" si="153"/>
        <v>0</v>
      </c>
      <c r="Z676" s="11">
        <f t="shared" si="154"/>
        <v>6409892.2799999993</v>
      </c>
      <c r="AA676" s="13">
        <v>0</v>
      </c>
      <c r="AB676" s="11">
        <f t="shared" si="155"/>
        <v>0</v>
      </c>
      <c r="AC676" s="13">
        <v>0</v>
      </c>
      <c r="AD676" s="11">
        <f t="shared" si="158"/>
        <v>0</v>
      </c>
    </row>
    <row r="677" spans="1:30" x14ac:dyDescent="0.25">
      <c r="A677" s="53" t="s">
        <v>1335</v>
      </c>
      <c r="B677" s="54">
        <v>250</v>
      </c>
      <c r="C677" s="54">
        <v>0</v>
      </c>
      <c r="D677" s="53" t="s">
        <v>4</v>
      </c>
      <c r="E677" s="54"/>
      <c r="F677" s="53"/>
      <c r="G677" s="53" t="s">
        <v>1336</v>
      </c>
      <c r="H677" s="53" t="s">
        <v>104</v>
      </c>
      <c r="I677" s="62" t="s">
        <v>30</v>
      </c>
      <c r="J677" s="55" t="s">
        <v>7629</v>
      </c>
      <c r="K677" s="55"/>
      <c r="L677" s="56">
        <v>3161.6754000000001</v>
      </c>
      <c r="M677" s="57">
        <v>6470000</v>
      </c>
      <c r="N677" s="57">
        <f t="shared" si="159"/>
        <v>6955685.8799999999</v>
      </c>
      <c r="O677" s="57">
        <f t="shared" si="150"/>
        <v>6956000</v>
      </c>
      <c r="P677" s="53" t="s">
        <v>7590</v>
      </c>
      <c r="Q677" s="14">
        <v>3161.6754000000001</v>
      </c>
      <c r="R677" s="11">
        <v>2200</v>
      </c>
      <c r="S677" s="11">
        <f t="shared" si="160"/>
        <v>6955685.8799999999</v>
      </c>
      <c r="T677" s="12">
        <v>0</v>
      </c>
      <c r="U677" s="11">
        <v>800</v>
      </c>
      <c r="V677" s="11">
        <f t="shared" si="152"/>
        <v>0</v>
      </c>
      <c r="W677" s="12">
        <v>0</v>
      </c>
      <c r="X677" s="11">
        <v>180000</v>
      </c>
      <c r="Y677" s="11">
        <f t="shared" si="153"/>
        <v>0</v>
      </c>
      <c r="Z677" s="11">
        <f t="shared" si="154"/>
        <v>6955685.8799999999</v>
      </c>
      <c r="AA677" s="13">
        <v>0</v>
      </c>
      <c r="AB677" s="11">
        <f t="shared" si="155"/>
        <v>0</v>
      </c>
      <c r="AC677" s="13">
        <v>0</v>
      </c>
      <c r="AD677" s="11">
        <f t="shared" si="158"/>
        <v>0</v>
      </c>
    </row>
    <row r="678" spans="1:30" x14ac:dyDescent="0.25">
      <c r="A678" s="53" t="s">
        <v>1337</v>
      </c>
      <c r="B678" s="54">
        <v>251</v>
      </c>
      <c r="C678" s="54">
        <v>0</v>
      </c>
      <c r="D678" s="53" t="s">
        <v>4</v>
      </c>
      <c r="E678" s="54"/>
      <c r="F678" s="53"/>
      <c r="G678" s="53" t="s">
        <v>1338</v>
      </c>
      <c r="H678" s="53" t="s">
        <v>104</v>
      </c>
      <c r="I678" s="62" t="s">
        <v>1339</v>
      </c>
      <c r="J678" s="55" t="s">
        <v>7629</v>
      </c>
      <c r="K678" s="55" t="s">
        <v>647</v>
      </c>
      <c r="L678" s="56">
        <v>2864.8431999999998</v>
      </c>
      <c r="M678" s="57">
        <v>5850000</v>
      </c>
      <c r="N678" s="57">
        <f t="shared" si="159"/>
        <v>6302655.0399999991</v>
      </c>
      <c r="O678" s="57">
        <f t="shared" si="150"/>
        <v>6303000</v>
      </c>
      <c r="P678" s="53" t="s">
        <v>7590</v>
      </c>
      <c r="Q678" s="14">
        <v>2864.8431999999998</v>
      </c>
      <c r="R678" s="11">
        <v>2200</v>
      </c>
      <c r="S678" s="11">
        <f t="shared" si="160"/>
        <v>6302655.0399999991</v>
      </c>
      <c r="T678" s="12">
        <v>0</v>
      </c>
      <c r="U678" s="11">
        <v>800</v>
      </c>
      <c r="V678" s="11">
        <f t="shared" si="152"/>
        <v>0</v>
      </c>
      <c r="W678" s="12">
        <v>0</v>
      </c>
      <c r="X678" s="11">
        <v>180000</v>
      </c>
      <c r="Y678" s="11">
        <f t="shared" si="153"/>
        <v>0</v>
      </c>
      <c r="Z678" s="11">
        <f t="shared" si="154"/>
        <v>6302655.0399999991</v>
      </c>
      <c r="AA678" s="13">
        <v>0</v>
      </c>
      <c r="AB678" s="11">
        <f t="shared" si="155"/>
        <v>0</v>
      </c>
      <c r="AC678" s="13">
        <v>0</v>
      </c>
      <c r="AD678" s="11">
        <f t="shared" si="158"/>
        <v>0</v>
      </c>
    </row>
    <row r="679" spans="1:30" x14ac:dyDescent="0.25">
      <c r="A679" s="53" t="s">
        <v>1340</v>
      </c>
      <c r="B679" s="54">
        <v>251</v>
      </c>
      <c r="C679" s="54">
        <v>1</v>
      </c>
      <c r="D679" s="53" t="s">
        <v>4</v>
      </c>
      <c r="E679" s="54"/>
      <c r="F679" s="53"/>
      <c r="G679" s="53" t="s">
        <v>1338</v>
      </c>
      <c r="H679" s="53" t="s">
        <v>104</v>
      </c>
      <c r="I679" s="62" t="s">
        <v>30</v>
      </c>
      <c r="J679" s="55" t="s">
        <v>7630</v>
      </c>
      <c r="K679" s="55"/>
      <c r="L679" s="56">
        <v>4.3713190000000006</v>
      </c>
      <c r="M679" s="57">
        <v>10000</v>
      </c>
      <c r="N679" s="57">
        <f t="shared" si="159"/>
        <v>20000</v>
      </c>
      <c r="O679" s="57">
        <f t="shared" ref="O679:O742" si="161">CEILING(N679,1000)</f>
        <v>20000</v>
      </c>
      <c r="P679" s="53" t="s">
        <v>7590</v>
      </c>
      <c r="Q679" s="14">
        <v>4.3713190000000006</v>
      </c>
      <c r="R679" s="11">
        <v>2200</v>
      </c>
      <c r="S679" s="11">
        <v>20000</v>
      </c>
      <c r="T679" s="12">
        <v>0</v>
      </c>
      <c r="U679" s="11">
        <v>800</v>
      </c>
      <c r="V679" s="11">
        <f t="shared" ref="V679:V742" si="162">T679*U679</f>
        <v>0</v>
      </c>
      <c r="W679" s="12">
        <v>0</v>
      </c>
      <c r="X679" s="11">
        <v>180000</v>
      </c>
      <c r="Y679" s="11">
        <f t="shared" ref="Y679:Y742" si="163">W679*X679</f>
        <v>0</v>
      </c>
      <c r="Z679" s="11">
        <f t="shared" ref="Z679:Z742" si="164">S679+V679+Y679</f>
        <v>20000</v>
      </c>
      <c r="AA679" s="13">
        <v>0</v>
      </c>
      <c r="AB679" s="11">
        <f t="shared" ref="AB679:AB742" si="165">AA679*1900</f>
        <v>0</v>
      </c>
      <c r="AC679" s="13">
        <v>0</v>
      </c>
      <c r="AD679" s="11">
        <f t="shared" ref="AD679:AD695" si="166">AC679*1500</f>
        <v>0</v>
      </c>
    </row>
    <row r="680" spans="1:30" ht="25.5" x14ac:dyDescent="0.25">
      <c r="A680" s="53" t="s">
        <v>1341</v>
      </c>
      <c r="B680" s="54">
        <v>252</v>
      </c>
      <c r="C680" s="54">
        <v>1</v>
      </c>
      <c r="D680" s="53" t="s">
        <v>4</v>
      </c>
      <c r="E680" s="54"/>
      <c r="F680" s="53"/>
      <c r="G680" s="53" t="s">
        <v>1342</v>
      </c>
      <c r="H680" s="53" t="s">
        <v>104</v>
      </c>
      <c r="I680" s="62" t="s">
        <v>1343</v>
      </c>
      <c r="J680" s="55" t="s">
        <v>7629</v>
      </c>
      <c r="K680" s="55"/>
      <c r="L680" s="56">
        <v>2692.1662999999999</v>
      </c>
      <c r="M680" s="57">
        <v>5380000</v>
      </c>
      <c r="N680" s="57">
        <f t="shared" si="159"/>
        <v>5922765.8599999994</v>
      </c>
      <c r="O680" s="57">
        <f t="shared" si="161"/>
        <v>5923000</v>
      </c>
      <c r="P680" s="53" t="s">
        <v>7590</v>
      </c>
      <c r="Q680" s="14">
        <v>2692.1662999999999</v>
      </c>
      <c r="R680" s="11">
        <v>2200</v>
      </c>
      <c r="S680" s="11">
        <f t="shared" ref="S680:S693" si="167">Q680*R680</f>
        <v>5922765.8599999994</v>
      </c>
      <c r="T680" s="12">
        <v>0</v>
      </c>
      <c r="U680" s="11">
        <v>800</v>
      </c>
      <c r="V680" s="11">
        <f t="shared" si="162"/>
        <v>0</v>
      </c>
      <c r="W680" s="12">
        <v>0</v>
      </c>
      <c r="X680" s="11">
        <v>180000</v>
      </c>
      <c r="Y680" s="11">
        <f t="shared" si="163"/>
        <v>0</v>
      </c>
      <c r="Z680" s="11">
        <f t="shared" si="164"/>
        <v>5922765.8599999994</v>
      </c>
      <c r="AA680" s="13">
        <v>0</v>
      </c>
      <c r="AB680" s="11">
        <f t="shared" si="165"/>
        <v>0</v>
      </c>
      <c r="AC680" s="13">
        <v>0</v>
      </c>
      <c r="AD680" s="11">
        <f t="shared" si="166"/>
        <v>0</v>
      </c>
    </row>
    <row r="681" spans="1:30" x14ac:dyDescent="0.25">
      <c r="A681" s="53" t="s">
        <v>1344</v>
      </c>
      <c r="B681" s="54">
        <v>253</v>
      </c>
      <c r="C681" s="54">
        <v>0</v>
      </c>
      <c r="D681" s="53" t="s">
        <v>4</v>
      </c>
      <c r="E681" s="54"/>
      <c r="F681" s="53"/>
      <c r="G681" s="53" t="s">
        <v>1345</v>
      </c>
      <c r="H681" s="53" t="s">
        <v>104</v>
      </c>
      <c r="I681" s="62" t="s">
        <v>1346</v>
      </c>
      <c r="J681" s="55" t="s">
        <v>7629</v>
      </c>
      <c r="K681" s="55" t="s">
        <v>1022</v>
      </c>
      <c r="L681" s="56">
        <v>4426.4385000000002</v>
      </c>
      <c r="M681" s="57">
        <v>6330000</v>
      </c>
      <c r="N681" s="57">
        <f t="shared" si="159"/>
        <v>9738164.7000000011</v>
      </c>
      <c r="O681" s="57">
        <f t="shared" si="161"/>
        <v>9739000</v>
      </c>
      <c r="P681" s="53" t="s">
        <v>7590</v>
      </c>
      <c r="Q681" s="14">
        <v>4426.4385000000002</v>
      </c>
      <c r="R681" s="11">
        <v>2200</v>
      </c>
      <c r="S681" s="11">
        <f t="shared" si="167"/>
        <v>9738164.7000000011</v>
      </c>
      <c r="T681" s="12">
        <v>0</v>
      </c>
      <c r="U681" s="11">
        <v>800</v>
      </c>
      <c r="V681" s="11">
        <f t="shared" si="162"/>
        <v>0</v>
      </c>
      <c r="W681" s="12">
        <v>0</v>
      </c>
      <c r="X681" s="11">
        <v>180000</v>
      </c>
      <c r="Y681" s="11">
        <f t="shared" si="163"/>
        <v>0</v>
      </c>
      <c r="Z681" s="11">
        <f t="shared" si="164"/>
        <v>9738164.7000000011</v>
      </c>
      <c r="AA681" s="13">
        <v>0</v>
      </c>
      <c r="AB681" s="11">
        <f t="shared" si="165"/>
        <v>0</v>
      </c>
      <c r="AC681" s="13">
        <v>0</v>
      </c>
      <c r="AD681" s="11">
        <f t="shared" si="166"/>
        <v>0</v>
      </c>
    </row>
    <row r="682" spans="1:30" x14ac:dyDescent="0.25">
      <c r="A682" s="53" t="s">
        <v>1347</v>
      </c>
      <c r="B682" s="54">
        <v>254</v>
      </c>
      <c r="C682" s="54">
        <v>0</v>
      </c>
      <c r="D682" s="53" t="s">
        <v>4</v>
      </c>
      <c r="E682" s="54"/>
      <c r="F682" s="53" t="s">
        <v>110</v>
      </c>
      <c r="G682" s="53" t="s">
        <v>1348</v>
      </c>
      <c r="H682" s="53" t="s">
        <v>104</v>
      </c>
      <c r="I682" s="62" t="s">
        <v>1346</v>
      </c>
      <c r="J682" s="55" t="s">
        <v>7629</v>
      </c>
      <c r="K682" s="55" t="s">
        <v>1349</v>
      </c>
      <c r="L682" s="56">
        <v>4426.4549999999999</v>
      </c>
      <c r="M682" s="57">
        <v>8940000</v>
      </c>
      <c r="N682" s="57">
        <f t="shared" si="159"/>
        <v>9738201</v>
      </c>
      <c r="O682" s="57">
        <f t="shared" si="161"/>
        <v>9739000</v>
      </c>
      <c r="P682" s="53" t="s">
        <v>7590</v>
      </c>
      <c r="Q682" s="14">
        <v>4426.4549999999999</v>
      </c>
      <c r="R682" s="11">
        <v>2200</v>
      </c>
      <c r="S682" s="11">
        <f t="shared" si="167"/>
        <v>9738201</v>
      </c>
      <c r="T682" s="12">
        <v>0</v>
      </c>
      <c r="U682" s="11">
        <v>800</v>
      </c>
      <c r="V682" s="11">
        <f t="shared" si="162"/>
        <v>0</v>
      </c>
      <c r="W682" s="12">
        <v>0</v>
      </c>
      <c r="X682" s="11">
        <v>180000</v>
      </c>
      <c r="Y682" s="11">
        <f t="shared" si="163"/>
        <v>0</v>
      </c>
      <c r="Z682" s="11">
        <f t="shared" si="164"/>
        <v>9738201</v>
      </c>
      <c r="AA682" s="13">
        <v>0</v>
      </c>
      <c r="AB682" s="11">
        <f t="shared" si="165"/>
        <v>0</v>
      </c>
      <c r="AC682" s="13">
        <v>0</v>
      </c>
      <c r="AD682" s="11">
        <f t="shared" si="166"/>
        <v>0</v>
      </c>
    </row>
    <row r="683" spans="1:30" x14ac:dyDescent="0.25">
      <c r="A683" s="53" t="s">
        <v>1350</v>
      </c>
      <c r="B683" s="54">
        <v>257</v>
      </c>
      <c r="C683" s="54">
        <v>0</v>
      </c>
      <c r="D683" s="53" t="s">
        <v>4</v>
      </c>
      <c r="E683" s="54"/>
      <c r="F683" s="53"/>
      <c r="G683" s="53" t="s">
        <v>1351</v>
      </c>
      <c r="H683" s="53" t="s">
        <v>104</v>
      </c>
      <c r="I683" s="62" t="s">
        <v>1352</v>
      </c>
      <c r="J683" s="55" t="s">
        <v>7629</v>
      </c>
      <c r="K683" s="55"/>
      <c r="L683" s="56">
        <v>3524.1988000000001</v>
      </c>
      <c r="M683" s="57">
        <v>7050000</v>
      </c>
      <c r="N683" s="57">
        <f t="shared" si="159"/>
        <v>7753237.3600000003</v>
      </c>
      <c r="O683" s="57">
        <f t="shared" si="161"/>
        <v>7754000</v>
      </c>
      <c r="P683" s="53" t="s">
        <v>7590</v>
      </c>
      <c r="Q683" s="14">
        <v>3524.1988000000001</v>
      </c>
      <c r="R683" s="11">
        <v>2200</v>
      </c>
      <c r="S683" s="11">
        <f t="shared" si="167"/>
        <v>7753237.3600000003</v>
      </c>
      <c r="T683" s="12">
        <v>0</v>
      </c>
      <c r="U683" s="11">
        <v>800</v>
      </c>
      <c r="V683" s="11">
        <f t="shared" si="162"/>
        <v>0</v>
      </c>
      <c r="W683" s="12">
        <v>0</v>
      </c>
      <c r="X683" s="11">
        <v>180000</v>
      </c>
      <c r="Y683" s="11">
        <f t="shared" si="163"/>
        <v>0</v>
      </c>
      <c r="Z683" s="11">
        <f t="shared" si="164"/>
        <v>7753237.3600000003</v>
      </c>
      <c r="AA683" s="13">
        <v>0</v>
      </c>
      <c r="AB683" s="11">
        <f t="shared" si="165"/>
        <v>0</v>
      </c>
      <c r="AC683" s="13">
        <v>0</v>
      </c>
      <c r="AD683" s="11">
        <f t="shared" si="166"/>
        <v>0</v>
      </c>
    </row>
    <row r="684" spans="1:30" x14ac:dyDescent="0.25">
      <c r="A684" s="53" t="s">
        <v>1353</v>
      </c>
      <c r="B684" s="54">
        <v>258</v>
      </c>
      <c r="C684" s="54">
        <v>3</v>
      </c>
      <c r="D684" s="53" t="s">
        <v>4</v>
      </c>
      <c r="E684" s="54"/>
      <c r="F684" s="53"/>
      <c r="G684" s="53" t="s">
        <v>9154</v>
      </c>
      <c r="H684" s="53" t="s">
        <v>104</v>
      </c>
      <c r="I684" s="62" t="s">
        <v>477</v>
      </c>
      <c r="J684" s="55" t="s">
        <v>7629</v>
      </c>
      <c r="K684" s="55" t="s">
        <v>1354</v>
      </c>
      <c r="L684" s="56">
        <v>23.724399999999999</v>
      </c>
      <c r="M684" s="57">
        <v>4760000</v>
      </c>
      <c r="N684" s="57">
        <f t="shared" si="159"/>
        <v>52193.68</v>
      </c>
      <c r="O684" s="57">
        <f t="shared" si="161"/>
        <v>53000</v>
      </c>
      <c r="P684" s="53" t="s">
        <v>7590</v>
      </c>
      <c r="Q684" s="14">
        <v>23.724399999999999</v>
      </c>
      <c r="R684" s="11">
        <v>2200</v>
      </c>
      <c r="S684" s="11">
        <f t="shared" si="167"/>
        <v>52193.68</v>
      </c>
      <c r="T684" s="12">
        <v>0</v>
      </c>
      <c r="U684" s="11">
        <v>800</v>
      </c>
      <c r="V684" s="11">
        <f t="shared" si="162"/>
        <v>0</v>
      </c>
      <c r="W684" s="12">
        <v>0</v>
      </c>
      <c r="X684" s="11">
        <v>180000</v>
      </c>
      <c r="Y684" s="11">
        <f t="shared" si="163"/>
        <v>0</v>
      </c>
      <c r="Z684" s="11">
        <f t="shared" si="164"/>
        <v>52193.68</v>
      </c>
      <c r="AA684" s="13">
        <v>0</v>
      </c>
      <c r="AB684" s="11">
        <f t="shared" si="165"/>
        <v>0</v>
      </c>
      <c r="AC684" s="13">
        <v>0</v>
      </c>
      <c r="AD684" s="11">
        <f t="shared" si="166"/>
        <v>0</v>
      </c>
    </row>
    <row r="685" spans="1:30" x14ac:dyDescent="0.25">
      <c r="A685" s="53" t="s">
        <v>1355</v>
      </c>
      <c r="B685" s="54">
        <v>259</v>
      </c>
      <c r="C685" s="54">
        <v>0</v>
      </c>
      <c r="D685" s="53" t="s">
        <v>4</v>
      </c>
      <c r="E685" s="54"/>
      <c r="F685" s="53" t="s">
        <v>110</v>
      </c>
      <c r="G685" s="53" t="s">
        <v>214</v>
      </c>
      <c r="H685" s="53" t="s">
        <v>104</v>
      </c>
      <c r="I685" s="62" t="s">
        <v>1356</v>
      </c>
      <c r="J685" s="55" t="s">
        <v>7629</v>
      </c>
      <c r="K685" s="55"/>
      <c r="L685" s="56">
        <v>2003.1192000000001</v>
      </c>
      <c r="M685" s="57">
        <v>3670000</v>
      </c>
      <c r="N685" s="57">
        <f t="shared" si="159"/>
        <v>4406862.24</v>
      </c>
      <c r="O685" s="57">
        <f t="shared" si="161"/>
        <v>4407000</v>
      </c>
      <c r="P685" s="53" t="s">
        <v>7590</v>
      </c>
      <c r="Q685" s="14">
        <v>2003.1192000000001</v>
      </c>
      <c r="R685" s="11">
        <v>2200</v>
      </c>
      <c r="S685" s="11">
        <f t="shared" si="167"/>
        <v>4406862.24</v>
      </c>
      <c r="T685" s="12">
        <v>0</v>
      </c>
      <c r="U685" s="11">
        <v>800</v>
      </c>
      <c r="V685" s="11">
        <f t="shared" si="162"/>
        <v>0</v>
      </c>
      <c r="W685" s="12">
        <v>0</v>
      </c>
      <c r="X685" s="11">
        <v>180000</v>
      </c>
      <c r="Y685" s="11">
        <f t="shared" si="163"/>
        <v>0</v>
      </c>
      <c r="Z685" s="11">
        <f t="shared" si="164"/>
        <v>4406862.24</v>
      </c>
      <c r="AA685" s="13">
        <v>0</v>
      </c>
      <c r="AB685" s="11">
        <f t="shared" si="165"/>
        <v>0</v>
      </c>
      <c r="AC685" s="13">
        <v>0</v>
      </c>
      <c r="AD685" s="11">
        <f t="shared" si="166"/>
        <v>0</v>
      </c>
    </row>
    <row r="686" spans="1:30" x14ac:dyDescent="0.25">
      <c r="A686" s="53" t="s">
        <v>1357</v>
      </c>
      <c r="B686" s="54">
        <v>260</v>
      </c>
      <c r="C686" s="54">
        <v>0</v>
      </c>
      <c r="D686" s="53" t="s">
        <v>4</v>
      </c>
      <c r="E686" s="54"/>
      <c r="F686" s="53"/>
      <c r="G686" s="53" t="s">
        <v>1358</v>
      </c>
      <c r="H686" s="53" t="s">
        <v>104</v>
      </c>
      <c r="I686" s="62" t="s">
        <v>1359</v>
      </c>
      <c r="J686" s="55" t="s">
        <v>7629</v>
      </c>
      <c r="K686" s="55" t="s">
        <v>1360</v>
      </c>
      <c r="L686" s="56">
        <v>7968.0924999999997</v>
      </c>
      <c r="M686" s="57">
        <v>16090000</v>
      </c>
      <c r="N686" s="57">
        <f t="shared" si="159"/>
        <v>17529803.5</v>
      </c>
      <c r="O686" s="57">
        <f t="shared" si="161"/>
        <v>17530000</v>
      </c>
      <c r="P686" s="53" t="s">
        <v>7590</v>
      </c>
      <c r="Q686" s="14">
        <v>7968.0924999999997</v>
      </c>
      <c r="R686" s="11">
        <v>2200</v>
      </c>
      <c r="S686" s="11">
        <f t="shared" si="167"/>
        <v>17529803.5</v>
      </c>
      <c r="T686" s="12">
        <v>0</v>
      </c>
      <c r="U686" s="11">
        <v>800</v>
      </c>
      <c r="V686" s="11">
        <f t="shared" si="162"/>
        <v>0</v>
      </c>
      <c r="W686" s="12">
        <v>0</v>
      </c>
      <c r="X686" s="11">
        <v>180000</v>
      </c>
      <c r="Y686" s="11">
        <f t="shared" si="163"/>
        <v>0</v>
      </c>
      <c r="Z686" s="11">
        <f t="shared" si="164"/>
        <v>17529803.5</v>
      </c>
      <c r="AA686" s="13">
        <v>0</v>
      </c>
      <c r="AB686" s="11">
        <f t="shared" si="165"/>
        <v>0</v>
      </c>
      <c r="AC686" s="13">
        <v>0</v>
      </c>
      <c r="AD686" s="11">
        <f t="shared" si="166"/>
        <v>0</v>
      </c>
    </row>
    <row r="687" spans="1:30" x14ac:dyDescent="0.25">
      <c r="A687" s="53" t="s">
        <v>1361</v>
      </c>
      <c r="B687" s="54">
        <v>261</v>
      </c>
      <c r="C687" s="54">
        <v>0</v>
      </c>
      <c r="D687" s="53" t="s">
        <v>4</v>
      </c>
      <c r="E687" s="54"/>
      <c r="F687" s="53"/>
      <c r="G687" s="53" t="s">
        <v>1362</v>
      </c>
      <c r="H687" s="53" t="s">
        <v>104</v>
      </c>
      <c r="I687" s="62" t="s">
        <v>864</v>
      </c>
      <c r="J687" s="55" t="s">
        <v>7629</v>
      </c>
      <c r="K687" s="55" t="s">
        <v>865</v>
      </c>
      <c r="L687" s="56">
        <v>3259.0900999999999</v>
      </c>
      <c r="M687" s="57">
        <v>6780000</v>
      </c>
      <c r="N687" s="57">
        <f t="shared" si="159"/>
        <v>7169998.2199999997</v>
      </c>
      <c r="O687" s="57">
        <f t="shared" si="161"/>
        <v>7170000</v>
      </c>
      <c r="P687" s="53" t="s">
        <v>7590</v>
      </c>
      <c r="Q687" s="14">
        <v>3259.0900999999999</v>
      </c>
      <c r="R687" s="11">
        <v>2200</v>
      </c>
      <c r="S687" s="11">
        <f t="shared" si="167"/>
        <v>7169998.2199999997</v>
      </c>
      <c r="T687" s="12">
        <v>0</v>
      </c>
      <c r="U687" s="11">
        <v>800</v>
      </c>
      <c r="V687" s="11">
        <f t="shared" si="162"/>
        <v>0</v>
      </c>
      <c r="W687" s="12">
        <v>0</v>
      </c>
      <c r="X687" s="11">
        <v>180000</v>
      </c>
      <c r="Y687" s="11">
        <f t="shared" si="163"/>
        <v>0</v>
      </c>
      <c r="Z687" s="11">
        <f t="shared" si="164"/>
        <v>7169998.2199999997</v>
      </c>
      <c r="AA687" s="13">
        <v>0</v>
      </c>
      <c r="AB687" s="11">
        <f t="shared" si="165"/>
        <v>0</v>
      </c>
      <c r="AC687" s="13">
        <v>0</v>
      </c>
      <c r="AD687" s="11">
        <f t="shared" si="166"/>
        <v>0</v>
      </c>
    </row>
    <row r="688" spans="1:30" x14ac:dyDescent="0.25">
      <c r="A688" s="53" t="s">
        <v>1363</v>
      </c>
      <c r="B688" s="54">
        <v>262</v>
      </c>
      <c r="C688" s="54">
        <v>0</v>
      </c>
      <c r="D688" s="53" t="s">
        <v>4</v>
      </c>
      <c r="E688" s="54"/>
      <c r="F688" s="53" t="s">
        <v>110</v>
      </c>
      <c r="G688" s="53" t="s">
        <v>1364</v>
      </c>
      <c r="H688" s="53" t="s">
        <v>104</v>
      </c>
      <c r="I688" s="62" t="s">
        <v>600</v>
      </c>
      <c r="J688" s="55" t="s">
        <v>7629</v>
      </c>
      <c r="K688" s="55" t="s">
        <v>1365</v>
      </c>
      <c r="L688" s="56">
        <v>3711.9234000000001</v>
      </c>
      <c r="M688" s="57">
        <v>7500000</v>
      </c>
      <c r="N688" s="57">
        <f t="shared" si="159"/>
        <v>8166231.4800000004</v>
      </c>
      <c r="O688" s="57">
        <f t="shared" si="161"/>
        <v>8167000</v>
      </c>
      <c r="P688" s="53" t="s">
        <v>7590</v>
      </c>
      <c r="Q688" s="14">
        <v>3711.9234000000001</v>
      </c>
      <c r="R688" s="11">
        <v>2200</v>
      </c>
      <c r="S688" s="11">
        <f t="shared" si="167"/>
        <v>8166231.4800000004</v>
      </c>
      <c r="T688" s="12">
        <v>0</v>
      </c>
      <c r="U688" s="11">
        <v>800</v>
      </c>
      <c r="V688" s="11">
        <f t="shared" si="162"/>
        <v>0</v>
      </c>
      <c r="W688" s="12">
        <v>0</v>
      </c>
      <c r="X688" s="11">
        <v>180000</v>
      </c>
      <c r="Y688" s="11">
        <f t="shared" si="163"/>
        <v>0</v>
      </c>
      <c r="Z688" s="11">
        <f t="shared" si="164"/>
        <v>8166231.4800000004</v>
      </c>
      <c r="AA688" s="13">
        <v>0</v>
      </c>
      <c r="AB688" s="11">
        <f t="shared" si="165"/>
        <v>0</v>
      </c>
      <c r="AC688" s="13">
        <v>0</v>
      </c>
      <c r="AD688" s="11">
        <f t="shared" si="166"/>
        <v>0</v>
      </c>
    </row>
    <row r="689" spans="1:30" x14ac:dyDescent="0.25">
      <c r="A689" s="53" t="s">
        <v>1366</v>
      </c>
      <c r="B689" s="54">
        <v>263</v>
      </c>
      <c r="C689" s="54">
        <v>0</v>
      </c>
      <c r="D689" s="53" t="s">
        <v>4</v>
      </c>
      <c r="E689" s="54"/>
      <c r="F689" s="53"/>
      <c r="G689" s="53" t="s">
        <v>103</v>
      </c>
      <c r="H689" s="53" t="s">
        <v>104</v>
      </c>
      <c r="I689" s="62" t="s">
        <v>1367</v>
      </c>
      <c r="J689" s="55" t="s">
        <v>7629</v>
      </c>
      <c r="K689" s="55" t="s">
        <v>813</v>
      </c>
      <c r="L689" s="56">
        <v>2784.2286400000003</v>
      </c>
      <c r="M689" s="57">
        <v>5570000</v>
      </c>
      <c r="N689" s="57">
        <f t="shared" si="159"/>
        <v>6125303.0080000004</v>
      </c>
      <c r="O689" s="57">
        <f t="shared" si="161"/>
        <v>6126000</v>
      </c>
      <c r="P689" s="53" t="s">
        <v>7590</v>
      </c>
      <c r="Q689" s="14">
        <v>2784.2286400000003</v>
      </c>
      <c r="R689" s="11">
        <v>2200</v>
      </c>
      <c r="S689" s="11">
        <f t="shared" si="167"/>
        <v>6125303.0080000004</v>
      </c>
      <c r="T689" s="12">
        <v>0</v>
      </c>
      <c r="U689" s="11">
        <v>800</v>
      </c>
      <c r="V689" s="11">
        <f t="shared" si="162"/>
        <v>0</v>
      </c>
      <c r="W689" s="12">
        <v>0</v>
      </c>
      <c r="X689" s="11">
        <v>180000</v>
      </c>
      <c r="Y689" s="11">
        <f t="shared" si="163"/>
        <v>0</v>
      </c>
      <c r="Z689" s="11">
        <f t="shared" si="164"/>
        <v>6125303.0080000004</v>
      </c>
      <c r="AA689" s="13">
        <v>0</v>
      </c>
      <c r="AB689" s="11">
        <f t="shared" si="165"/>
        <v>0</v>
      </c>
      <c r="AC689" s="13">
        <v>0</v>
      </c>
      <c r="AD689" s="11">
        <f t="shared" si="166"/>
        <v>0</v>
      </c>
    </row>
    <row r="690" spans="1:30" x14ac:dyDescent="0.25">
      <c r="A690" s="53" t="s">
        <v>1368</v>
      </c>
      <c r="B690" s="54">
        <v>263</v>
      </c>
      <c r="C690" s="54">
        <v>1</v>
      </c>
      <c r="D690" s="53" t="s">
        <v>4</v>
      </c>
      <c r="E690" s="54"/>
      <c r="F690" s="53"/>
      <c r="G690" s="53" t="s">
        <v>103</v>
      </c>
      <c r="H690" s="53" t="s">
        <v>104</v>
      </c>
      <c r="I690" s="62" t="s">
        <v>1367</v>
      </c>
      <c r="J690" s="55" t="s">
        <v>7630</v>
      </c>
      <c r="K690" s="55" t="s">
        <v>9160</v>
      </c>
      <c r="L690" s="56">
        <v>0.28895999999999999</v>
      </c>
      <c r="M690" s="57">
        <v>1000</v>
      </c>
      <c r="N690" s="57">
        <f t="shared" si="159"/>
        <v>635.71199999999999</v>
      </c>
      <c r="O690" s="57">
        <f t="shared" si="161"/>
        <v>1000</v>
      </c>
      <c r="P690" s="53" t="s">
        <v>7590</v>
      </c>
      <c r="Q690" s="14">
        <v>0.28895999999999999</v>
      </c>
      <c r="R690" s="11">
        <v>2200</v>
      </c>
      <c r="S690" s="11">
        <f t="shared" si="167"/>
        <v>635.71199999999999</v>
      </c>
      <c r="T690" s="12">
        <v>0</v>
      </c>
      <c r="U690" s="11">
        <v>800</v>
      </c>
      <c r="V690" s="11">
        <f t="shared" si="162"/>
        <v>0</v>
      </c>
      <c r="W690" s="12">
        <v>0</v>
      </c>
      <c r="X690" s="11">
        <v>180000</v>
      </c>
      <c r="Y690" s="11">
        <f t="shared" si="163"/>
        <v>0</v>
      </c>
      <c r="Z690" s="11">
        <f t="shared" si="164"/>
        <v>635.71199999999999</v>
      </c>
      <c r="AA690" s="13">
        <v>0</v>
      </c>
      <c r="AB690" s="11">
        <f t="shared" si="165"/>
        <v>0</v>
      </c>
      <c r="AC690" s="13">
        <v>0</v>
      </c>
      <c r="AD690" s="11">
        <f t="shared" si="166"/>
        <v>0</v>
      </c>
    </row>
    <row r="691" spans="1:30" x14ac:dyDescent="0.25">
      <c r="A691" s="53" t="s">
        <v>1369</v>
      </c>
      <c r="B691" s="54">
        <v>264</v>
      </c>
      <c r="C691" s="54">
        <v>1</v>
      </c>
      <c r="D691" s="53" t="s">
        <v>4</v>
      </c>
      <c r="E691" s="54"/>
      <c r="F691" s="53"/>
      <c r="G691" s="53" t="s">
        <v>103</v>
      </c>
      <c r="H691" s="53" t="s">
        <v>104</v>
      </c>
      <c r="I691" s="62" t="s">
        <v>1370</v>
      </c>
      <c r="J691" s="55" t="s">
        <v>13</v>
      </c>
      <c r="K691" s="55" t="s">
        <v>1371</v>
      </c>
      <c r="L691" s="56">
        <v>805.83810000000005</v>
      </c>
      <c r="M691" s="57">
        <v>1610000</v>
      </c>
      <c r="N691" s="57">
        <f t="shared" si="159"/>
        <v>1772843.82</v>
      </c>
      <c r="O691" s="57">
        <f t="shared" si="161"/>
        <v>1773000</v>
      </c>
      <c r="P691" s="53" t="s">
        <v>7590</v>
      </c>
      <c r="Q691" s="14">
        <v>805.83810000000005</v>
      </c>
      <c r="R691" s="11">
        <v>2200</v>
      </c>
      <c r="S691" s="11">
        <f t="shared" si="167"/>
        <v>1772843.82</v>
      </c>
      <c r="T691" s="12">
        <v>0</v>
      </c>
      <c r="U691" s="11">
        <v>800</v>
      </c>
      <c r="V691" s="11">
        <f t="shared" si="162"/>
        <v>0</v>
      </c>
      <c r="W691" s="12">
        <v>0</v>
      </c>
      <c r="X691" s="11">
        <v>180000</v>
      </c>
      <c r="Y691" s="11">
        <f t="shared" si="163"/>
        <v>0</v>
      </c>
      <c r="Z691" s="11">
        <f t="shared" si="164"/>
        <v>1772843.82</v>
      </c>
      <c r="AA691" s="13">
        <v>0</v>
      </c>
      <c r="AB691" s="11">
        <f t="shared" si="165"/>
        <v>0</v>
      </c>
      <c r="AC691" s="13">
        <v>0</v>
      </c>
      <c r="AD691" s="11">
        <f t="shared" si="166"/>
        <v>0</v>
      </c>
    </row>
    <row r="692" spans="1:30" x14ac:dyDescent="0.25">
      <c r="A692" s="53" t="s">
        <v>1372</v>
      </c>
      <c r="B692" s="54">
        <v>265</v>
      </c>
      <c r="C692" s="54">
        <v>0</v>
      </c>
      <c r="D692" s="64" t="s">
        <v>3</v>
      </c>
      <c r="E692" s="54"/>
      <c r="F692" s="53" t="s">
        <v>110</v>
      </c>
      <c r="G692" s="53" t="s">
        <v>103</v>
      </c>
      <c r="H692" s="53" t="s">
        <v>104</v>
      </c>
      <c r="I692" s="62" t="s">
        <v>1373</v>
      </c>
      <c r="J692" s="55" t="s">
        <v>7587</v>
      </c>
      <c r="K692" s="55"/>
      <c r="L692" s="56">
        <v>23.6</v>
      </c>
      <c r="M692" s="57">
        <v>120000</v>
      </c>
      <c r="N692" s="57">
        <f t="shared" si="159"/>
        <v>51920</v>
      </c>
      <c r="O692" s="57">
        <f t="shared" si="161"/>
        <v>52000</v>
      </c>
      <c r="P692" s="53" t="s">
        <v>7590</v>
      </c>
      <c r="Q692" s="14">
        <v>23.6</v>
      </c>
      <c r="R692" s="11">
        <v>2200</v>
      </c>
      <c r="S692" s="11">
        <f t="shared" si="167"/>
        <v>51920</v>
      </c>
      <c r="T692" s="12">
        <v>0</v>
      </c>
      <c r="U692" s="11">
        <v>800</v>
      </c>
      <c r="V692" s="11">
        <f t="shared" si="162"/>
        <v>0</v>
      </c>
      <c r="W692" s="12">
        <v>0</v>
      </c>
      <c r="X692" s="11">
        <v>180000</v>
      </c>
      <c r="Y692" s="11">
        <f t="shared" si="163"/>
        <v>0</v>
      </c>
      <c r="Z692" s="11">
        <f t="shared" si="164"/>
        <v>51920</v>
      </c>
      <c r="AA692" s="13">
        <v>0</v>
      </c>
      <c r="AB692" s="11">
        <f t="shared" si="165"/>
        <v>0</v>
      </c>
      <c r="AC692" s="13">
        <v>0</v>
      </c>
      <c r="AD692" s="11">
        <f t="shared" si="166"/>
        <v>0</v>
      </c>
    </row>
    <row r="693" spans="1:30" x14ac:dyDescent="0.25">
      <c r="A693" s="53" t="s">
        <v>1374</v>
      </c>
      <c r="B693" s="54">
        <v>265</v>
      </c>
      <c r="C693" s="54">
        <v>0</v>
      </c>
      <c r="D693" s="64" t="s">
        <v>9</v>
      </c>
      <c r="E693" s="54"/>
      <c r="F693" s="53" t="s">
        <v>110</v>
      </c>
      <c r="G693" s="53" t="s">
        <v>103</v>
      </c>
      <c r="H693" s="53" t="s">
        <v>104</v>
      </c>
      <c r="I693" s="62" t="s">
        <v>1373</v>
      </c>
      <c r="J693" s="55" t="s">
        <v>7587</v>
      </c>
      <c r="K693" s="55"/>
      <c r="L693" s="56">
        <v>2387.6681149999999</v>
      </c>
      <c r="M693" s="57">
        <v>4890000</v>
      </c>
      <c r="N693" s="57">
        <f t="shared" si="159"/>
        <v>5252869.8530000001</v>
      </c>
      <c r="O693" s="57">
        <f t="shared" si="161"/>
        <v>5253000</v>
      </c>
      <c r="P693" s="53" t="s">
        <v>7590</v>
      </c>
      <c r="Q693" s="14">
        <v>2387.6681149999999</v>
      </c>
      <c r="R693" s="11">
        <v>2200</v>
      </c>
      <c r="S693" s="11">
        <f t="shared" si="167"/>
        <v>5252869.8530000001</v>
      </c>
      <c r="T693" s="12">
        <v>0</v>
      </c>
      <c r="U693" s="11">
        <v>800</v>
      </c>
      <c r="V693" s="11">
        <f t="shared" si="162"/>
        <v>0</v>
      </c>
      <c r="W693" s="12">
        <v>0</v>
      </c>
      <c r="X693" s="11">
        <v>180000</v>
      </c>
      <c r="Y693" s="11">
        <f t="shared" si="163"/>
        <v>0</v>
      </c>
      <c r="Z693" s="11">
        <f t="shared" si="164"/>
        <v>5252869.8530000001</v>
      </c>
      <c r="AA693" s="13">
        <v>0</v>
      </c>
      <c r="AB693" s="11">
        <f t="shared" si="165"/>
        <v>0</v>
      </c>
      <c r="AC693" s="13">
        <v>0</v>
      </c>
      <c r="AD693" s="11">
        <f t="shared" si="166"/>
        <v>0</v>
      </c>
    </row>
    <row r="694" spans="1:30" x14ac:dyDescent="0.25">
      <c r="A694" s="53" t="s">
        <v>1375</v>
      </c>
      <c r="B694" s="54">
        <v>265</v>
      </c>
      <c r="C694" s="54">
        <v>1</v>
      </c>
      <c r="D694" s="53" t="s">
        <v>4</v>
      </c>
      <c r="E694" s="54"/>
      <c r="F694" s="53"/>
      <c r="G694" s="53" t="s">
        <v>103</v>
      </c>
      <c r="H694" s="53" t="s">
        <v>104</v>
      </c>
      <c r="I694" s="62" t="s">
        <v>30</v>
      </c>
      <c r="J694" s="55" t="s">
        <v>7630</v>
      </c>
      <c r="K694" s="55"/>
      <c r="L694" s="56">
        <v>17.209105999999998</v>
      </c>
      <c r="M694" s="57">
        <v>30000</v>
      </c>
      <c r="N694" s="57">
        <f t="shared" si="159"/>
        <v>20000</v>
      </c>
      <c r="O694" s="57">
        <f t="shared" si="161"/>
        <v>20000</v>
      </c>
      <c r="P694" s="53" t="s">
        <v>7590</v>
      </c>
      <c r="Q694" s="14">
        <v>17.209105999999998</v>
      </c>
      <c r="R694" s="11">
        <v>2200</v>
      </c>
      <c r="S694" s="11">
        <v>20000</v>
      </c>
      <c r="T694" s="12">
        <v>0</v>
      </c>
      <c r="U694" s="11">
        <v>800</v>
      </c>
      <c r="V694" s="11">
        <f t="shared" si="162"/>
        <v>0</v>
      </c>
      <c r="W694" s="12">
        <v>0</v>
      </c>
      <c r="X694" s="11">
        <v>180000</v>
      </c>
      <c r="Y694" s="11">
        <f t="shared" si="163"/>
        <v>0</v>
      </c>
      <c r="Z694" s="11">
        <f t="shared" si="164"/>
        <v>20000</v>
      </c>
      <c r="AA694" s="13">
        <v>0</v>
      </c>
      <c r="AB694" s="11">
        <f t="shared" si="165"/>
        <v>0</v>
      </c>
      <c r="AC694" s="13">
        <v>0</v>
      </c>
      <c r="AD694" s="11">
        <f t="shared" si="166"/>
        <v>0</v>
      </c>
    </row>
    <row r="695" spans="1:30" x14ac:dyDescent="0.25">
      <c r="A695" s="53" t="s">
        <v>1376</v>
      </c>
      <c r="B695" s="54">
        <v>266</v>
      </c>
      <c r="C695" s="54">
        <v>0</v>
      </c>
      <c r="D695" s="53" t="s">
        <v>4</v>
      </c>
      <c r="E695" s="54"/>
      <c r="F695" s="53" t="s">
        <v>110</v>
      </c>
      <c r="G695" s="53" t="s">
        <v>103</v>
      </c>
      <c r="H695" s="53" t="s">
        <v>104</v>
      </c>
      <c r="I695" s="62" t="s">
        <v>1370</v>
      </c>
      <c r="J695" s="55" t="s">
        <v>7629</v>
      </c>
      <c r="K695" s="55" t="s">
        <v>1371</v>
      </c>
      <c r="L695" s="56">
        <v>3309.3069999999998</v>
      </c>
      <c r="M695" s="57">
        <v>6690000</v>
      </c>
      <c r="N695" s="57">
        <f t="shared" si="159"/>
        <v>7280475.3999999994</v>
      </c>
      <c r="O695" s="57">
        <f t="shared" si="161"/>
        <v>7281000</v>
      </c>
      <c r="P695" s="53" t="s">
        <v>7590</v>
      </c>
      <c r="Q695" s="14">
        <v>3309.3069999999998</v>
      </c>
      <c r="R695" s="11">
        <v>2200</v>
      </c>
      <c r="S695" s="11">
        <f t="shared" ref="S695:S708" si="168">Q695*R695</f>
        <v>7280475.3999999994</v>
      </c>
      <c r="T695" s="12">
        <v>0</v>
      </c>
      <c r="U695" s="11">
        <v>800</v>
      </c>
      <c r="V695" s="11">
        <f t="shared" si="162"/>
        <v>0</v>
      </c>
      <c r="W695" s="12">
        <v>0</v>
      </c>
      <c r="X695" s="11">
        <v>180000</v>
      </c>
      <c r="Y695" s="11">
        <f t="shared" si="163"/>
        <v>0</v>
      </c>
      <c r="Z695" s="11">
        <f t="shared" si="164"/>
        <v>7280475.3999999994</v>
      </c>
      <c r="AA695" s="13">
        <v>0</v>
      </c>
      <c r="AB695" s="11">
        <f t="shared" si="165"/>
        <v>0</v>
      </c>
      <c r="AC695" s="13">
        <v>0</v>
      </c>
      <c r="AD695" s="11">
        <f t="shared" si="166"/>
        <v>0</v>
      </c>
    </row>
    <row r="696" spans="1:30" x14ac:dyDescent="0.25">
      <c r="A696" s="53" t="s">
        <v>1377</v>
      </c>
      <c r="B696" s="54">
        <v>267</v>
      </c>
      <c r="C696" s="54">
        <v>0</v>
      </c>
      <c r="D696" s="53" t="s">
        <v>4</v>
      </c>
      <c r="E696" s="54"/>
      <c r="F696" s="53" t="s">
        <v>110</v>
      </c>
      <c r="G696" s="53" t="s">
        <v>1378</v>
      </c>
      <c r="H696" s="53" t="s">
        <v>104</v>
      </c>
      <c r="I696" s="62" t="s">
        <v>577</v>
      </c>
      <c r="J696" s="55" t="s">
        <v>7629</v>
      </c>
      <c r="K696" s="55" t="s">
        <v>578</v>
      </c>
      <c r="L696" s="56">
        <v>1770.4427000000001</v>
      </c>
      <c r="M696" s="57">
        <v>62160000</v>
      </c>
      <c r="N696" s="57">
        <f t="shared" si="159"/>
        <v>66711040</v>
      </c>
      <c r="O696" s="57">
        <f t="shared" si="161"/>
        <v>66712000</v>
      </c>
      <c r="P696" s="53" t="s">
        <v>7590</v>
      </c>
      <c r="Q696" s="14">
        <v>1333.2</v>
      </c>
      <c r="R696" s="11">
        <v>2200</v>
      </c>
      <c r="S696" s="11">
        <f t="shared" si="168"/>
        <v>2933040</v>
      </c>
      <c r="T696" s="12">
        <v>0</v>
      </c>
      <c r="U696" s="11">
        <v>800</v>
      </c>
      <c r="V696" s="11">
        <f t="shared" si="162"/>
        <v>0</v>
      </c>
      <c r="W696" s="12">
        <v>436.8</v>
      </c>
      <c r="X696" s="11">
        <v>140000</v>
      </c>
      <c r="Y696" s="11">
        <f t="shared" si="163"/>
        <v>61152000</v>
      </c>
      <c r="Z696" s="11">
        <f t="shared" si="164"/>
        <v>64085040</v>
      </c>
      <c r="AA696" s="13">
        <v>4000</v>
      </c>
      <c r="AB696" s="11">
        <f t="shared" si="165"/>
        <v>7600000</v>
      </c>
      <c r="AC696" s="13">
        <v>2626</v>
      </c>
      <c r="AD696" s="11">
        <f>AC696*1000</f>
        <v>2626000</v>
      </c>
    </row>
    <row r="697" spans="1:30" x14ac:dyDescent="0.25">
      <c r="A697" s="53" t="s">
        <v>1379</v>
      </c>
      <c r="B697" s="54">
        <v>267</v>
      </c>
      <c r="C697" s="54">
        <v>1</v>
      </c>
      <c r="D697" s="53" t="s">
        <v>4</v>
      </c>
      <c r="E697" s="54"/>
      <c r="F697" s="53" t="s">
        <v>110</v>
      </c>
      <c r="G697" s="53" t="s">
        <v>1378</v>
      </c>
      <c r="H697" s="53" t="s">
        <v>104</v>
      </c>
      <c r="I697" s="62" t="s">
        <v>1380</v>
      </c>
      <c r="J697" s="55" t="s">
        <v>7629</v>
      </c>
      <c r="K697" s="55" t="s">
        <v>578</v>
      </c>
      <c r="L697" s="56">
        <v>132.59030000000001</v>
      </c>
      <c r="M697" s="57">
        <v>12860000</v>
      </c>
      <c r="N697" s="57">
        <f t="shared" si="159"/>
        <v>13425800</v>
      </c>
      <c r="O697" s="57">
        <f t="shared" si="161"/>
        <v>13426000</v>
      </c>
      <c r="P697" s="53" t="s">
        <v>7590</v>
      </c>
      <c r="Q697" s="14">
        <v>39</v>
      </c>
      <c r="R697" s="11">
        <v>2200</v>
      </c>
      <c r="S697" s="11">
        <f t="shared" si="168"/>
        <v>85800</v>
      </c>
      <c r="T697" s="12">
        <v>0</v>
      </c>
      <c r="U697" s="11">
        <v>800</v>
      </c>
      <c r="V697" s="11">
        <f t="shared" si="162"/>
        <v>0</v>
      </c>
      <c r="W697" s="12">
        <v>93.5</v>
      </c>
      <c r="X697" s="11">
        <v>140000</v>
      </c>
      <c r="Y697" s="11">
        <f t="shared" si="163"/>
        <v>13090000</v>
      </c>
      <c r="Z697" s="11">
        <f t="shared" si="164"/>
        <v>13175800</v>
      </c>
      <c r="AA697" s="13">
        <v>0</v>
      </c>
      <c r="AB697" s="11">
        <f t="shared" si="165"/>
        <v>0</v>
      </c>
      <c r="AC697" s="13">
        <v>250</v>
      </c>
      <c r="AD697" s="11">
        <f>AC697*1000</f>
        <v>250000</v>
      </c>
    </row>
    <row r="698" spans="1:30" x14ac:dyDescent="0.25">
      <c r="A698" s="53" t="s">
        <v>1381</v>
      </c>
      <c r="B698" s="54">
        <v>267</v>
      </c>
      <c r="C698" s="54">
        <v>2</v>
      </c>
      <c r="D698" s="53" t="s">
        <v>4</v>
      </c>
      <c r="E698" s="54"/>
      <c r="F698" s="53"/>
      <c r="G698" s="53" t="s">
        <v>1378</v>
      </c>
      <c r="H698" s="53" t="s">
        <v>104</v>
      </c>
      <c r="I698" s="62" t="s">
        <v>1380</v>
      </c>
      <c r="J698" s="55" t="s">
        <v>7629</v>
      </c>
      <c r="K698" s="55" t="s">
        <v>578</v>
      </c>
      <c r="L698" s="56">
        <v>147.66329999999999</v>
      </c>
      <c r="M698" s="57">
        <v>11200000</v>
      </c>
      <c r="N698" s="57">
        <f t="shared" si="159"/>
        <v>15442200</v>
      </c>
      <c r="O698" s="57">
        <f t="shared" si="161"/>
        <v>15443000</v>
      </c>
      <c r="P698" s="53" t="s">
        <v>7590</v>
      </c>
      <c r="Q698" s="14">
        <v>41</v>
      </c>
      <c r="R698" s="11">
        <v>2200</v>
      </c>
      <c r="S698" s="11">
        <f t="shared" si="168"/>
        <v>90200</v>
      </c>
      <c r="T698" s="12">
        <v>0</v>
      </c>
      <c r="U698" s="11">
        <v>800</v>
      </c>
      <c r="V698" s="11">
        <f t="shared" si="162"/>
        <v>0</v>
      </c>
      <c r="W698" s="12">
        <v>106.8</v>
      </c>
      <c r="X698" s="11">
        <v>140000</v>
      </c>
      <c r="Y698" s="11">
        <f t="shared" si="163"/>
        <v>14952000</v>
      </c>
      <c r="Z698" s="11">
        <f t="shared" si="164"/>
        <v>15042200</v>
      </c>
      <c r="AA698" s="13">
        <v>0</v>
      </c>
      <c r="AB698" s="11">
        <f t="shared" si="165"/>
        <v>0</v>
      </c>
      <c r="AC698" s="13">
        <v>800</v>
      </c>
      <c r="AD698" s="11">
        <f>AC698*500</f>
        <v>400000</v>
      </c>
    </row>
    <row r="699" spans="1:30" x14ac:dyDescent="0.25">
      <c r="A699" s="53" t="s">
        <v>1382</v>
      </c>
      <c r="B699" s="54">
        <v>267</v>
      </c>
      <c r="C699" s="54">
        <v>3</v>
      </c>
      <c r="D699" s="53" t="s">
        <v>4</v>
      </c>
      <c r="E699" s="54"/>
      <c r="F699" s="53"/>
      <c r="G699" s="53" t="s">
        <v>1378</v>
      </c>
      <c r="H699" s="53" t="s">
        <v>104</v>
      </c>
      <c r="I699" s="62" t="s">
        <v>1383</v>
      </c>
      <c r="J699" s="55" t="s">
        <v>7629</v>
      </c>
      <c r="K699" s="55" t="s">
        <v>1384</v>
      </c>
      <c r="L699" s="56">
        <v>143.8218</v>
      </c>
      <c r="M699" s="57">
        <v>12190000</v>
      </c>
      <c r="N699" s="57">
        <f t="shared" si="159"/>
        <v>16796600</v>
      </c>
      <c r="O699" s="57">
        <f t="shared" si="161"/>
        <v>16797000</v>
      </c>
      <c r="P699" s="53" t="s">
        <v>7590</v>
      </c>
      <c r="Q699" s="14">
        <v>33</v>
      </c>
      <c r="R699" s="11">
        <v>2200</v>
      </c>
      <c r="S699" s="11">
        <f t="shared" si="168"/>
        <v>72600</v>
      </c>
      <c r="T699" s="12">
        <v>0</v>
      </c>
      <c r="U699" s="11">
        <v>800</v>
      </c>
      <c r="V699" s="11">
        <f t="shared" si="162"/>
        <v>0</v>
      </c>
      <c r="W699" s="12">
        <v>110.8</v>
      </c>
      <c r="X699" s="11">
        <v>140000</v>
      </c>
      <c r="Y699" s="11">
        <f t="shared" si="163"/>
        <v>15512000</v>
      </c>
      <c r="Z699" s="11">
        <f t="shared" si="164"/>
        <v>15584600</v>
      </c>
      <c r="AA699" s="13">
        <v>0</v>
      </c>
      <c r="AB699" s="11">
        <f t="shared" si="165"/>
        <v>0</v>
      </c>
      <c r="AC699" s="13">
        <v>1515</v>
      </c>
      <c r="AD699" s="11">
        <f>AC699*800</f>
        <v>1212000</v>
      </c>
    </row>
    <row r="700" spans="1:30" x14ac:dyDescent="0.25">
      <c r="A700" s="53" t="s">
        <v>1385</v>
      </c>
      <c r="B700" s="54">
        <v>267</v>
      </c>
      <c r="C700" s="54">
        <v>4</v>
      </c>
      <c r="D700" s="53" t="s">
        <v>4</v>
      </c>
      <c r="E700" s="54"/>
      <c r="F700" s="53"/>
      <c r="G700" s="53" t="s">
        <v>1378</v>
      </c>
      <c r="H700" s="53" t="s">
        <v>104</v>
      </c>
      <c r="I700" s="62" t="s">
        <v>1383</v>
      </c>
      <c r="J700" s="55" t="s">
        <v>7629</v>
      </c>
      <c r="K700" s="55" t="s">
        <v>1384</v>
      </c>
      <c r="L700" s="56">
        <v>129.92150000000001</v>
      </c>
      <c r="M700" s="57">
        <v>11630000</v>
      </c>
      <c r="N700" s="57">
        <f t="shared" si="159"/>
        <v>15135000</v>
      </c>
      <c r="O700" s="57">
        <f t="shared" si="161"/>
        <v>15135000</v>
      </c>
      <c r="P700" s="53" t="s">
        <v>7590</v>
      </c>
      <c r="Q700" s="14">
        <v>25</v>
      </c>
      <c r="R700" s="11">
        <v>2200</v>
      </c>
      <c r="S700" s="11">
        <f t="shared" si="168"/>
        <v>55000</v>
      </c>
      <c r="T700" s="12">
        <v>0</v>
      </c>
      <c r="U700" s="11">
        <v>800</v>
      </c>
      <c r="V700" s="11">
        <f t="shared" si="162"/>
        <v>0</v>
      </c>
      <c r="W700" s="12">
        <v>105</v>
      </c>
      <c r="X700" s="11">
        <v>140000</v>
      </c>
      <c r="Y700" s="11">
        <f t="shared" si="163"/>
        <v>14700000</v>
      </c>
      <c r="Z700" s="11">
        <f t="shared" si="164"/>
        <v>14755000</v>
      </c>
      <c r="AA700" s="13">
        <v>0</v>
      </c>
      <c r="AB700" s="11">
        <f t="shared" si="165"/>
        <v>0</v>
      </c>
      <c r="AC700" s="13">
        <v>380</v>
      </c>
      <c r="AD700" s="11">
        <f>AC700*1000</f>
        <v>380000</v>
      </c>
    </row>
    <row r="701" spans="1:30" x14ac:dyDescent="0.25">
      <c r="A701" s="53" t="s">
        <v>1386</v>
      </c>
      <c r="B701" s="54">
        <v>267</v>
      </c>
      <c r="C701" s="54">
        <v>9</v>
      </c>
      <c r="D701" s="53" t="s">
        <v>4</v>
      </c>
      <c r="E701" s="54"/>
      <c r="F701" s="53" t="s">
        <v>110</v>
      </c>
      <c r="G701" s="53" t="s">
        <v>1378</v>
      </c>
      <c r="H701" s="53" t="s">
        <v>104</v>
      </c>
      <c r="I701" s="62" t="s">
        <v>1383</v>
      </c>
      <c r="J701" s="55" t="s">
        <v>7629</v>
      </c>
      <c r="K701" s="55" t="s">
        <v>1387</v>
      </c>
      <c r="L701" s="56">
        <v>259.50069999999999</v>
      </c>
      <c r="M701" s="57">
        <v>13680000</v>
      </c>
      <c r="N701" s="57">
        <f t="shared" si="159"/>
        <v>17090901.539999999</v>
      </c>
      <c r="O701" s="57">
        <f t="shared" si="161"/>
        <v>17091000</v>
      </c>
      <c r="P701" s="53" t="s">
        <v>7590</v>
      </c>
      <c r="Q701" s="14">
        <v>259.50069999999999</v>
      </c>
      <c r="R701" s="11">
        <v>2200</v>
      </c>
      <c r="S701" s="11">
        <f t="shared" si="168"/>
        <v>570901.54</v>
      </c>
      <c r="T701" s="12">
        <v>0</v>
      </c>
      <c r="U701" s="11">
        <v>800</v>
      </c>
      <c r="V701" s="11">
        <f t="shared" si="162"/>
        <v>0</v>
      </c>
      <c r="W701" s="12">
        <v>104</v>
      </c>
      <c r="X701" s="11">
        <v>140000</v>
      </c>
      <c r="Y701" s="11">
        <f t="shared" si="163"/>
        <v>14560000</v>
      </c>
      <c r="Z701" s="11">
        <f t="shared" si="164"/>
        <v>15130901.539999999</v>
      </c>
      <c r="AA701" s="13">
        <v>0</v>
      </c>
      <c r="AB701" s="11">
        <f t="shared" si="165"/>
        <v>0</v>
      </c>
      <c r="AC701" s="13">
        <v>1960</v>
      </c>
      <c r="AD701" s="11">
        <f>AC701*1000</f>
        <v>1960000</v>
      </c>
    </row>
    <row r="702" spans="1:30" x14ac:dyDescent="0.25">
      <c r="A702" s="53" t="s">
        <v>1388</v>
      </c>
      <c r="B702" s="54">
        <v>267</v>
      </c>
      <c r="C702" s="54">
        <v>10</v>
      </c>
      <c r="D702" s="53" t="s">
        <v>4</v>
      </c>
      <c r="E702" s="54"/>
      <c r="F702" s="53" t="s">
        <v>110</v>
      </c>
      <c r="G702" s="53" t="s">
        <v>1378</v>
      </c>
      <c r="H702" s="53" t="s">
        <v>104</v>
      </c>
      <c r="I702" s="62" t="s">
        <v>1389</v>
      </c>
      <c r="J702" s="55" t="s">
        <v>7629</v>
      </c>
      <c r="K702" s="55"/>
      <c r="L702" s="56">
        <v>270.72910000000002</v>
      </c>
      <c r="M702" s="57">
        <v>11730000</v>
      </c>
      <c r="N702" s="57">
        <f t="shared" si="159"/>
        <v>14789600</v>
      </c>
      <c r="O702" s="57">
        <f t="shared" si="161"/>
        <v>14790000</v>
      </c>
      <c r="P702" s="53" t="s">
        <v>7590</v>
      </c>
      <c r="Q702" s="14">
        <v>168</v>
      </c>
      <c r="R702" s="11">
        <v>2200</v>
      </c>
      <c r="S702" s="11">
        <f t="shared" si="168"/>
        <v>369600</v>
      </c>
      <c r="T702" s="12">
        <v>0</v>
      </c>
      <c r="U702" s="11">
        <v>800</v>
      </c>
      <c r="V702" s="11">
        <f t="shared" si="162"/>
        <v>0</v>
      </c>
      <c r="W702" s="12">
        <v>103</v>
      </c>
      <c r="X702" s="11">
        <v>140000</v>
      </c>
      <c r="Y702" s="11">
        <f t="shared" si="163"/>
        <v>14420000</v>
      </c>
      <c r="Z702" s="11">
        <f t="shared" si="164"/>
        <v>14789600</v>
      </c>
      <c r="AA702" s="13">
        <v>0</v>
      </c>
      <c r="AB702" s="11">
        <f t="shared" si="165"/>
        <v>0</v>
      </c>
      <c r="AC702" s="13">
        <v>0</v>
      </c>
      <c r="AD702" s="11">
        <f t="shared" ref="AD702:AD721" si="169">AC702*1500</f>
        <v>0</v>
      </c>
    </row>
    <row r="703" spans="1:30" x14ac:dyDescent="0.25">
      <c r="A703" s="53" t="s">
        <v>1390</v>
      </c>
      <c r="B703" s="54">
        <v>268</v>
      </c>
      <c r="C703" s="54">
        <v>0</v>
      </c>
      <c r="D703" s="53" t="s">
        <v>4</v>
      </c>
      <c r="E703" s="54"/>
      <c r="F703" s="53"/>
      <c r="G703" s="53" t="s">
        <v>1391</v>
      </c>
      <c r="H703" s="53" t="s">
        <v>104</v>
      </c>
      <c r="I703" s="62" t="s">
        <v>1392</v>
      </c>
      <c r="J703" s="55" t="s">
        <v>7629</v>
      </c>
      <c r="K703" s="55" t="s">
        <v>1393</v>
      </c>
      <c r="L703" s="56">
        <v>3267.6383000000001</v>
      </c>
      <c r="M703" s="57">
        <v>8590000</v>
      </c>
      <c r="N703" s="57">
        <f t="shared" si="159"/>
        <v>7188804.2599999998</v>
      </c>
      <c r="O703" s="57">
        <f t="shared" si="161"/>
        <v>7189000</v>
      </c>
      <c r="P703" s="53" t="s">
        <v>7590</v>
      </c>
      <c r="Q703" s="14">
        <v>3267.6383000000001</v>
      </c>
      <c r="R703" s="11">
        <v>2200</v>
      </c>
      <c r="S703" s="11">
        <f t="shared" si="168"/>
        <v>7188804.2599999998</v>
      </c>
      <c r="T703" s="12">
        <v>0</v>
      </c>
      <c r="U703" s="11">
        <v>800</v>
      </c>
      <c r="V703" s="11">
        <f t="shared" si="162"/>
        <v>0</v>
      </c>
      <c r="W703" s="12">
        <v>0</v>
      </c>
      <c r="X703" s="11">
        <v>180000</v>
      </c>
      <c r="Y703" s="11">
        <f t="shared" si="163"/>
        <v>0</v>
      </c>
      <c r="Z703" s="11">
        <f t="shared" si="164"/>
        <v>7188804.2599999998</v>
      </c>
      <c r="AA703" s="13">
        <v>0</v>
      </c>
      <c r="AB703" s="11">
        <f t="shared" si="165"/>
        <v>0</v>
      </c>
      <c r="AC703" s="13">
        <v>0</v>
      </c>
      <c r="AD703" s="11">
        <f t="shared" si="169"/>
        <v>0</v>
      </c>
    </row>
    <row r="704" spans="1:30" x14ac:dyDescent="0.25">
      <c r="A704" s="53" t="s">
        <v>1394</v>
      </c>
      <c r="B704" s="54">
        <v>269</v>
      </c>
      <c r="C704" s="54">
        <v>0</v>
      </c>
      <c r="D704" s="53" t="s">
        <v>4</v>
      </c>
      <c r="E704" s="54"/>
      <c r="F704" s="53" t="s">
        <v>110</v>
      </c>
      <c r="G704" s="53" t="s">
        <v>103</v>
      </c>
      <c r="H704" s="53" t="s">
        <v>104</v>
      </c>
      <c r="I704" s="62" t="s">
        <v>363</v>
      </c>
      <c r="J704" s="55" t="s">
        <v>7629</v>
      </c>
      <c r="K704" s="55" t="s">
        <v>323</v>
      </c>
      <c r="L704" s="56">
        <v>1104.7265</v>
      </c>
      <c r="M704" s="57">
        <v>2870000</v>
      </c>
      <c r="N704" s="57">
        <f t="shared" si="159"/>
        <v>2430398.2999999998</v>
      </c>
      <c r="O704" s="57">
        <f t="shared" si="161"/>
        <v>2431000</v>
      </c>
      <c r="P704" s="53" t="s">
        <v>7590</v>
      </c>
      <c r="Q704" s="14">
        <v>1104.7265</v>
      </c>
      <c r="R704" s="11">
        <v>2200</v>
      </c>
      <c r="S704" s="11">
        <f t="shared" si="168"/>
        <v>2430398.2999999998</v>
      </c>
      <c r="T704" s="12">
        <v>0</v>
      </c>
      <c r="U704" s="11">
        <v>800</v>
      </c>
      <c r="V704" s="11">
        <f t="shared" si="162"/>
        <v>0</v>
      </c>
      <c r="W704" s="12">
        <v>0</v>
      </c>
      <c r="X704" s="11">
        <v>180000</v>
      </c>
      <c r="Y704" s="11">
        <f t="shared" si="163"/>
        <v>0</v>
      </c>
      <c r="Z704" s="11">
        <f t="shared" si="164"/>
        <v>2430398.2999999998</v>
      </c>
      <c r="AA704" s="13">
        <v>0</v>
      </c>
      <c r="AB704" s="11">
        <f t="shared" si="165"/>
        <v>0</v>
      </c>
      <c r="AC704" s="13">
        <v>0</v>
      </c>
      <c r="AD704" s="11">
        <f t="shared" si="169"/>
        <v>0</v>
      </c>
    </row>
    <row r="705" spans="1:30" x14ac:dyDescent="0.25">
      <c r="A705" s="53" t="s">
        <v>1395</v>
      </c>
      <c r="B705" s="54">
        <v>270</v>
      </c>
      <c r="C705" s="54">
        <v>0</v>
      </c>
      <c r="D705" s="53" t="s">
        <v>4</v>
      </c>
      <c r="E705" s="54"/>
      <c r="F705" s="53"/>
      <c r="G705" s="53" t="s">
        <v>103</v>
      </c>
      <c r="H705" s="53" t="s">
        <v>104</v>
      </c>
      <c r="I705" s="62" t="s">
        <v>248</v>
      </c>
      <c r="J705" s="55" t="s">
        <v>7629</v>
      </c>
      <c r="K705" s="55"/>
      <c r="L705" s="56">
        <v>2680.6763999999998</v>
      </c>
      <c r="M705" s="57">
        <v>4630000</v>
      </c>
      <c r="N705" s="57">
        <f t="shared" si="159"/>
        <v>5897488.0800000001</v>
      </c>
      <c r="O705" s="57">
        <f t="shared" si="161"/>
        <v>5898000</v>
      </c>
      <c r="P705" s="53" t="s">
        <v>7590</v>
      </c>
      <c r="Q705" s="14">
        <v>2680.6763999999998</v>
      </c>
      <c r="R705" s="11">
        <v>2200</v>
      </c>
      <c r="S705" s="11">
        <f t="shared" si="168"/>
        <v>5897488.0800000001</v>
      </c>
      <c r="T705" s="12">
        <v>0</v>
      </c>
      <c r="U705" s="11">
        <v>800</v>
      </c>
      <c r="V705" s="11">
        <f t="shared" si="162"/>
        <v>0</v>
      </c>
      <c r="W705" s="12">
        <v>0</v>
      </c>
      <c r="X705" s="11">
        <v>180000</v>
      </c>
      <c r="Y705" s="11">
        <f t="shared" si="163"/>
        <v>0</v>
      </c>
      <c r="Z705" s="11">
        <f t="shared" si="164"/>
        <v>5897488.0800000001</v>
      </c>
      <c r="AA705" s="13">
        <v>0</v>
      </c>
      <c r="AB705" s="11">
        <f t="shared" si="165"/>
        <v>0</v>
      </c>
      <c r="AC705" s="13">
        <v>0</v>
      </c>
      <c r="AD705" s="11">
        <f t="shared" si="169"/>
        <v>0</v>
      </c>
    </row>
    <row r="706" spans="1:30" x14ac:dyDescent="0.25">
      <c r="A706" s="53" t="s">
        <v>1396</v>
      </c>
      <c r="B706" s="54">
        <v>271</v>
      </c>
      <c r="C706" s="54">
        <v>1</v>
      </c>
      <c r="D706" s="53" t="s">
        <v>4</v>
      </c>
      <c r="E706" s="54"/>
      <c r="F706" s="53"/>
      <c r="G706" s="53" t="s">
        <v>1397</v>
      </c>
      <c r="H706" s="53" t="s">
        <v>104</v>
      </c>
      <c r="I706" s="62" t="s">
        <v>555</v>
      </c>
      <c r="J706" s="55" t="s">
        <v>7629</v>
      </c>
      <c r="K706" s="55" t="s">
        <v>9177</v>
      </c>
      <c r="L706" s="56">
        <v>2379.3861999999999</v>
      </c>
      <c r="M706" s="57">
        <v>4930000</v>
      </c>
      <c r="N706" s="57">
        <f t="shared" si="159"/>
        <v>5234649.6399999997</v>
      </c>
      <c r="O706" s="57">
        <f t="shared" si="161"/>
        <v>5235000</v>
      </c>
      <c r="P706" s="53" t="s">
        <v>7590</v>
      </c>
      <c r="Q706" s="14">
        <v>2379.3861999999999</v>
      </c>
      <c r="R706" s="11">
        <v>2200</v>
      </c>
      <c r="S706" s="11">
        <f t="shared" si="168"/>
        <v>5234649.6399999997</v>
      </c>
      <c r="T706" s="12">
        <v>0</v>
      </c>
      <c r="U706" s="11">
        <v>800</v>
      </c>
      <c r="V706" s="11">
        <f t="shared" si="162"/>
        <v>0</v>
      </c>
      <c r="W706" s="12">
        <v>0</v>
      </c>
      <c r="X706" s="11">
        <v>180000</v>
      </c>
      <c r="Y706" s="11">
        <f t="shared" si="163"/>
        <v>0</v>
      </c>
      <c r="Z706" s="11">
        <f t="shared" si="164"/>
        <v>5234649.6399999997</v>
      </c>
      <c r="AA706" s="13">
        <v>0</v>
      </c>
      <c r="AB706" s="11">
        <f t="shared" si="165"/>
        <v>0</v>
      </c>
      <c r="AC706" s="13">
        <v>0</v>
      </c>
      <c r="AD706" s="11">
        <f t="shared" si="169"/>
        <v>0</v>
      </c>
    </row>
    <row r="707" spans="1:30" x14ac:dyDescent="0.25">
      <c r="A707" s="53" t="s">
        <v>1398</v>
      </c>
      <c r="B707" s="54">
        <v>271</v>
      </c>
      <c r="C707" s="54">
        <v>2</v>
      </c>
      <c r="D707" s="53" t="s">
        <v>4</v>
      </c>
      <c r="E707" s="54"/>
      <c r="F707" s="53"/>
      <c r="G707" s="53" t="s">
        <v>1397</v>
      </c>
      <c r="H707" s="53" t="s">
        <v>104</v>
      </c>
      <c r="I707" s="62" t="s">
        <v>1399</v>
      </c>
      <c r="J707" s="55" t="s">
        <v>7629</v>
      </c>
      <c r="K707" s="55" t="s">
        <v>9178</v>
      </c>
      <c r="L707" s="56">
        <v>2310.2312000000002</v>
      </c>
      <c r="M707" s="57">
        <v>9060000</v>
      </c>
      <c r="N707" s="57">
        <f t="shared" si="159"/>
        <v>5082508.6400000006</v>
      </c>
      <c r="O707" s="57">
        <f t="shared" si="161"/>
        <v>5083000</v>
      </c>
      <c r="P707" s="53" t="s">
        <v>7590</v>
      </c>
      <c r="Q707" s="14">
        <v>2310.2312000000002</v>
      </c>
      <c r="R707" s="11">
        <v>2200</v>
      </c>
      <c r="S707" s="11">
        <f t="shared" si="168"/>
        <v>5082508.6400000006</v>
      </c>
      <c r="T707" s="12">
        <v>0</v>
      </c>
      <c r="U707" s="11">
        <v>800</v>
      </c>
      <c r="V707" s="11">
        <f t="shared" si="162"/>
        <v>0</v>
      </c>
      <c r="W707" s="12">
        <v>0</v>
      </c>
      <c r="X707" s="11">
        <v>180000</v>
      </c>
      <c r="Y707" s="11">
        <f t="shared" si="163"/>
        <v>0</v>
      </c>
      <c r="Z707" s="11">
        <f t="shared" si="164"/>
        <v>5082508.6400000006</v>
      </c>
      <c r="AA707" s="13">
        <v>0</v>
      </c>
      <c r="AB707" s="11">
        <f t="shared" si="165"/>
        <v>0</v>
      </c>
      <c r="AC707" s="13">
        <v>0</v>
      </c>
      <c r="AD707" s="11">
        <f t="shared" si="169"/>
        <v>0</v>
      </c>
    </row>
    <row r="708" spans="1:30" x14ac:dyDescent="0.25">
      <c r="A708" s="53" t="s">
        <v>1400</v>
      </c>
      <c r="B708" s="54">
        <v>271</v>
      </c>
      <c r="C708" s="54">
        <v>3</v>
      </c>
      <c r="D708" s="53" t="s">
        <v>4</v>
      </c>
      <c r="E708" s="54"/>
      <c r="F708" s="53" t="s">
        <v>110</v>
      </c>
      <c r="G708" s="53" t="s">
        <v>1397</v>
      </c>
      <c r="H708" s="53" t="s">
        <v>104</v>
      </c>
      <c r="I708" s="62" t="s">
        <v>1399</v>
      </c>
      <c r="J708" s="55" t="s">
        <v>7629</v>
      </c>
      <c r="K708" s="55" t="s">
        <v>9179</v>
      </c>
      <c r="L708" s="56">
        <v>69.155000000000001</v>
      </c>
      <c r="M708" s="57">
        <v>140000</v>
      </c>
      <c r="N708" s="57">
        <f t="shared" si="159"/>
        <v>152141</v>
      </c>
      <c r="O708" s="57">
        <f t="shared" si="161"/>
        <v>153000</v>
      </c>
      <c r="P708" s="53" t="s">
        <v>7590</v>
      </c>
      <c r="Q708" s="14">
        <v>69.155000000000001</v>
      </c>
      <c r="R708" s="11">
        <v>2200</v>
      </c>
      <c r="S708" s="11">
        <f t="shared" si="168"/>
        <v>152141</v>
      </c>
      <c r="T708" s="12">
        <v>0</v>
      </c>
      <c r="U708" s="11">
        <v>800</v>
      </c>
      <c r="V708" s="11">
        <f t="shared" si="162"/>
        <v>0</v>
      </c>
      <c r="W708" s="12">
        <v>0</v>
      </c>
      <c r="X708" s="11">
        <v>180000</v>
      </c>
      <c r="Y708" s="11">
        <f t="shared" si="163"/>
        <v>0</v>
      </c>
      <c r="Z708" s="11">
        <f t="shared" si="164"/>
        <v>152141</v>
      </c>
      <c r="AA708" s="13">
        <v>0</v>
      </c>
      <c r="AB708" s="11">
        <f t="shared" si="165"/>
        <v>0</v>
      </c>
      <c r="AC708" s="13">
        <v>0</v>
      </c>
      <c r="AD708" s="11">
        <f t="shared" si="169"/>
        <v>0</v>
      </c>
    </row>
    <row r="709" spans="1:30" x14ac:dyDescent="0.25">
      <c r="A709" s="53" t="s">
        <v>1401</v>
      </c>
      <c r="B709" s="54">
        <v>272</v>
      </c>
      <c r="C709" s="54">
        <v>0</v>
      </c>
      <c r="D709" s="53" t="s">
        <v>4</v>
      </c>
      <c r="E709" s="54"/>
      <c r="F709" s="53"/>
      <c r="G709" s="53" t="s">
        <v>103</v>
      </c>
      <c r="H709" s="53" t="s">
        <v>104</v>
      </c>
      <c r="I709" s="62" t="s">
        <v>1402</v>
      </c>
      <c r="J709" s="55" t="s">
        <v>7630</v>
      </c>
      <c r="K709" s="55"/>
      <c r="L709" s="56">
        <v>37.0289</v>
      </c>
      <c r="M709" s="57">
        <v>70000</v>
      </c>
      <c r="N709" s="57">
        <f t="shared" si="159"/>
        <v>20000</v>
      </c>
      <c r="O709" s="57">
        <f t="shared" si="161"/>
        <v>20000</v>
      </c>
      <c r="P709" s="53" t="s">
        <v>7590</v>
      </c>
      <c r="Q709" s="14">
        <v>37.0289</v>
      </c>
      <c r="R709" s="11">
        <v>2200</v>
      </c>
      <c r="S709" s="11">
        <v>20000</v>
      </c>
      <c r="T709" s="12">
        <v>0</v>
      </c>
      <c r="U709" s="11">
        <v>800</v>
      </c>
      <c r="V709" s="11">
        <f t="shared" si="162"/>
        <v>0</v>
      </c>
      <c r="W709" s="12">
        <v>0</v>
      </c>
      <c r="X709" s="11">
        <v>180000</v>
      </c>
      <c r="Y709" s="11">
        <f t="shared" si="163"/>
        <v>0</v>
      </c>
      <c r="Z709" s="11">
        <f t="shared" si="164"/>
        <v>20000</v>
      </c>
      <c r="AA709" s="13">
        <v>0</v>
      </c>
      <c r="AB709" s="11">
        <f t="shared" si="165"/>
        <v>0</v>
      </c>
      <c r="AC709" s="13">
        <v>0</v>
      </c>
      <c r="AD709" s="11">
        <f t="shared" si="169"/>
        <v>0</v>
      </c>
    </row>
    <row r="710" spans="1:30" x14ac:dyDescent="0.25">
      <c r="A710" s="53" t="s">
        <v>1403</v>
      </c>
      <c r="B710" s="54">
        <v>272</v>
      </c>
      <c r="C710" s="54">
        <v>1</v>
      </c>
      <c r="D710" s="53" t="s">
        <v>4</v>
      </c>
      <c r="E710" s="54"/>
      <c r="F710" s="53"/>
      <c r="G710" s="53" t="s">
        <v>103</v>
      </c>
      <c r="H710" s="53" t="s">
        <v>104</v>
      </c>
      <c r="I710" s="62" t="s">
        <v>1404</v>
      </c>
      <c r="J710" s="55" t="s">
        <v>7629</v>
      </c>
      <c r="K710" s="55"/>
      <c r="L710" s="56">
        <v>92.390500000000003</v>
      </c>
      <c r="M710" s="57">
        <v>920000</v>
      </c>
      <c r="N710" s="57">
        <f t="shared" si="159"/>
        <v>833259.1</v>
      </c>
      <c r="O710" s="57">
        <f t="shared" si="161"/>
        <v>834000</v>
      </c>
      <c r="P710" s="53" t="s">
        <v>7590</v>
      </c>
      <c r="Q710" s="14">
        <v>92.390500000000003</v>
      </c>
      <c r="R710" s="11">
        <v>2200</v>
      </c>
      <c r="S710" s="11">
        <f t="shared" ref="S710:S757" si="170">Q710*R710</f>
        <v>203259.1</v>
      </c>
      <c r="T710" s="12">
        <v>0</v>
      </c>
      <c r="U710" s="11">
        <v>800</v>
      </c>
      <c r="V710" s="11">
        <f t="shared" si="162"/>
        <v>0</v>
      </c>
      <c r="W710" s="12">
        <v>0</v>
      </c>
      <c r="X710" s="11">
        <v>180000</v>
      </c>
      <c r="Y710" s="11">
        <f t="shared" si="163"/>
        <v>0</v>
      </c>
      <c r="Z710" s="11">
        <f t="shared" si="164"/>
        <v>203259.1</v>
      </c>
      <c r="AA710" s="13">
        <v>0</v>
      </c>
      <c r="AB710" s="11">
        <f t="shared" si="165"/>
        <v>0</v>
      </c>
      <c r="AC710" s="13">
        <v>420</v>
      </c>
      <c r="AD710" s="11">
        <f t="shared" si="169"/>
        <v>630000</v>
      </c>
    </row>
    <row r="711" spans="1:30" x14ac:dyDescent="0.25">
      <c r="A711" s="53" t="s">
        <v>1405</v>
      </c>
      <c r="B711" s="54">
        <v>272</v>
      </c>
      <c r="C711" s="54">
        <v>2</v>
      </c>
      <c r="D711" s="53" t="s">
        <v>4</v>
      </c>
      <c r="E711" s="54"/>
      <c r="F711" s="53" t="s">
        <v>110</v>
      </c>
      <c r="G711" s="53" t="s">
        <v>103</v>
      </c>
      <c r="H711" s="53" t="s">
        <v>104</v>
      </c>
      <c r="I711" s="62" t="s">
        <v>1406</v>
      </c>
      <c r="J711" s="55" t="s">
        <v>7629</v>
      </c>
      <c r="K711" s="55"/>
      <c r="L711" s="56">
        <v>12.183999999999999</v>
      </c>
      <c r="M711" s="57">
        <v>610000</v>
      </c>
      <c r="N711" s="57">
        <f t="shared" si="159"/>
        <v>1372900</v>
      </c>
      <c r="O711" s="57">
        <f t="shared" si="161"/>
        <v>1373000</v>
      </c>
      <c r="P711" s="53" t="s">
        <v>7590</v>
      </c>
      <c r="Q711" s="14">
        <v>7</v>
      </c>
      <c r="R711" s="11">
        <v>2200</v>
      </c>
      <c r="S711" s="11">
        <f t="shared" si="170"/>
        <v>15400</v>
      </c>
      <c r="T711" s="12">
        <v>0</v>
      </c>
      <c r="U711" s="11">
        <v>800</v>
      </c>
      <c r="V711" s="11">
        <f t="shared" si="162"/>
        <v>0</v>
      </c>
      <c r="W711" s="12">
        <v>4.8</v>
      </c>
      <c r="X711" s="11">
        <v>180000</v>
      </c>
      <c r="Y711" s="11">
        <f t="shared" si="163"/>
        <v>864000</v>
      </c>
      <c r="Z711" s="11">
        <f t="shared" si="164"/>
        <v>879400</v>
      </c>
      <c r="AA711" s="13">
        <v>0</v>
      </c>
      <c r="AB711" s="11">
        <f t="shared" si="165"/>
        <v>0</v>
      </c>
      <c r="AC711" s="13">
        <v>329</v>
      </c>
      <c r="AD711" s="11">
        <f t="shared" si="169"/>
        <v>493500</v>
      </c>
    </row>
    <row r="712" spans="1:30" x14ac:dyDescent="0.25">
      <c r="A712" s="53" t="s">
        <v>1407</v>
      </c>
      <c r="B712" s="54">
        <v>272</v>
      </c>
      <c r="C712" s="54">
        <v>3</v>
      </c>
      <c r="D712" s="53" t="s">
        <v>4</v>
      </c>
      <c r="E712" s="54"/>
      <c r="F712" s="53"/>
      <c r="G712" s="53" t="s">
        <v>103</v>
      </c>
      <c r="H712" s="53" t="s">
        <v>104</v>
      </c>
      <c r="I712" s="62" t="s">
        <v>1406</v>
      </c>
      <c r="J712" s="55" t="s">
        <v>7629</v>
      </c>
      <c r="K712" s="55"/>
      <c r="L712" s="56">
        <v>11.002599999999999</v>
      </c>
      <c r="M712" s="57">
        <v>910000</v>
      </c>
      <c r="N712" s="57">
        <f t="shared" si="159"/>
        <v>1624400</v>
      </c>
      <c r="O712" s="57">
        <f t="shared" si="161"/>
        <v>1625000</v>
      </c>
      <c r="P712" s="53" t="s">
        <v>7590</v>
      </c>
      <c r="Q712" s="14">
        <v>2</v>
      </c>
      <c r="R712" s="11">
        <v>2200</v>
      </c>
      <c r="S712" s="11">
        <f t="shared" si="170"/>
        <v>4400</v>
      </c>
      <c r="T712" s="12">
        <v>0</v>
      </c>
      <c r="U712" s="11">
        <v>800</v>
      </c>
      <c r="V712" s="11">
        <f t="shared" si="162"/>
        <v>0</v>
      </c>
      <c r="W712" s="12">
        <v>9</v>
      </c>
      <c r="X712" s="11">
        <v>180000</v>
      </c>
      <c r="Y712" s="11">
        <f t="shared" si="163"/>
        <v>1620000</v>
      </c>
      <c r="Z712" s="11">
        <f t="shared" si="164"/>
        <v>1624400</v>
      </c>
      <c r="AA712" s="13">
        <v>0</v>
      </c>
      <c r="AB712" s="11">
        <f t="shared" si="165"/>
        <v>0</v>
      </c>
      <c r="AC712" s="13">
        <v>0</v>
      </c>
      <c r="AD712" s="11">
        <f t="shared" si="169"/>
        <v>0</v>
      </c>
    </row>
    <row r="713" spans="1:30" x14ac:dyDescent="0.25">
      <c r="A713" s="53" t="s">
        <v>1408</v>
      </c>
      <c r="B713" s="54">
        <v>272</v>
      </c>
      <c r="C713" s="54">
        <v>4</v>
      </c>
      <c r="D713" s="53" t="s">
        <v>4</v>
      </c>
      <c r="E713" s="54"/>
      <c r="F713" s="53" t="s">
        <v>110</v>
      </c>
      <c r="G713" s="53" t="s">
        <v>103</v>
      </c>
      <c r="H713" s="53" t="s">
        <v>104</v>
      </c>
      <c r="I713" s="62" t="s">
        <v>1406</v>
      </c>
      <c r="J713" s="55" t="s">
        <v>7629</v>
      </c>
      <c r="K713" s="55"/>
      <c r="L713" s="56">
        <v>11.129</v>
      </c>
      <c r="M713" s="57">
        <v>910000</v>
      </c>
      <c r="N713" s="57">
        <f t="shared" si="159"/>
        <v>1624400</v>
      </c>
      <c r="O713" s="57">
        <f t="shared" si="161"/>
        <v>1625000</v>
      </c>
      <c r="P713" s="53" t="s">
        <v>7590</v>
      </c>
      <c r="Q713" s="14">
        <v>2</v>
      </c>
      <c r="R713" s="11">
        <v>2200</v>
      </c>
      <c r="S713" s="11">
        <f t="shared" si="170"/>
        <v>4400</v>
      </c>
      <c r="T713" s="12">
        <v>0</v>
      </c>
      <c r="U713" s="11">
        <v>800</v>
      </c>
      <c r="V713" s="11">
        <f t="shared" si="162"/>
        <v>0</v>
      </c>
      <c r="W713" s="12">
        <v>9</v>
      </c>
      <c r="X713" s="11">
        <v>180000</v>
      </c>
      <c r="Y713" s="11">
        <f t="shared" si="163"/>
        <v>1620000</v>
      </c>
      <c r="Z713" s="11">
        <f t="shared" si="164"/>
        <v>1624400</v>
      </c>
      <c r="AA713" s="13">
        <v>0</v>
      </c>
      <c r="AB713" s="11">
        <f t="shared" si="165"/>
        <v>0</v>
      </c>
      <c r="AC713" s="13">
        <v>0</v>
      </c>
      <c r="AD713" s="11">
        <f t="shared" si="169"/>
        <v>0</v>
      </c>
    </row>
    <row r="714" spans="1:30" x14ac:dyDescent="0.25">
      <c r="A714" s="53" t="s">
        <v>1409</v>
      </c>
      <c r="B714" s="54">
        <v>272</v>
      </c>
      <c r="C714" s="54">
        <v>5</v>
      </c>
      <c r="D714" s="53" t="s">
        <v>4</v>
      </c>
      <c r="E714" s="54"/>
      <c r="F714" s="53"/>
      <c r="G714" s="53" t="s">
        <v>103</v>
      </c>
      <c r="H714" s="53" t="s">
        <v>104</v>
      </c>
      <c r="I714" s="62" t="s">
        <v>1410</v>
      </c>
      <c r="J714" s="55" t="s">
        <v>7629</v>
      </c>
      <c r="K714" s="55"/>
      <c r="L714" s="56">
        <v>10.1248</v>
      </c>
      <c r="M714" s="57">
        <v>670000</v>
      </c>
      <c r="N714" s="57">
        <f t="shared" si="159"/>
        <v>1262400</v>
      </c>
      <c r="O714" s="57">
        <f t="shared" si="161"/>
        <v>1263000</v>
      </c>
      <c r="P714" s="53" t="s">
        <v>7590</v>
      </c>
      <c r="Q714" s="14">
        <v>0</v>
      </c>
      <c r="R714" s="11">
        <v>2200</v>
      </c>
      <c r="S714" s="11">
        <f t="shared" si="170"/>
        <v>0</v>
      </c>
      <c r="T714" s="12">
        <v>3</v>
      </c>
      <c r="U714" s="11">
        <v>800</v>
      </c>
      <c r="V714" s="11">
        <f t="shared" si="162"/>
        <v>2400</v>
      </c>
      <c r="W714" s="12">
        <v>7</v>
      </c>
      <c r="X714" s="11">
        <v>180000</v>
      </c>
      <c r="Y714" s="11">
        <f t="shared" si="163"/>
        <v>1260000</v>
      </c>
      <c r="Z714" s="11">
        <f t="shared" si="164"/>
        <v>1262400</v>
      </c>
      <c r="AA714" s="13">
        <v>0</v>
      </c>
      <c r="AB714" s="11">
        <f t="shared" si="165"/>
        <v>0</v>
      </c>
      <c r="AC714" s="13">
        <v>0</v>
      </c>
      <c r="AD714" s="11">
        <f t="shared" si="169"/>
        <v>0</v>
      </c>
    </row>
    <row r="715" spans="1:30" x14ac:dyDescent="0.25">
      <c r="A715" s="53" t="s">
        <v>1411</v>
      </c>
      <c r="B715" s="54">
        <v>272</v>
      </c>
      <c r="C715" s="54">
        <v>6</v>
      </c>
      <c r="D715" s="53" t="s">
        <v>4</v>
      </c>
      <c r="E715" s="54"/>
      <c r="F715" s="53" t="s">
        <v>110</v>
      </c>
      <c r="G715" s="53" t="s">
        <v>103</v>
      </c>
      <c r="H715" s="53" t="s">
        <v>104</v>
      </c>
      <c r="I715" s="62" t="s">
        <v>1410</v>
      </c>
      <c r="J715" s="55" t="s">
        <v>7629</v>
      </c>
      <c r="K715" s="55"/>
      <c r="L715" s="56">
        <v>10.965999999999999</v>
      </c>
      <c r="M715" s="57">
        <v>820000</v>
      </c>
      <c r="N715" s="57">
        <f t="shared" si="159"/>
        <v>1084000</v>
      </c>
      <c r="O715" s="57">
        <f t="shared" si="161"/>
        <v>1084000</v>
      </c>
      <c r="P715" s="53" t="s">
        <v>7590</v>
      </c>
      <c r="Q715" s="14">
        <v>0</v>
      </c>
      <c r="R715" s="11">
        <v>2200</v>
      </c>
      <c r="S715" s="11">
        <f t="shared" si="170"/>
        <v>0</v>
      </c>
      <c r="T715" s="12">
        <v>5</v>
      </c>
      <c r="U715" s="11">
        <v>800</v>
      </c>
      <c r="V715" s="11">
        <f t="shared" si="162"/>
        <v>4000</v>
      </c>
      <c r="W715" s="12">
        <v>6</v>
      </c>
      <c r="X715" s="11">
        <v>180000</v>
      </c>
      <c r="Y715" s="11">
        <f t="shared" si="163"/>
        <v>1080000</v>
      </c>
      <c r="Z715" s="11">
        <f t="shared" si="164"/>
        <v>1084000</v>
      </c>
      <c r="AA715" s="13">
        <v>0</v>
      </c>
      <c r="AB715" s="11">
        <f t="shared" si="165"/>
        <v>0</v>
      </c>
      <c r="AC715" s="13">
        <v>0</v>
      </c>
      <c r="AD715" s="11">
        <f t="shared" si="169"/>
        <v>0</v>
      </c>
    </row>
    <row r="716" spans="1:30" x14ac:dyDescent="0.25">
      <c r="A716" s="53" t="s">
        <v>1412</v>
      </c>
      <c r="B716" s="54">
        <v>272</v>
      </c>
      <c r="C716" s="54">
        <v>7</v>
      </c>
      <c r="D716" s="53" t="s">
        <v>4</v>
      </c>
      <c r="E716" s="54"/>
      <c r="F716" s="53"/>
      <c r="G716" s="53" t="s">
        <v>103</v>
      </c>
      <c r="H716" s="53" t="s">
        <v>104</v>
      </c>
      <c r="I716" s="62" t="s">
        <v>848</v>
      </c>
      <c r="J716" s="55" t="s">
        <v>7629</v>
      </c>
      <c r="K716" s="55" t="s">
        <v>849</v>
      </c>
      <c r="L716" s="56">
        <v>62.272199999999998</v>
      </c>
      <c r="M716" s="57">
        <v>950000</v>
      </c>
      <c r="N716" s="57">
        <f t="shared" ref="N716:N779" si="171">Z716+AD716</f>
        <v>711816.6</v>
      </c>
      <c r="O716" s="57">
        <f t="shared" si="161"/>
        <v>712000</v>
      </c>
      <c r="P716" s="53" t="s">
        <v>7590</v>
      </c>
      <c r="Q716" s="14">
        <v>62.272199999999998</v>
      </c>
      <c r="R716" s="11">
        <v>3000</v>
      </c>
      <c r="S716" s="11">
        <f t="shared" si="170"/>
        <v>186816.6</v>
      </c>
      <c r="T716" s="12">
        <v>0</v>
      </c>
      <c r="U716" s="11">
        <v>800</v>
      </c>
      <c r="V716" s="11">
        <f t="shared" si="162"/>
        <v>0</v>
      </c>
      <c r="W716" s="12">
        <v>0</v>
      </c>
      <c r="X716" s="11">
        <v>180000</v>
      </c>
      <c r="Y716" s="11">
        <f t="shared" si="163"/>
        <v>0</v>
      </c>
      <c r="Z716" s="11">
        <f t="shared" si="164"/>
        <v>186816.6</v>
      </c>
      <c r="AA716" s="13">
        <v>0</v>
      </c>
      <c r="AB716" s="11">
        <f t="shared" si="165"/>
        <v>0</v>
      </c>
      <c r="AC716" s="13">
        <v>350</v>
      </c>
      <c r="AD716" s="11">
        <f t="shared" si="169"/>
        <v>525000</v>
      </c>
    </row>
    <row r="717" spans="1:30" x14ac:dyDescent="0.25">
      <c r="A717" s="53" t="s">
        <v>1413</v>
      </c>
      <c r="B717" s="54">
        <v>272</v>
      </c>
      <c r="C717" s="54">
        <v>8</v>
      </c>
      <c r="D717" s="53" t="s">
        <v>4</v>
      </c>
      <c r="E717" s="54"/>
      <c r="F717" s="53" t="s">
        <v>110</v>
      </c>
      <c r="G717" s="53" t="s">
        <v>103</v>
      </c>
      <c r="H717" s="53" t="s">
        <v>104</v>
      </c>
      <c r="I717" s="62" t="s">
        <v>848</v>
      </c>
      <c r="J717" s="55" t="s">
        <v>7629</v>
      </c>
      <c r="K717" s="55" t="s">
        <v>849</v>
      </c>
      <c r="L717" s="56">
        <v>60.517499999999998</v>
      </c>
      <c r="M717" s="57">
        <v>610000</v>
      </c>
      <c r="N717" s="57">
        <f t="shared" si="171"/>
        <v>3883138.5</v>
      </c>
      <c r="O717" s="57">
        <f t="shared" si="161"/>
        <v>3884000</v>
      </c>
      <c r="P717" s="53" t="s">
        <v>7590</v>
      </c>
      <c r="Q717" s="14">
        <v>60.517499999999998</v>
      </c>
      <c r="R717" s="11">
        <v>2200</v>
      </c>
      <c r="S717" s="11">
        <f t="shared" si="170"/>
        <v>133138.5</v>
      </c>
      <c r="T717" s="12">
        <v>0</v>
      </c>
      <c r="U717" s="11">
        <v>800</v>
      </c>
      <c r="V717" s="11">
        <f t="shared" si="162"/>
        <v>0</v>
      </c>
      <c r="W717" s="12">
        <v>0</v>
      </c>
      <c r="X717" s="11">
        <v>180000</v>
      </c>
      <c r="Y717" s="11">
        <f t="shared" si="163"/>
        <v>0</v>
      </c>
      <c r="Z717" s="11">
        <f t="shared" si="164"/>
        <v>133138.5</v>
      </c>
      <c r="AA717" s="13">
        <v>0</v>
      </c>
      <c r="AB717" s="11">
        <f t="shared" si="165"/>
        <v>0</v>
      </c>
      <c r="AC717" s="13">
        <v>2500</v>
      </c>
      <c r="AD717" s="11">
        <f t="shared" si="169"/>
        <v>3750000</v>
      </c>
    </row>
    <row r="718" spans="1:30" x14ac:dyDescent="0.25">
      <c r="A718" s="53" t="s">
        <v>1414</v>
      </c>
      <c r="B718" s="54">
        <v>272</v>
      </c>
      <c r="C718" s="54">
        <v>10</v>
      </c>
      <c r="D718" s="53" t="s">
        <v>4</v>
      </c>
      <c r="E718" s="54"/>
      <c r="F718" s="53" t="s">
        <v>110</v>
      </c>
      <c r="G718" s="53" t="s">
        <v>103</v>
      </c>
      <c r="H718" s="53" t="s">
        <v>104</v>
      </c>
      <c r="I718" s="62" t="s">
        <v>1415</v>
      </c>
      <c r="J718" s="55" t="s">
        <v>7629</v>
      </c>
      <c r="K718" s="55"/>
      <c r="L718" s="56">
        <v>281.04239999999999</v>
      </c>
      <c r="M718" s="57">
        <v>1180000</v>
      </c>
      <c r="N718" s="57">
        <f t="shared" si="171"/>
        <v>843127.2</v>
      </c>
      <c r="O718" s="57">
        <f t="shared" si="161"/>
        <v>844000</v>
      </c>
      <c r="P718" s="53" t="s">
        <v>7590</v>
      </c>
      <c r="Q718" s="14">
        <v>281.04239999999999</v>
      </c>
      <c r="R718" s="11">
        <v>3000</v>
      </c>
      <c r="S718" s="11">
        <f t="shared" si="170"/>
        <v>843127.2</v>
      </c>
      <c r="T718" s="12">
        <v>0</v>
      </c>
      <c r="U718" s="11">
        <v>800</v>
      </c>
      <c r="V718" s="11">
        <f t="shared" si="162"/>
        <v>0</v>
      </c>
      <c r="W718" s="12">
        <v>0</v>
      </c>
      <c r="X718" s="11">
        <v>180000</v>
      </c>
      <c r="Y718" s="11">
        <f t="shared" si="163"/>
        <v>0</v>
      </c>
      <c r="Z718" s="11">
        <f t="shared" si="164"/>
        <v>843127.2</v>
      </c>
      <c r="AA718" s="13">
        <v>0</v>
      </c>
      <c r="AB718" s="11">
        <f t="shared" si="165"/>
        <v>0</v>
      </c>
      <c r="AC718" s="13">
        <v>0</v>
      </c>
      <c r="AD718" s="11">
        <f t="shared" si="169"/>
        <v>0</v>
      </c>
    </row>
    <row r="719" spans="1:30" x14ac:dyDescent="0.25">
      <c r="A719" s="53" t="s">
        <v>1416</v>
      </c>
      <c r="B719" s="54">
        <v>272</v>
      </c>
      <c r="C719" s="54">
        <v>11</v>
      </c>
      <c r="D719" s="53" t="s">
        <v>4</v>
      </c>
      <c r="E719" s="54"/>
      <c r="F719" s="53" t="s">
        <v>110</v>
      </c>
      <c r="G719" s="53" t="s">
        <v>103</v>
      </c>
      <c r="H719" s="53" t="s">
        <v>104</v>
      </c>
      <c r="I719" s="62" t="s">
        <v>1417</v>
      </c>
      <c r="J719" s="55" t="s">
        <v>7629</v>
      </c>
      <c r="K719" s="55"/>
      <c r="L719" s="56">
        <v>11.395300000000001</v>
      </c>
      <c r="M719" s="57">
        <v>950000</v>
      </c>
      <c r="N719" s="57">
        <f t="shared" si="171"/>
        <v>1802200</v>
      </c>
      <c r="O719" s="57">
        <f t="shared" si="161"/>
        <v>1803000</v>
      </c>
      <c r="P719" s="53" t="s">
        <v>7590</v>
      </c>
      <c r="Q719" s="14">
        <v>1</v>
      </c>
      <c r="R719" s="11">
        <v>2200</v>
      </c>
      <c r="S719" s="11">
        <f t="shared" si="170"/>
        <v>2200</v>
      </c>
      <c r="T719" s="12">
        <v>0</v>
      </c>
      <c r="U719" s="11">
        <v>800</v>
      </c>
      <c r="V719" s="11">
        <f t="shared" si="162"/>
        <v>0</v>
      </c>
      <c r="W719" s="12">
        <v>10</v>
      </c>
      <c r="X719" s="11">
        <v>180000</v>
      </c>
      <c r="Y719" s="11">
        <f t="shared" si="163"/>
        <v>1800000</v>
      </c>
      <c r="Z719" s="11">
        <f t="shared" si="164"/>
        <v>1802200</v>
      </c>
      <c r="AA719" s="13">
        <v>0</v>
      </c>
      <c r="AB719" s="11">
        <f t="shared" si="165"/>
        <v>0</v>
      </c>
      <c r="AC719" s="13">
        <v>0</v>
      </c>
      <c r="AD719" s="11">
        <f t="shared" si="169"/>
        <v>0</v>
      </c>
    </row>
    <row r="720" spans="1:30" x14ac:dyDescent="0.25">
      <c r="A720" s="53" t="s">
        <v>1418</v>
      </c>
      <c r="B720" s="54">
        <v>272</v>
      </c>
      <c r="C720" s="54">
        <v>12</v>
      </c>
      <c r="D720" s="53" t="s">
        <v>4</v>
      </c>
      <c r="E720" s="54"/>
      <c r="F720" s="53"/>
      <c r="G720" s="53" t="s">
        <v>103</v>
      </c>
      <c r="H720" s="53" t="s">
        <v>104</v>
      </c>
      <c r="I720" s="62" t="s">
        <v>1417</v>
      </c>
      <c r="J720" s="55" t="s">
        <v>7629</v>
      </c>
      <c r="K720" s="55"/>
      <c r="L720" s="56">
        <v>14.2728</v>
      </c>
      <c r="M720" s="57">
        <v>980000</v>
      </c>
      <c r="N720" s="57">
        <f t="shared" si="171"/>
        <v>31400.16</v>
      </c>
      <c r="O720" s="57">
        <f t="shared" si="161"/>
        <v>32000</v>
      </c>
      <c r="P720" s="53" t="s">
        <v>7590</v>
      </c>
      <c r="Q720" s="14">
        <v>14.2728</v>
      </c>
      <c r="R720" s="11">
        <v>2200</v>
      </c>
      <c r="S720" s="11">
        <f t="shared" si="170"/>
        <v>31400.16</v>
      </c>
      <c r="T720" s="12">
        <v>0</v>
      </c>
      <c r="U720" s="11">
        <v>800</v>
      </c>
      <c r="V720" s="11">
        <f t="shared" si="162"/>
        <v>0</v>
      </c>
      <c r="W720" s="12">
        <v>0</v>
      </c>
      <c r="X720" s="11">
        <v>180000</v>
      </c>
      <c r="Y720" s="11">
        <f t="shared" si="163"/>
        <v>0</v>
      </c>
      <c r="Z720" s="11">
        <f t="shared" si="164"/>
        <v>31400.16</v>
      </c>
      <c r="AA720" s="13">
        <v>0</v>
      </c>
      <c r="AB720" s="11">
        <f t="shared" si="165"/>
        <v>0</v>
      </c>
      <c r="AC720" s="13">
        <v>0</v>
      </c>
      <c r="AD720" s="11">
        <f t="shared" si="169"/>
        <v>0</v>
      </c>
    </row>
    <row r="721" spans="1:30" ht="25.5" x14ac:dyDescent="0.25">
      <c r="A721" s="53" t="s">
        <v>1419</v>
      </c>
      <c r="B721" s="54">
        <v>272</v>
      </c>
      <c r="C721" s="54">
        <v>13</v>
      </c>
      <c r="D721" s="53" t="s">
        <v>4</v>
      </c>
      <c r="E721" s="54"/>
      <c r="F721" s="53"/>
      <c r="G721" s="53" t="s">
        <v>103</v>
      </c>
      <c r="H721" s="53" t="s">
        <v>104</v>
      </c>
      <c r="I721" s="62" t="s">
        <v>1420</v>
      </c>
      <c r="J721" s="55" t="s">
        <v>7629</v>
      </c>
      <c r="K721" s="55"/>
      <c r="L721" s="56">
        <v>20.87</v>
      </c>
      <c r="M721" s="57">
        <v>580000</v>
      </c>
      <c r="N721" s="57">
        <f t="shared" si="171"/>
        <v>45914</v>
      </c>
      <c r="O721" s="57">
        <f t="shared" si="161"/>
        <v>46000</v>
      </c>
      <c r="P721" s="53" t="s">
        <v>7590</v>
      </c>
      <c r="Q721" s="14">
        <v>20.87</v>
      </c>
      <c r="R721" s="11">
        <v>2200</v>
      </c>
      <c r="S721" s="11">
        <f t="shared" si="170"/>
        <v>45914</v>
      </c>
      <c r="T721" s="12">
        <v>0</v>
      </c>
      <c r="U721" s="11">
        <v>800</v>
      </c>
      <c r="V721" s="11">
        <f t="shared" si="162"/>
        <v>0</v>
      </c>
      <c r="W721" s="12">
        <v>0</v>
      </c>
      <c r="X721" s="11">
        <v>180000</v>
      </c>
      <c r="Y721" s="11">
        <f t="shared" si="163"/>
        <v>0</v>
      </c>
      <c r="Z721" s="11">
        <f t="shared" si="164"/>
        <v>45914</v>
      </c>
      <c r="AA721" s="13">
        <v>0</v>
      </c>
      <c r="AB721" s="11">
        <f t="shared" si="165"/>
        <v>0</v>
      </c>
      <c r="AC721" s="13">
        <v>0</v>
      </c>
      <c r="AD721" s="11">
        <f t="shared" si="169"/>
        <v>0</v>
      </c>
    </row>
    <row r="722" spans="1:30" x14ac:dyDescent="0.25">
      <c r="A722" s="53" t="s">
        <v>1421</v>
      </c>
      <c r="B722" s="54">
        <v>272</v>
      </c>
      <c r="C722" s="54">
        <v>14</v>
      </c>
      <c r="D722" s="53" t="s">
        <v>4</v>
      </c>
      <c r="E722" s="54"/>
      <c r="F722" s="53"/>
      <c r="G722" s="53" t="s">
        <v>103</v>
      </c>
      <c r="H722" s="53" t="s">
        <v>104</v>
      </c>
      <c r="I722" s="62" t="s">
        <v>1422</v>
      </c>
      <c r="J722" s="55" t="s">
        <v>7629</v>
      </c>
      <c r="K722" s="55"/>
      <c r="L722" s="56">
        <v>68.741600000000005</v>
      </c>
      <c r="M722" s="57">
        <v>3360000</v>
      </c>
      <c r="N722" s="57">
        <f t="shared" si="171"/>
        <v>3694400</v>
      </c>
      <c r="O722" s="57">
        <f t="shared" si="161"/>
        <v>3695000</v>
      </c>
      <c r="P722" s="53" t="s">
        <v>7590</v>
      </c>
      <c r="Q722" s="14">
        <v>27</v>
      </c>
      <c r="R722" s="11">
        <v>2200</v>
      </c>
      <c r="S722" s="11">
        <f t="shared" si="170"/>
        <v>59400</v>
      </c>
      <c r="T722" s="12">
        <v>0</v>
      </c>
      <c r="U722" s="11">
        <v>800</v>
      </c>
      <c r="V722" s="11">
        <f t="shared" si="162"/>
        <v>0</v>
      </c>
      <c r="W722" s="12">
        <v>42</v>
      </c>
      <c r="X722" s="11">
        <v>65000</v>
      </c>
      <c r="Y722" s="11">
        <f t="shared" si="163"/>
        <v>2730000</v>
      </c>
      <c r="Z722" s="11">
        <f t="shared" si="164"/>
        <v>2789400</v>
      </c>
      <c r="AA722" s="13">
        <v>0</v>
      </c>
      <c r="AB722" s="11">
        <f t="shared" si="165"/>
        <v>0</v>
      </c>
      <c r="AC722" s="13">
        <v>905</v>
      </c>
      <c r="AD722" s="11">
        <f>AC722*1000</f>
        <v>905000</v>
      </c>
    </row>
    <row r="723" spans="1:30" x14ac:dyDescent="0.25">
      <c r="A723" s="53" t="s">
        <v>1423</v>
      </c>
      <c r="B723" s="54">
        <v>272</v>
      </c>
      <c r="C723" s="54">
        <v>15</v>
      </c>
      <c r="D723" s="53" t="s">
        <v>4</v>
      </c>
      <c r="E723" s="54"/>
      <c r="F723" s="53" t="s">
        <v>110</v>
      </c>
      <c r="G723" s="53" t="s">
        <v>103</v>
      </c>
      <c r="H723" s="53" t="s">
        <v>104</v>
      </c>
      <c r="I723" s="62" t="s">
        <v>1424</v>
      </c>
      <c r="J723" s="55" t="s">
        <v>7629</v>
      </c>
      <c r="K723" s="55"/>
      <c r="L723" s="56">
        <v>22.660499999999999</v>
      </c>
      <c r="M723" s="57">
        <v>700000</v>
      </c>
      <c r="N723" s="57">
        <f t="shared" si="171"/>
        <v>1827720</v>
      </c>
      <c r="O723" s="57">
        <f t="shared" si="161"/>
        <v>1828000</v>
      </c>
      <c r="P723" s="53" t="s">
        <v>7590</v>
      </c>
      <c r="Q723" s="14">
        <v>12.6</v>
      </c>
      <c r="R723" s="11">
        <v>2200</v>
      </c>
      <c r="S723" s="11">
        <f t="shared" si="170"/>
        <v>27720</v>
      </c>
      <c r="T723" s="12">
        <v>0</v>
      </c>
      <c r="U723" s="11">
        <v>800</v>
      </c>
      <c r="V723" s="11">
        <f t="shared" si="162"/>
        <v>0</v>
      </c>
      <c r="W723" s="12">
        <v>10</v>
      </c>
      <c r="X723" s="11">
        <v>180000</v>
      </c>
      <c r="Y723" s="11">
        <f t="shared" si="163"/>
        <v>1800000</v>
      </c>
      <c r="Z723" s="11">
        <f t="shared" si="164"/>
        <v>1827720</v>
      </c>
      <c r="AA723" s="13">
        <v>0</v>
      </c>
      <c r="AB723" s="11">
        <f t="shared" si="165"/>
        <v>0</v>
      </c>
      <c r="AC723" s="13">
        <v>0</v>
      </c>
      <c r="AD723" s="11">
        <f t="shared" ref="AD723:AD754" si="172">AC723*1500</f>
        <v>0</v>
      </c>
    </row>
    <row r="724" spans="1:30" x14ac:dyDescent="0.25">
      <c r="A724" s="53" t="s">
        <v>1425</v>
      </c>
      <c r="B724" s="54">
        <v>272</v>
      </c>
      <c r="C724" s="54">
        <v>16</v>
      </c>
      <c r="D724" s="53" t="s">
        <v>4</v>
      </c>
      <c r="E724" s="54"/>
      <c r="F724" s="53"/>
      <c r="G724" s="53" t="s">
        <v>103</v>
      </c>
      <c r="H724" s="53" t="s">
        <v>104</v>
      </c>
      <c r="I724" s="62" t="s">
        <v>1426</v>
      </c>
      <c r="J724" s="55" t="s">
        <v>7629</v>
      </c>
      <c r="K724" s="55"/>
      <c r="L724" s="56">
        <v>15.065</v>
      </c>
      <c r="M724" s="57">
        <v>800000</v>
      </c>
      <c r="N724" s="57">
        <f t="shared" si="171"/>
        <v>33143</v>
      </c>
      <c r="O724" s="57">
        <f t="shared" si="161"/>
        <v>34000</v>
      </c>
      <c r="P724" s="53" t="s">
        <v>7590</v>
      </c>
      <c r="Q724" s="14">
        <v>15.065</v>
      </c>
      <c r="R724" s="11">
        <v>2200</v>
      </c>
      <c r="S724" s="11">
        <f t="shared" si="170"/>
        <v>33143</v>
      </c>
      <c r="T724" s="12">
        <v>0</v>
      </c>
      <c r="U724" s="11">
        <v>800</v>
      </c>
      <c r="V724" s="11">
        <f t="shared" si="162"/>
        <v>0</v>
      </c>
      <c r="W724" s="12">
        <v>0</v>
      </c>
      <c r="X724" s="11">
        <v>180000</v>
      </c>
      <c r="Y724" s="11">
        <f t="shared" si="163"/>
        <v>0</v>
      </c>
      <c r="Z724" s="11">
        <f t="shared" si="164"/>
        <v>33143</v>
      </c>
      <c r="AA724" s="13">
        <v>0</v>
      </c>
      <c r="AB724" s="11">
        <f t="shared" si="165"/>
        <v>0</v>
      </c>
      <c r="AC724" s="13">
        <v>0</v>
      </c>
      <c r="AD724" s="11">
        <f t="shared" si="172"/>
        <v>0</v>
      </c>
    </row>
    <row r="725" spans="1:30" x14ac:dyDescent="0.25">
      <c r="A725" s="53" t="s">
        <v>1427</v>
      </c>
      <c r="B725" s="54">
        <v>272</v>
      </c>
      <c r="C725" s="54">
        <v>17</v>
      </c>
      <c r="D725" s="53" t="s">
        <v>4</v>
      </c>
      <c r="E725" s="54"/>
      <c r="F725" s="53" t="s">
        <v>110</v>
      </c>
      <c r="G725" s="53" t="s">
        <v>103</v>
      </c>
      <c r="H725" s="53" t="s">
        <v>104</v>
      </c>
      <c r="I725" s="62" t="s">
        <v>1426</v>
      </c>
      <c r="J725" s="55" t="s">
        <v>7629</v>
      </c>
      <c r="K725" s="55"/>
      <c r="L725" s="56">
        <v>11.6913</v>
      </c>
      <c r="M725" s="57">
        <v>570000</v>
      </c>
      <c r="N725" s="57">
        <f t="shared" si="171"/>
        <v>1622400</v>
      </c>
      <c r="O725" s="57">
        <f t="shared" si="161"/>
        <v>1623000</v>
      </c>
      <c r="P725" s="53" t="s">
        <v>7590</v>
      </c>
      <c r="Q725" s="14">
        <v>0</v>
      </c>
      <c r="R725" s="11">
        <v>2200</v>
      </c>
      <c r="S725" s="11">
        <f t="shared" si="170"/>
        <v>0</v>
      </c>
      <c r="T725" s="12">
        <v>3</v>
      </c>
      <c r="U725" s="11">
        <v>800</v>
      </c>
      <c r="V725" s="11">
        <f t="shared" si="162"/>
        <v>2400</v>
      </c>
      <c r="W725" s="12">
        <v>9</v>
      </c>
      <c r="X725" s="11">
        <v>180000</v>
      </c>
      <c r="Y725" s="11">
        <f t="shared" si="163"/>
        <v>1620000</v>
      </c>
      <c r="Z725" s="11">
        <f t="shared" si="164"/>
        <v>1622400</v>
      </c>
      <c r="AA725" s="13">
        <v>0</v>
      </c>
      <c r="AB725" s="11">
        <f t="shared" si="165"/>
        <v>0</v>
      </c>
      <c r="AC725" s="13">
        <v>0</v>
      </c>
      <c r="AD725" s="11">
        <f t="shared" si="172"/>
        <v>0</v>
      </c>
    </row>
    <row r="726" spans="1:30" x14ac:dyDescent="0.25">
      <c r="A726" s="53" t="s">
        <v>1428</v>
      </c>
      <c r="B726" s="54">
        <v>272</v>
      </c>
      <c r="C726" s="54">
        <v>18</v>
      </c>
      <c r="D726" s="53" t="s">
        <v>4</v>
      </c>
      <c r="E726" s="54"/>
      <c r="F726" s="53"/>
      <c r="G726" s="53" t="s">
        <v>103</v>
      </c>
      <c r="H726" s="53" t="s">
        <v>104</v>
      </c>
      <c r="I726" s="62" t="s">
        <v>1429</v>
      </c>
      <c r="J726" s="55" t="s">
        <v>7629</v>
      </c>
      <c r="K726" s="55"/>
      <c r="L726" s="56">
        <v>13.6083</v>
      </c>
      <c r="M726" s="57">
        <v>540000</v>
      </c>
      <c r="N726" s="57">
        <f t="shared" si="171"/>
        <v>29938.26</v>
      </c>
      <c r="O726" s="57">
        <f t="shared" si="161"/>
        <v>30000</v>
      </c>
      <c r="P726" s="53" t="s">
        <v>7590</v>
      </c>
      <c r="Q726" s="14">
        <v>13.6083</v>
      </c>
      <c r="R726" s="11">
        <v>2200</v>
      </c>
      <c r="S726" s="11">
        <f t="shared" si="170"/>
        <v>29938.26</v>
      </c>
      <c r="T726" s="12">
        <v>0</v>
      </c>
      <c r="U726" s="11">
        <v>800</v>
      </c>
      <c r="V726" s="11">
        <f t="shared" si="162"/>
        <v>0</v>
      </c>
      <c r="W726" s="12">
        <v>0</v>
      </c>
      <c r="X726" s="11">
        <v>180000</v>
      </c>
      <c r="Y726" s="11">
        <f t="shared" si="163"/>
        <v>0</v>
      </c>
      <c r="Z726" s="11">
        <f t="shared" si="164"/>
        <v>29938.26</v>
      </c>
      <c r="AA726" s="13">
        <v>0</v>
      </c>
      <c r="AB726" s="11">
        <f t="shared" si="165"/>
        <v>0</v>
      </c>
      <c r="AC726" s="13">
        <v>0</v>
      </c>
      <c r="AD726" s="11">
        <f t="shared" si="172"/>
        <v>0</v>
      </c>
    </row>
    <row r="727" spans="1:30" x14ac:dyDescent="0.25">
      <c r="A727" s="53" t="s">
        <v>1430</v>
      </c>
      <c r="B727" s="54">
        <v>272</v>
      </c>
      <c r="C727" s="54">
        <v>19</v>
      </c>
      <c r="D727" s="53" t="s">
        <v>4</v>
      </c>
      <c r="E727" s="54"/>
      <c r="F727" s="53"/>
      <c r="G727" s="53" t="s">
        <v>103</v>
      </c>
      <c r="H727" s="53" t="s">
        <v>104</v>
      </c>
      <c r="I727" s="62" t="s">
        <v>1431</v>
      </c>
      <c r="J727" s="55" t="s">
        <v>7629</v>
      </c>
      <c r="K727" s="55"/>
      <c r="L727" s="56">
        <v>13.4328</v>
      </c>
      <c r="M727" s="57">
        <v>700000</v>
      </c>
      <c r="N727" s="57">
        <f t="shared" si="171"/>
        <v>29552.16</v>
      </c>
      <c r="O727" s="57">
        <f t="shared" si="161"/>
        <v>30000</v>
      </c>
      <c r="P727" s="53" t="s">
        <v>7590</v>
      </c>
      <c r="Q727" s="14">
        <v>13.4328</v>
      </c>
      <c r="R727" s="11">
        <v>2200</v>
      </c>
      <c r="S727" s="11">
        <f t="shared" si="170"/>
        <v>29552.16</v>
      </c>
      <c r="T727" s="12">
        <v>0</v>
      </c>
      <c r="U727" s="11">
        <v>800</v>
      </c>
      <c r="V727" s="11">
        <f t="shared" si="162"/>
        <v>0</v>
      </c>
      <c r="W727" s="12">
        <v>0</v>
      </c>
      <c r="X727" s="11">
        <v>180000</v>
      </c>
      <c r="Y727" s="11">
        <f t="shared" si="163"/>
        <v>0</v>
      </c>
      <c r="Z727" s="11">
        <f t="shared" si="164"/>
        <v>29552.16</v>
      </c>
      <c r="AA727" s="13">
        <v>0</v>
      </c>
      <c r="AB727" s="11">
        <f t="shared" si="165"/>
        <v>0</v>
      </c>
      <c r="AC727" s="13">
        <v>0</v>
      </c>
      <c r="AD727" s="11">
        <f t="shared" si="172"/>
        <v>0</v>
      </c>
    </row>
    <row r="728" spans="1:30" x14ac:dyDescent="0.25">
      <c r="A728" s="53" t="s">
        <v>1432</v>
      </c>
      <c r="B728" s="54">
        <v>272</v>
      </c>
      <c r="C728" s="54">
        <v>20</v>
      </c>
      <c r="D728" s="53" t="s">
        <v>4</v>
      </c>
      <c r="E728" s="54"/>
      <c r="F728" s="53" t="s">
        <v>110</v>
      </c>
      <c r="G728" s="53" t="s">
        <v>103</v>
      </c>
      <c r="H728" s="53" t="s">
        <v>104</v>
      </c>
      <c r="I728" s="62" t="s">
        <v>1433</v>
      </c>
      <c r="J728" s="55" t="s">
        <v>7629</v>
      </c>
      <c r="K728" s="55"/>
      <c r="L728" s="56">
        <v>11.383900000000001</v>
      </c>
      <c r="M728" s="57">
        <v>260000</v>
      </c>
      <c r="N728" s="57">
        <f t="shared" si="171"/>
        <v>25044.58</v>
      </c>
      <c r="O728" s="57">
        <f t="shared" si="161"/>
        <v>26000</v>
      </c>
      <c r="P728" s="53" t="s">
        <v>7590</v>
      </c>
      <c r="Q728" s="14">
        <v>11.383900000000001</v>
      </c>
      <c r="R728" s="11">
        <v>2200</v>
      </c>
      <c r="S728" s="11">
        <f t="shared" si="170"/>
        <v>25044.58</v>
      </c>
      <c r="T728" s="12">
        <v>0</v>
      </c>
      <c r="U728" s="11">
        <v>800</v>
      </c>
      <c r="V728" s="11">
        <f t="shared" si="162"/>
        <v>0</v>
      </c>
      <c r="W728" s="12">
        <v>0</v>
      </c>
      <c r="X728" s="11">
        <v>180000</v>
      </c>
      <c r="Y728" s="11">
        <f t="shared" si="163"/>
        <v>0</v>
      </c>
      <c r="Z728" s="11">
        <f t="shared" si="164"/>
        <v>25044.58</v>
      </c>
      <c r="AA728" s="13">
        <v>0</v>
      </c>
      <c r="AB728" s="11">
        <f t="shared" si="165"/>
        <v>0</v>
      </c>
      <c r="AC728" s="13">
        <v>0</v>
      </c>
      <c r="AD728" s="11">
        <f t="shared" si="172"/>
        <v>0</v>
      </c>
    </row>
    <row r="729" spans="1:30" x14ac:dyDescent="0.25">
      <c r="A729" s="53" t="s">
        <v>1434</v>
      </c>
      <c r="B729" s="54">
        <v>272</v>
      </c>
      <c r="C729" s="54">
        <v>21</v>
      </c>
      <c r="D729" s="53" t="s">
        <v>4</v>
      </c>
      <c r="E729" s="54"/>
      <c r="F729" s="53"/>
      <c r="G729" s="53" t="s">
        <v>103</v>
      </c>
      <c r="H729" s="53" t="s">
        <v>104</v>
      </c>
      <c r="I729" s="62" t="s">
        <v>1435</v>
      </c>
      <c r="J729" s="55" t="s">
        <v>7629</v>
      </c>
      <c r="K729" s="55"/>
      <c r="L729" s="56">
        <v>11.2247</v>
      </c>
      <c r="M729" s="57">
        <v>470000</v>
      </c>
      <c r="N729" s="57">
        <f t="shared" si="171"/>
        <v>24694.34</v>
      </c>
      <c r="O729" s="57">
        <f t="shared" si="161"/>
        <v>25000</v>
      </c>
      <c r="P729" s="53" t="s">
        <v>7590</v>
      </c>
      <c r="Q729" s="14">
        <v>11.2247</v>
      </c>
      <c r="R729" s="11">
        <v>2200</v>
      </c>
      <c r="S729" s="11">
        <f t="shared" si="170"/>
        <v>24694.34</v>
      </c>
      <c r="T729" s="12">
        <v>0</v>
      </c>
      <c r="U729" s="11">
        <v>800</v>
      </c>
      <c r="V729" s="11">
        <f t="shared" si="162"/>
        <v>0</v>
      </c>
      <c r="W729" s="12">
        <v>0</v>
      </c>
      <c r="X729" s="11">
        <v>180000</v>
      </c>
      <c r="Y729" s="11">
        <f t="shared" si="163"/>
        <v>0</v>
      </c>
      <c r="Z729" s="11">
        <f t="shared" si="164"/>
        <v>24694.34</v>
      </c>
      <c r="AA729" s="13">
        <v>0</v>
      </c>
      <c r="AB729" s="11">
        <f t="shared" si="165"/>
        <v>0</v>
      </c>
      <c r="AC729" s="13">
        <v>0</v>
      </c>
      <c r="AD729" s="11">
        <f t="shared" si="172"/>
        <v>0</v>
      </c>
    </row>
    <row r="730" spans="1:30" x14ac:dyDescent="0.25">
      <c r="A730" s="53" t="s">
        <v>1436</v>
      </c>
      <c r="B730" s="54">
        <v>272</v>
      </c>
      <c r="C730" s="54">
        <v>22</v>
      </c>
      <c r="D730" s="53" t="s">
        <v>4</v>
      </c>
      <c r="E730" s="54"/>
      <c r="F730" s="53" t="s">
        <v>110</v>
      </c>
      <c r="G730" s="53" t="s">
        <v>103</v>
      </c>
      <c r="H730" s="53" t="s">
        <v>104</v>
      </c>
      <c r="I730" s="62" t="s">
        <v>1437</v>
      </c>
      <c r="J730" s="55" t="s">
        <v>7629</v>
      </c>
      <c r="K730" s="55"/>
      <c r="L730" s="56">
        <v>11.238799999999999</v>
      </c>
      <c r="M730" s="57">
        <v>530000</v>
      </c>
      <c r="N730" s="57">
        <f t="shared" si="171"/>
        <v>24725.360000000001</v>
      </c>
      <c r="O730" s="57">
        <f t="shared" si="161"/>
        <v>25000</v>
      </c>
      <c r="P730" s="53" t="s">
        <v>7590</v>
      </c>
      <c r="Q730" s="14">
        <v>11.238799999999999</v>
      </c>
      <c r="R730" s="11">
        <v>2200</v>
      </c>
      <c r="S730" s="11">
        <f t="shared" si="170"/>
        <v>24725.360000000001</v>
      </c>
      <c r="T730" s="12">
        <v>0</v>
      </c>
      <c r="U730" s="11">
        <v>800</v>
      </c>
      <c r="V730" s="11">
        <f t="shared" si="162"/>
        <v>0</v>
      </c>
      <c r="W730" s="12">
        <v>0</v>
      </c>
      <c r="X730" s="11">
        <v>180000</v>
      </c>
      <c r="Y730" s="11">
        <f t="shared" si="163"/>
        <v>0</v>
      </c>
      <c r="Z730" s="11">
        <f t="shared" si="164"/>
        <v>24725.360000000001</v>
      </c>
      <c r="AA730" s="13">
        <v>0</v>
      </c>
      <c r="AB730" s="11">
        <f t="shared" si="165"/>
        <v>0</v>
      </c>
      <c r="AC730" s="13">
        <v>0</v>
      </c>
      <c r="AD730" s="11">
        <f t="shared" si="172"/>
        <v>0</v>
      </c>
    </row>
    <row r="731" spans="1:30" x14ac:dyDescent="0.25">
      <c r="A731" s="53" t="s">
        <v>1438</v>
      </c>
      <c r="B731" s="54">
        <v>272</v>
      </c>
      <c r="C731" s="54">
        <v>23</v>
      </c>
      <c r="D731" s="53" t="s">
        <v>4</v>
      </c>
      <c r="E731" s="54"/>
      <c r="F731" s="53" t="s">
        <v>110</v>
      </c>
      <c r="G731" s="53" t="s">
        <v>103</v>
      </c>
      <c r="H731" s="53" t="s">
        <v>104</v>
      </c>
      <c r="I731" s="62" t="s">
        <v>1439</v>
      </c>
      <c r="J731" s="55" t="s">
        <v>7629</v>
      </c>
      <c r="K731" s="55"/>
      <c r="L731" s="56">
        <v>11.387700000000001</v>
      </c>
      <c r="M731" s="57">
        <v>580000</v>
      </c>
      <c r="N731" s="57">
        <f t="shared" si="171"/>
        <v>25052.940000000002</v>
      </c>
      <c r="O731" s="57">
        <f t="shared" si="161"/>
        <v>26000</v>
      </c>
      <c r="P731" s="53" t="s">
        <v>7590</v>
      </c>
      <c r="Q731" s="14">
        <v>11.387700000000001</v>
      </c>
      <c r="R731" s="11">
        <v>2200</v>
      </c>
      <c r="S731" s="11">
        <f t="shared" si="170"/>
        <v>25052.940000000002</v>
      </c>
      <c r="T731" s="12">
        <v>0</v>
      </c>
      <c r="U731" s="11">
        <v>800</v>
      </c>
      <c r="V731" s="11">
        <f t="shared" si="162"/>
        <v>0</v>
      </c>
      <c r="W731" s="12">
        <v>0</v>
      </c>
      <c r="X731" s="11">
        <v>180000</v>
      </c>
      <c r="Y731" s="11">
        <f t="shared" si="163"/>
        <v>0</v>
      </c>
      <c r="Z731" s="11">
        <f t="shared" si="164"/>
        <v>25052.940000000002</v>
      </c>
      <c r="AA731" s="13">
        <v>0</v>
      </c>
      <c r="AB731" s="11">
        <f t="shared" si="165"/>
        <v>0</v>
      </c>
      <c r="AC731" s="13">
        <v>0</v>
      </c>
      <c r="AD731" s="11">
        <f t="shared" si="172"/>
        <v>0</v>
      </c>
    </row>
    <row r="732" spans="1:30" x14ac:dyDescent="0.25">
      <c r="A732" s="53" t="s">
        <v>1440</v>
      </c>
      <c r="B732" s="54">
        <v>272</v>
      </c>
      <c r="C732" s="54">
        <v>24</v>
      </c>
      <c r="D732" s="53" t="s">
        <v>4</v>
      </c>
      <c r="E732" s="54"/>
      <c r="F732" s="53" t="s">
        <v>110</v>
      </c>
      <c r="G732" s="53" t="s">
        <v>103</v>
      </c>
      <c r="H732" s="53" t="s">
        <v>104</v>
      </c>
      <c r="I732" s="62" t="s">
        <v>1441</v>
      </c>
      <c r="J732" s="55" t="s">
        <v>7629</v>
      </c>
      <c r="K732" s="55"/>
      <c r="L732" s="56">
        <v>15.095000000000001</v>
      </c>
      <c r="M732" s="57">
        <v>740000</v>
      </c>
      <c r="N732" s="57">
        <f t="shared" si="171"/>
        <v>33209</v>
      </c>
      <c r="O732" s="57">
        <f t="shared" si="161"/>
        <v>34000</v>
      </c>
      <c r="P732" s="53" t="s">
        <v>7590</v>
      </c>
      <c r="Q732" s="14">
        <v>15.095000000000001</v>
      </c>
      <c r="R732" s="11">
        <v>2200</v>
      </c>
      <c r="S732" s="11">
        <f t="shared" si="170"/>
        <v>33209</v>
      </c>
      <c r="T732" s="12">
        <v>0</v>
      </c>
      <c r="U732" s="11">
        <v>800</v>
      </c>
      <c r="V732" s="11">
        <f t="shared" si="162"/>
        <v>0</v>
      </c>
      <c r="W732" s="12">
        <v>0</v>
      </c>
      <c r="X732" s="11">
        <v>180000</v>
      </c>
      <c r="Y732" s="11">
        <f t="shared" si="163"/>
        <v>0</v>
      </c>
      <c r="Z732" s="11">
        <f t="shared" si="164"/>
        <v>33209</v>
      </c>
      <c r="AA732" s="13">
        <v>0</v>
      </c>
      <c r="AB732" s="11">
        <f t="shared" si="165"/>
        <v>0</v>
      </c>
      <c r="AC732" s="13">
        <v>0</v>
      </c>
      <c r="AD732" s="11">
        <f t="shared" si="172"/>
        <v>0</v>
      </c>
    </row>
    <row r="733" spans="1:30" x14ac:dyDescent="0.25">
      <c r="A733" s="53" t="s">
        <v>1442</v>
      </c>
      <c r="B733" s="54">
        <v>272</v>
      </c>
      <c r="C733" s="54">
        <v>25</v>
      </c>
      <c r="D733" s="53" t="s">
        <v>4</v>
      </c>
      <c r="E733" s="54"/>
      <c r="F733" s="53" t="s">
        <v>110</v>
      </c>
      <c r="G733" s="53" t="s">
        <v>103</v>
      </c>
      <c r="H733" s="53" t="s">
        <v>104</v>
      </c>
      <c r="I733" s="62" t="s">
        <v>1443</v>
      </c>
      <c r="J733" s="55" t="s">
        <v>7629</v>
      </c>
      <c r="K733" s="55"/>
      <c r="L733" s="56">
        <v>11.5227</v>
      </c>
      <c r="M733" s="57">
        <v>540000</v>
      </c>
      <c r="N733" s="57">
        <f t="shared" si="171"/>
        <v>1120349.94</v>
      </c>
      <c r="O733" s="57">
        <f t="shared" si="161"/>
        <v>1121000</v>
      </c>
      <c r="P733" s="53" t="s">
        <v>7590</v>
      </c>
      <c r="Q733" s="14">
        <v>11.5227</v>
      </c>
      <c r="R733" s="11">
        <v>2200</v>
      </c>
      <c r="S733" s="11">
        <f t="shared" si="170"/>
        <v>25349.940000000002</v>
      </c>
      <c r="T733" s="12">
        <v>0</v>
      </c>
      <c r="U733" s="11">
        <v>800</v>
      </c>
      <c r="V733" s="11">
        <f t="shared" si="162"/>
        <v>0</v>
      </c>
      <c r="W733" s="12">
        <v>0</v>
      </c>
      <c r="X733" s="11">
        <v>180000</v>
      </c>
      <c r="Y733" s="11">
        <f t="shared" si="163"/>
        <v>0</v>
      </c>
      <c r="Z733" s="11">
        <f t="shared" si="164"/>
        <v>25349.940000000002</v>
      </c>
      <c r="AA733" s="13">
        <v>0</v>
      </c>
      <c r="AB733" s="11">
        <f t="shared" si="165"/>
        <v>0</v>
      </c>
      <c r="AC733" s="13">
        <v>730</v>
      </c>
      <c r="AD733" s="11">
        <f t="shared" si="172"/>
        <v>1095000</v>
      </c>
    </row>
    <row r="734" spans="1:30" x14ac:dyDescent="0.25">
      <c r="A734" s="53" t="s">
        <v>1444</v>
      </c>
      <c r="B734" s="54">
        <v>272</v>
      </c>
      <c r="C734" s="54">
        <v>26</v>
      </c>
      <c r="D734" s="53" t="s">
        <v>4</v>
      </c>
      <c r="E734" s="54"/>
      <c r="F734" s="53" t="s">
        <v>110</v>
      </c>
      <c r="G734" s="53" t="s">
        <v>103</v>
      </c>
      <c r="H734" s="53" t="s">
        <v>104</v>
      </c>
      <c r="I734" s="62" t="s">
        <v>1445</v>
      </c>
      <c r="J734" s="55" t="s">
        <v>7629</v>
      </c>
      <c r="K734" s="55"/>
      <c r="L734" s="56">
        <v>10.5824</v>
      </c>
      <c r="M734" s="57">
        <v>520000</v>
      </c>
      <c r="N734" s="57">
        <f t="shared" si="171"/>
        <v>1442400</v>
      </c>
      <c r="O734" s="57">
        <f t="shared" si="161"/>
        <v>1443000</v>
      </c>
      <c r="P734" s="53" t="s">
        <v>7590</v>
      </c>
      <c r="Q734" s="14">
        <v>0</v>
      </c>
      <c r="R734" s="11">
        <v>2200</v>
      </c>
      <c r="S734" s="11">
        <f t="shared" si="170"/>
        <v>0</v>
      </c>
      <c r="T734" s="12">
        <v>3</v>
      </c>
      <c r="U734" s="11">
        <v>800</v>
      </c>
      <c r="V734" s="11">
        <f t="shared" si="162"/>
        <v>2400</v>
      </c>
      <c r="W734" s="12">
        <v>8</v>
      </c>
      <c r="X734" s="11">
        <v>180000</v>
      </c>
      <c r="Y734" s="11">
        <f t="shared" si="163"/>
        <v>1440000</v>
      </c>
      <c r="Z734" s="11">
        <f t="shared" si="164"/>
        <v>1442400</v>
      </c>
      <c r="AA734" s="13">
        <v>0</v>
      </c>
      <c r="AB734" s="11">
        <f t="shared" si="165"/>
        <v>0</v>
      </c>
      <c r="AC734" s="13">
        <v>0</v>
      </c>
      <c r="AD734" s="11">
        <f t="shared" si="172"/>
        <v>0</v>
      </c>
    </row>
    <row r="735" spans="1:30" x14ac:dyDescent="0.25">
      <c r="A735" s="53" t="s">
        <v>1446</v>
      </c>
      <c r="B735" s="54">
        <v>272</v>
      </c>
      <c r="C735" s="54">
        <v>27</v>
      </c>
      <c r="D735" s="53" t="s">
        <v>4</v>
      </c>
      <c r="E735" s="54"/>
      <c r="F735" s="53"/>
      <c r="G735" s="53" t="s">
        <v>103</v>
      </c>
      <c r="H735" s="53" t="s">
        <v>104</v>
      </c>
      <c r="I735" s="62" t="s">
        <v>1447</v>
      </c>
      <c r="J735" s="55" t="s">
        <v>7629</v>
      </c>
      <c r="K735" s="55"/>
      <c r="L735" s="56">
        <v>10.5158</v>
      </c>
      <c r="M735" s="57">
        <v>500000</v>
      </c>
      <c r="N735" s="57">
        <f t="shared" si="171"/>
        <v>1262800</v>
      </c>
      <c r="O735" s="57">
        <f t="shared" si="161"/>
        <v>1263000</v>
      </c>
      <c r="P735" s="53" t="s">
        <v>7590</v>
      </c>
      <c r="Q735" s="14">
        <v>0</v>
      </c>
      <c r="R735" s="11">
        <v>2200</v>
      </c>
      <c r="S735" s="11">
        <f t="shared" si="170"/>
        <v>0</v>
      </c>
      <c r="T735" s="12">
        <v>3.5</v>
      </c>
      <c r="U735" s="11">
        <v>800</v>
      </c>
      <c r="V735" s="11">
        <f t="shared" si="162"/>
        <v>2800</v>
      </c>
      <c r="W735" s="12">
        <v>7</v>
      </c>
      <c r="X735" s="11">
        <v>180000</v>
      </c>
      <c r="Y735" s="11">
        <f t="shared" si="163"/>
        <v>1260000</v>
      </c>
      <c r="Z735" s="11">
        <f t="shared" si="164"/>
        <v>1262800</v>
      </c>
      <c r="AA735" s="13">
        <v>0</v>
      </c>
      <c r="AB735" s="11">
        <f t="shared" si="165"/>
        <v>0</v>
      </c>
      <c r="AC735" s="13">
        <v>0</v>
      </c>
      <c r="AD735" s="11">
        <f t="shared" si="172"/>
        <v>0</v>
      </c>
    </row>
    <row r="736" spans="1:30" x14ac:dyDescent="0.25">
      <c r="A736" s="53" t="s">
        <v>1448</v>
      </c>
      <c r="B736" s="54">
        <v>272</v>
      </c>
      <c r="C736" s="54">
        <v>28</v>
      </c>
      <c r="D736" s="53" t="s">
        <v>4</v>
      </c>
      <c r="E736" s="54"/>
      <c r="F736" s="53"/>
      <c r="G736" s="53" t="s">
        <v>103</v>
      </c>
      <c r="H736" s="53" t="s">
        <v>104</v>
      </c>
      <c r="I736" s="62" t="s">
        <v>1449</v>
      </c>
      <c r="J736" s="55" t="s">
        <v>7629</v>
      </c>
      <c r="K736" s="55"/>
      <c r="L736" s="56">
        <v>10.4064</v>
      </c>
      <c r="M736" s="57">
        <v>470000</v>
      </c>
      <c r="N736" s="57">
        <f t="shared" si="171"/>
        <v>1262400</v>
      </c>
      <c r="O736" s="57">
        <f t="shared" si="161"/>
        <v>1263000</v>
      </c>
      <c r="P736" s="53" t="s">
        <v>7590</v>
      </c>
      <c r="Q736" s="14">
        <v>0</v>
      </c>
      <c r="R736" s="11">
        <v>2200</v>
      </c>
      <c r="S736" s="11">
        <f t="shared" si="170"/>
        <v>0</v>
      </c>
      <c r="T736" s="12">
        <v>3</v>
      </c>
      <c r="U736" s="11">
        <v>800</v>
      </c>
      <c r="V736" s="11">
        <f t="shared" si="162"/>
        <v>2400</v>
      </c>
      <c r="W736" s="12">
        <v>7</v>
      </c>
      <c r="X736" s="11">
        <v>180000</v>
      </c>
      <c r="Y736" s="11">
        <f t="shared" si="163"/>
        <v>1260000</v>
      </c>
      <c r="Z736" s="11">
        <f t="shared" si="164"/>
        <v>1262400</v>
      </c>
      <c r="AA736" s="13">
        <v>0</v>
      </c>
      <c r="AB736" s="11">
        <f t="shared" si="165"/>
        <v>0</v>
      </c>
      <c r="AC736" s="13">
        <v>0</v>
      </c>
      <c r="AD736" s="11">
        <f t="shared" si="172"/>
        <v>0</v>
      </c>
    </row>
    <row r="737" spans="1:30" x14ac:dyDescent="0.25">
      <c r="A737" s="53" t="s">
        <v>1450</v>
      </c>
      <c r="B737" s="54">
        <v>272</v>
      </c>
      <c r="C737" s="54">
        <v>29</v>
      </c>
      <c r="D737" s="53" t="s">
        <v>4</v>
      </c>
      <c r="E737" s="54"/>
      <c r="F737" s="53"/>
      <c r="G737" s="53" t="s">
        <v>103</v>
      </c>
      <c r="H737" s="53" t="s">
        <v>104</v>
      </c>
      <c r="I737" s="62" t="s">
        <v>848</v>
      </c>
      <c r="J737" s="55" t="s">
        <v>7629</v>
      </c>
      <c r="K737" s="55" t="s">
        <v>9172</v>
      </c>
      <c r="L737" s="56">
        <v>10.4077</v>
      </c>
      <c r="M737" s="57">
        <v>100000</v>
      </c>
      <c r="N737" s="57">
        <f t="shared" si="171"/>
        <v>3097896.94</v>
      </c>
      <c r="O737" s="57">
        <f t="shared" si="161"/>
        <v>3098000</v>
      </c>
      <c r="P737" s="53" t="s">
        <v>7590</v>
      </c>
      <c r="Q737" s="14">
        <v>10.4077</v>
      </c>
      <c r="R737" s="11">
        <v>2200</v>
      </c>
      <c r="S737" s="11">
        <f t="shared" si="170"/>
        <v>22896.94</v>
      </c>
      <c r="T737" s="12">
        <v>0</v>
      </c>
      <c r="U737" s="11">
        <v>800</v>
      </c>
      <c r="V737" s="11">
        <f t="shared" si="162"/>
        <v>0</v>
      </c>
      <c r="W737" s="12">
        <v>0</v>
      </c>
      <c r="X737" s="11">
        <v>180000</v>
      </c>
      <c r="Y737" s="11">
        <f t="shared" si="163"/>
        <v>0</v>
      </c>
      <c r="Z737" s="11">
        <f t="shared" si="164"/>
        <v>22896.94</v>
      </c>
      <c r="AA737" s="13">
        <v>0</v>
      </c>
      <c r="AB737" s="11">
        <f t="shared" si="165"/>
        <v>0</v>
      </c>
      <c r="AC737" s="13">
        <v>2050</v>
      </c>
      <c r="AD737" s="11">
        <f t="shared" si="172"/>
        <v>3075000</v>
      </c>
    </row>
    <row r="738" spans="1:30" x14ac:dyDescent="0.25">
      <c r="A738" s="53" t="s">
        <v>1451</v>
      </c>
      <c r="B738" s="54">
        <v>272</v>
      </c>
      <c r="C738" s="54">
        <v>30</v>
      </c>
      <c r="D738" s="53" t="s">
        <v>4</v>
      </c>
      <c r="E738" s="54"/>
      <c r="F738" s="53"/>
      <c r="G738" s="53" t="s">
        <v>103</v>
      </c>
      <c r="H738" s="53" t="s">
        <v>104</v>
      </c>
      <c r="I738" s="62" t="s">
        <v>1452</v>
      </c>
      <c r="J738" s="55" t="s">
        <v>7629</v>
      </c>
      <c r="K738" s="55"/>
      <c r="L738" s="56">
        <v>10.0001</v>
      </c>
      <c r="M738" s="57">
        <v>600000</v>
      </c>
      <c r="N738" s="57">
        <f t="shared" si="171"/>
        <v>1262400</v>
      </c>
      <c r="O738" s="57">
        <f t="shared" si="161"/>
        <v>1263000</v>
      </c>
      <c r="P738" s="53" t="s">
        <v>7590</v>
      </c>
      <c r="Q738" s="14">
        <v>0</v>
      </c>
      <c r="R738" s="11">
        <v>2200</v>
      </c>
      <c r="S738" s="11">
        <f t="shared" si="170"/>
        <v>0</v>
      </c>
      <c r="T738" s="12">
        <v>3</v>
      </c>
      <c r="U738" s="11">
        <v>800</v>
      </c>
      <c r="V738" s="11">
        <f t="shared" si="162"/>
        <v>2400</v>
      </c>
      <c r="W738" s="12">
        <v>7</v>
      </c>
      <c r="X738" s="11">
        <v>180000</v>
      </c>
      <c r="Y738" s="11">
        <f t="shared" si="163"/>
        <v>1260000</v>
      </c>
      <c r="Z738" s="11">
        <f t="shared" si="164"/>
        <v>1262400</v>
      </c>
      <c r="AA738" s="13">
        <v>0</v>
      </c>
      <c r="AB738" s="11">
        <f t="shared" si="165"/>
        <v>0</v>
      </c>
      <c r="AC738" s="13">
        <v>0</v>
      </c>
      <c r="AD738" s="11">
        <f t="shared" si="172"/>
        <v>0</v>
      </c>
    </row>
    <row r="739" spans="1:30" x14ac:dyDescent="0.25">
      <c r="A739" s="53" t="s">
        <v>1453</v>
      </c>
      <c r="B739" s="54">
        <v>272</v>
      </c>
      <c r="C739" s="54">
        <v>31</v>
      </c>
      <c r="D739" s="53" t="s">
        <v>4</v>
      </c>
      <c r="E739" s="54"/>
      <c r="F739" s="53"/>
      <c r="G739" s="53" t="s">
        <v>103</v>
      </c>
      <c r="H739" s="53" t="s">
        <v>104</v>
      </c>
      <c r="I739" s="62" t="s">
        <v>1454</v>
      </c>
      <c r="J739" s="55" t="s">
        <v>7629</v>
      </c>
      <c r="K739" s="55"/>
      <c r="L739" s="56">
        <v>10.0466</v>
      </c>
      <c r="M739" s="57">
        <v>600000</v>
      </c>
      <c r="N739" s="57">
        <f t="shared" si="171"/>
        <v>1441600</v>
      </c>
      <c r="O739" s="57">
        <f t="shared" si="161"/>
        <v>1442000</v>
      </c>
      <c r="P739" s="53" t="s">
        <v>7590</v>
      </c>
      <c r="Q739" s="14">
        <v>0</v>
      </c>
      <c r="R739" s="11">
        <v>2200</v>
      </c>
      <c r="S739" s="11">
        <f t="shared" si="170"/>
        <v>0</v>
      </c>
      <c r="T739" s="12">
        <v>2</v>
      </c>
      <c r="U739" s="11">
        <v>800</v>
      </c>
      <c r="V739" s="11">
        <f t="shared" si="162"/>
        <v>1600</v>
      </c>
      <c r="W739" s="12">
        <v>8</v>
      </c>
      <c r="X739" s="11">
        <v>180000</v>
      </c>
      <c r="Y739" s="11">
        <f t="shared" si="163"/>
        <v>1440000</v>
      </c>
      <c r="Z739" s="11">
        <f t="shared" si="164"/>
        <v>1441600</v>
      </c>
      <c r="AA739" s="13">
        <v>0</v>
      </c>
      <c r="AB739" s="11">
        <f t="shared" si="165"/>
        <v>0</v>
      </c>
      <c r="AC739" s="13">
        <v>0</v>
      </c>
      <c r="AD739" s="11">
        <f t="shared" si="172"/>
        <v>0</v>
      </c>
    </row>
    <row r="740" spans="1:30" x14ac:dyDescent="0.25">
      <c r="A740" s="53" t="s">
        <v>1455</v>
      </c>
      <c r="B740" s="54">
        <v>272</v>
      </c>
      <c r="C740" s="54">
        <v>32</v>
      </c>
      <c r="D740" s="53" t="s">
        <v>4</v>
      </c>
      <c r="E740" s="54"/>
      <c r="F740" s="53"/>
      <c r="G740" s="53" t="s">
        <v>103</v>
      </c>
      <c r="H740" s="53" t="s">
        <v>104</v>
      </c>
      <c r="I740" s="62" t="s">
        <v>1456</v>
      </c>
      <c r="J740" s="55" t="s">
        <v>7629</v>
      </c>
      <c r="K740" s="55" t="s">
        <v>1457</v>
      </c>
      <c r="L740" s="56">
        <v>10.3858</v>
      </c>
      <c r="M740" s="57">
        <v>100000</v>
      </c>
      <c r="N740" s="57">
        <f t="shared" si="171"/>
        <v>124629.59999999999</v>
      </c>
      <c r="O740" s="57">
        <f t="shared" si="161"/>
        <v>125000</v>
      </c>
      <c r="P740" s="53" t="s">
        <v>7590</v>
      </c>
      <c r="Q740" s="14">
        <v>10.3858</v>
      </c>
      <c r="R740" s="11">
        <v>12000</v>
      </c>
      <c r="S740" s="11">
        <f t="shared" si="170"/>
        <v>124629.59999999999</v>
      </c>
      <c r="T740" s="12">
        <v>0</v>
      </c>
      <c r="U740" s="11">
        <v>800</v>
      </c>
      <c r="V740" s="11">
        <f t="shared" si="162"/>
        <v>0</v>
      </c>
      <c r="W740" s="12">
        <v>0</v>
      </c>
      <c r="X740" s="11">
        <v>180000</v>
      </c>
      <c r="Y740" s="11">
        <f t="shared" si="163"/>
        <v>0</v>
      </c>
      <c r="Z740" s="11">
        <f t="shared" si="164"/>
        <v>124629.59999999999</v>
      </c>
      <c r="AA740" s="13">
        <v>0</v>
      </c>
      <c r="AB740" s="11">
        <f t="shared" si="165"/>
        <v>0</v>
      </c>
      <c r="AC740" s="13">
        <v>0</v>
      </c>
      <c r="AD740" s="11">
        <f t="shared" si="172"/>
        <v>0</v>
      </c>
    </row>
    <row r="741" spans="1:30" x14ac:dyDescent="0.25">
      <c r="A741" s="53" t="s">
        <v>1458</v>
      </c>
      <c r="B741" s="54">
        <v>272</v>
      </c>
      <c r="C741" s="54">
        <v>33</v>
      </c>
      <c r="D741" s="53" t="s">
        <v>4</v>
      </c>
      <c r="E741" s="54"/>
      <c r="F741" s="53"/>
      <c r="G741" s="53" t="s">
        <v>103</v>
      </c>
      <c r="H741" s="53" t="s">
        <v>104</v>
      </c>
      <c r="I741" s="62" t="s">
        <v>1456</v>
      </c>
      <c r="J741" s="55" t="s">
        <v>7629</v>
      </c>
      <c r="K741" s="55" t="s">
        <v>1457</v>
      </c>
      <c r="L741" s="56">
        <v>10.0009</v>
      </c>
      <c r="M741" s="57">
        <v>690000</v>
      </c>
      <c r="N741" s="57">
        <f t="shared" si="171"/>
        <v>1083200</v>
      </c>
      <c r="O741" s="57">
        <f t="shared" si="161"/>
        <v>1084000</v>
      </c>
      <c r="P741" s="53" t="s">
        <v>7590</v>
      </c>
      <c r="Q741" s="14">
        <v>0</v>
      </c>
      <c r="R741" s="11">
        <v>2200</v>
      </c>
      <c r="S741" s="11">
        <f t="shared" si="170"/>
        <v>0</v>
      </c>
      <c r="T741" s="12">
        <v>4</v>
      </c>
      <c r="U741" s="11">
        <v>800</v>
      </c>
      <c r="V741" s="11">
        <f t="shared" si="162"/>
        <v>3200</v>
      </c>
      <c r="W741" s="12">
        <v>6</v>
      </c>
      <c r="X741" s="11">
        <v>180000</v>
      </c>
      <c r="Y741" s="11">
        <f t="shared" si="163"/>
        <v>1080000</v>
      </c>
      <c r="Z741" s="11">
        <f t="shared" si="164"/>
        <v>1083200</v>
      </c>
      <c r="AA741" s="13">
        <v>0</v>
      </c>
      <c r="AB741" s="11">
        <f t="shared" si="165"/>
        <v>0</v>
      </c>
      <c r="AC741" s="13">
        <v>0</v>
      </c>
      <c r="AD741" s="11">
        <f t="shared" si="172"/>
        <v>0</v>
      </c>
    </row>
    <row r="742" spans="1:30" x14ac:dyDescent="0.25">
      <c r="A742" s="53" t="s">
        <v>1459</v>
      </c>
      <c r="B742" s="54">
        <v>272</v>
      </c>
      <c r="C742" s="54">
        <v>34</v>
      </c>
      <c r="D742" s="53" t="s">
        <v>4</v>
      </c>
      <c r="E742" s="54"/>
      <c r="F742" s="53"/>
      <c r="G742" s="53" t="s">
        <v>103</v>
      </c>
      <c r="H742" s="53" t="s">
        <v>104</v>
      </c>
      <c r="I742" s="62" t="s">
        <v>1456</v>
      </c>
      <c r="J742" s="55" t="s">
        <v>7629</v>
      </c>
      <c r="K742" s="55" t="s">
        <v>1457</v>
      </c>
      <c r="L742" s="56">
        <v>10.157299999999999</v>
      </c>
      <c r="M742" s="57">
        <v>690000</v>
      </c>
      <c r="N742" s="57">
        <f t="shared" si="171"/>
        <v>1083200</v>
      </c>
      <c r="O742" s="57">
        <f t="shared" si="161"/>
        <v>1084000</v>
      </c>
      <c r="P742" s="53" t="s">
        <v>7590</v>
      </c>
      <c r="Q742" s="14">
        <v>0</v>
      </c>
      <c r="R742" s="11">
        <v>2200</v>
      </c>
      <c r="S742" s="11">
        <f t="shared" si="170"/>
        <v>0</v>
      </c>
      <c r="T742" s="12">
        <v>4</v>
      </c>
      <c r="U742" s="11">
        <v>800</v>
      </c>
      <c r="V742" s="11">
        <f t="shared" si="162"/>
        <v>3200</v>
      </c>
      <c r="W742" s="12">
        <v>6</v>
      </c>
      <c r="X742" s="11">
        <v>180000</v>
      </c>
      <c r="Y742" s="11">
        <f t="shared" si="163"/>
        <v>1080000</v>
      </c>
      <c r="Z742" s="11">
        <f t="shared" si="164"/>
        <v>1083200</v>
      </c>
      <c r="AA742" s="13">
        <v>0</v>
      </c>
      <c r="AB742" s="11">
        <f t="shared" si="165"/>
        <v>0</v>
      </c>
      <c r="AC742" s="13">
        <v>0</v>
      </c>
      <c r="AD742" s="11">
        <f t="shared" si="172"/>
        <v>0</v>
      </c>
    </row>
    <row r="743" spans="1:30" x14ac:dyDescent="0.25">
      <c r="A743" s="53" t="s">
        <v>1460</v>
      </c>
      <c r="B743" s="54">
        <v>272</v>
      </c>
      <c r="C743" s="54">
        <v>35</v>
      </c>
      <c r="D743" s="53" t="s">
        <v>4</v>
      </c>
      <c r="E743" s="54"/>
      <c r="F743" s="53"/>
      <c r="G743" s="53" t="s">
        <v>103</v>
      </c>
      <c r="H743" s="53" t="s">
        <v>104</v>
      </c>
      <c r="I743" s="62" t="s">
        <v>1456</v>
      </c>
      <c r="J743" s="55" t="s">
        <v>7629</v>
      </c>
      <c r="K743" s="55" t="s">
        <v>1457</v>
      </c>
      <c r="L743" s="56">
        <v>10.3384</v>
      </c>
      <c r="M743" s="57">
        <v>100000</v>
      </c>
      <c r="N743" s="57">
        <f t="shared" si="171"/>
        <v>124060.8</v>
      </c>
      <c r="O743" s="57">
        <f t="shared" ref="O743:O806" si="173">CEILING(N743,1000)</f>
        <v>125000</v>
      </c>
      <c r="P743" s="53" t="s">
        <v>7590</v>
      </c>
      <c r="Q743" s="14">
        <v>10.3384</v>
      </c>
      <c r="R743" s="11">
        <v>12000</v>
      </c>
      <c r="S743" s="11">
        <f t="shared" si="170"/>
        <v>124060.8</v>
      </c>
      <c r="T743" s="12">
        <v>0</v>
      </c>
      <c r="U743" s="11">
        <v>800</v>
      </c>
      <c r="V743" s="11">
        <f t="shared" ref="V743:V806" si="174">T743*U743</f>
        <v>0</v>
      </c>
      <c r="W743" s="12">
        <v>0</v>
      </c>
      <c r="X743" s="11">
        <v>180000</v>
      </c>
      <c r="Y743" s="11">
        <f t="shared" ref="Y743:Y806" si="175">W743*X743</f>
        <v>0</v>
      </c>
      <c r="Z743" s="11">
        <f t="shared" ref="Z743:Z806" si="176">S743+V743+Y743</f>
        <v>124060.8</v>
      </c>
      <c r="AA743" s="13">
        <v>0</v>
      </c>
      <c r="AB743" s="11">
        <f t="shared" ref="AB743:AB806" si="177">AA743*1900</f>
        <v>0</v>
      </c>
      <c r="AC743" s="13">
        <v>0</v>
      </c>
      <c r="AD743" s="11">
        <f t="shared" si="172"/>
        <v>0</v>
      </c>
    </row>
    <row r="744" spans="1:30" x14ac:dyDescent="0.25">
      <c r="A744" s="53" t="s">
        <v>1461</v>
      </c>
      <c r="B744" s="54">
        <v>272</v>
      </c>
      <c r="C744" s="54">
        <v>36</v>
      </c>
      <c r="D744" s="53" t="s">
        <v>4</v>
      </c>
      <c r="E744" s="54"/>
      <c r="F744" s="53"/>
      <c r="G744" s="53" t="s">
        <v>103</v>
      </c>
      <c r="H744" s="53" t="s">
        <v>104</v>
      </c>
      <c r="I744" s="62" t="s">
        <v>1456</v>
      </c>
      <c r="J744" s="55" t="s">
        <v>7629</v>
      </c>
      <c r="K744" s="55" t="s">
        <v>1457</v>
      </c>
      <c r="L744" s="56">
        <v>10.3672</v>
      </c>
      <c r="M744" s="57">
        <v>100000</v>
      </c>
      <c r="N744" s="57">
        <f t="shared" si="171"/>
        <v>124406.40000000001</v>
      </c>
      <c r="O744" s="57">
        <f t="shared" si="173"/>
        <v>125000</v>
      </c>
      <c r="P744" s="53" t="s">
        <v>7590</v>
      </c>
      <c r="Q744" s="14">
        <v>10.3672</v>
      </c>
      <c r="R744" s="11">
        <v>12000</v>
      </c>
      <c r="S744" s="11">
        <f t="shared" si="170"/>
        <v>124406.40000000001</v>
      </c>
      <c r="T744" s="12">
        <v>0</v>
      </c>
      <c r="U744" s="11">
        <v>800</v>
      </c>
      <c r="V744" s="11">
        <f t="shared" si="174"/>
        <v>0</v>
      </c>
      <c r="W744" s="12">
        <v>0</v>
      </c>
      <c r="X744" s="11">
        <v>180000</v>
      </c>
      <c r="Y744" s="11">
        <f t="shared" si="175"/>
        <v>0</v>
      </c>
      <c r="Z744" s="11">
        <f t="shared" si="176"/>
        <v>124406.40000000001</v>
      </c>
      <c r="AA744" s="13">
        <v>0</v>
      </c>
      <c r="AB744" s="11">
        <f t="shared" si="177"/>
        <v>0</v>
      </c>
      <c r="AC744" s="13">
        <v>0</v>
      </c>
      <c r="AD744" s="11">
        <f t="shared" si="172"/>
        <v>0</v>
      </c>
    </row>
    <row r="745" spans="1:30" x14ac:dyDescent="0.25">
      <c r="A745" s="53" t="s">
        <v>1462</v>
      </c>
      <c r="B745" s="54">
        <v>272</v>
      </c>
      <c r="C745" s="54">
        <v>37</v>
      </c>
      <c r="D745" s="53" t="s">
        <v>4</v>
      </c>
      <c r="E745" s="54"/>
      <c r="F745" s="53"/>
      <c r="G745" s="53" t="s">
        <v>103</v>
      </c>
      <c r="H745" s="53" t="s">
        <v>104</v>
      </c>
      <c r="I745" s="62" t="s">
        <v>1456</v>
      </c>
      <c r="J745" s="55" t="s">
        <v>7629</v>
      </c>
      <c r="K745" s="55" t="s">
        <v>1457</v>
      </c>
      <c r="L745" s="56">
        <v>10.0481</v>
      </c>
      <c r="M745" s="57">
        <v>100000</v>
      </c>
      <c r="N745" s="57">
        <f t="shared" si="171"/>
        <v>120577.2</v>
      </c>
      <c r="O745" s="57">
        <f t="shared" si="173"/>
        <v>121000</v>
      </c>
      <c r="P745" s="53" t="s">
        <v>7590</v>
      </c>
      <c r="Q745" s="14">
        <v>10.0481</v>
      </c>
      <c r="R745" s="11">
        <v>12000</v>
      </c>
      <c r="S745" s="11">
        <f t="shared" si="170"/>
        <v>120577.2</v>
      </c>
      <c r="T745" s="12">
        <v>0</v>
      </c>
      <c r="U745" s="11">
        <v>800</v>
      </c>
      <c r="V745" s="11">
        <f t="shared" si="174"/>
        <v>0</v>
      </c>
      <c r="W745" s="12">
        <v>0</v>
      </c>
      <c r="X745" s="11">
        <v>180000</v>
      </c>
      <c r="Y745" s="11">
        <f t="shared" si="175"/>
        <v>0</v>
      </c>
      <c r="Z745" s="11">
        <f t="shared" si="176"/>
        <v>120577.2</v>
      </c>
      <c r="AA745" s="13">
        <v>0</v>
      </c>
      <c r="AB745" s="11">
        <f t="shared" si="177"/>
        <v>0</v>
      </c>
      <c r="AC745" s="13">
        <v>0</v>
      </c>
      <c r="AD745" s="11">
        <f t="shared" si="172"/>
        <v>0</v>
      </c>
    </row>
    <row r="746" spans="1:30" x14ac:dyDescent="0.25">
      <c r="A746" s="53" t="s">
        <v>1463</v>
      </c>
      <c r="B746" s="54">
        <v>272</v>
      </c>
      <c r="C746" s="54">
        <v>38</v>
      </c>
      <c r="D746" s="53" t="s">
        <v>4</v>
      </c>
      <c r="E746" s="54"/>
      <c r="F746" s="53"/>
      <c r="G746" s="53" t="s">
        <v>103</v>
      </c>
      <c r="H746" s="53" t="s">
        <v>104</v>
      </c>
      <c r="I746" s="62" t="s">
        <v>1415</v>
      </c>
      <c r="J746" s="55" t="s">
        <v>7629</v>
      </c>
      <c r="K746" s="55"/>
      <c r="L746" s="56">
        <v>420.81470000000002</v>
      </c>
      <c r="M746" s="57">
        <v>840000</v>
      </c>
      <c r="N746" s="57">
        <f t="shared" si="171"/>
        <v>925792.34000000008</v>
      </c>
      <c r="O746" s="57">
        <f t="shared" si="173"/>
        <v>926000</v>
      </c>
      <c r="P746" s="53" t="s">
        <v>7590</v>
      </c>
      <c r="Q746" s="14">
        <v>420.81470000000002</v>
      </c>
      <c r="R746" s="11">
        <v>2200</v>
      </c>
      <c r="S746" s="11">
        <f t="shared" si="170"/>
        <v>925792.34000000008</v>
      </c>
      <c r="T746" s="12">
        <v>0</v>
      </c>
      <c r="U746" s="11">
        <v>800</v>
      </c>
      <c r="V746" s="11">
        <f t="shared" si="174"/>
        <v>0</v>
      </c>
      <c r="W746" s="12">
        <v>0</v>
      </c>
      <c r="X746" s="11">
        <v>180000</v>
      </c>
      <c r="Y746" s="11">
        <f t="shared" si="175"/>
        <v>0</v>
      </c>
      <c r="Z746" s="11">
        <f t="shared" si="176"/>
        <v>925792.34000000008</v>
      </c>
      <c r="AA746" s="13">
        <v>0</v>
      </c>
      <c r="AB746" s="11">
        <f t="shared" si="177"/>
        <v>0</v>
      </c>
      <c r="AC746" s="13">
        <v>0</v>
      </c>
      <c r="AD746" s="11">
        <f t="shared" si="172"/>
        <v>0</v>
      </c>
    </row>
    <row r="747" spans="1:30" x14ac:dyDescent="0.25">
      <c r="A747" s="53" t="s">
        <v>1464</v>
      </c>
      <c r="B747" s="54">
        <v>272</v>
      </c>
      <c r="C747" s="54">
        <v>39</v>
      </c>
      <c r="D747" s="53" t="s">
        <v>4</v>
      </c>
      <c r="E747" s="54"/>
      <c r="F747" s="53"/>
      <c r="G747" s="53" t="s">
        <v>103</v>
      </c>
      <c r="H747" s="53" t="s">
        <v>104</v>
      </c>
      <c r="I747" s="62" t="s">
        <v>1465</v>
      </c>
      <c r="J747" s="55" t="s">
        <v>7629</v>
      </c>
      <c r="K747" s="55"/>
      <c r="L747" s="56">
        <v>376.89460000000003</v>
      </c>
      <c r="M747" s="57">
        <v>750000</v>
      </c>
      <c r="N747" s="57">
        <f t="shared" si="171"/>
        <v>829168.12000000011</v>
      </c>
      <c r="O747" s="57">
        <f t="shared" si="173"/>
        <v>830000</v>
      </c>
      <c r="P747" s="53" t="s">
        <v>7590</v>
      </c>
      <c r="Q747" s="14">
        <v>376.89460000000003</v>
      </c>
      <c r="R747" s="11">
        <v>2200</v>
      </c>
      <c r="S747" s="11">
        <f t="shared" si="170"/>
        <v>829168.12000000011</v>
      </c>
      <c r="T747" s="12">
        <v>0</v>
      </c>
      <c r="U747" s="11">
        <v>800</v>
      </c>
      <c r="V747" s="11">
        <f t="shared" si="174"/>
        <v>0</v>
      </c>
      <c r="W747" s="12">
        <v>0</v>
      </c>
      <c r="X747" s="11">
        <v>180000</v>
      </c>
      <c r="Y747" s="11">
        <f t="shared" si="175"/>
        <v>0</v>
      </c>
      <c r="Z747" s="11">
        <f t="shared" si="176"/>
        <v>829168.12000000011</v>
      </c>
      <c r="AA747" s="13">
        <v>0</v>
      </c>
      <c r="AB747" s="11">
        <f t="shared" si="177"/>
        <v>0</v>
      </c>
      <c r="AC747" s="13">
        <v>0</v>
      </c>
      <c r="AD747" s="11">
        <f t="shared" si="172"/>
        <v>0</v>
      </c>
    </row>
    <row r="748" spans="1:30" x14ac:dyDescent="0.25">
      <c r="A748" s="53" t="s">
        <v>1466</v>
      </c>
      <c r="B748" s="54">
        <v>272</v>
      </c>
      <c r="C748" s="54">
        <v>40</v>
      </c>
      <c r="D748" s="53" t="s">
        <v>4</v>
      </c>
      <c r="E748" s="54"/>
      <c r="F748" s="53"/>
      <c r="G748" s="53" t="s">
        <v>103</v>
      </c>
      <c r="H748" s="53" t="s">
        <v>104</v>
      </c>
      <c r="I748" s="62" t="s">
        <v>848</v>
      </c>
      <c r="J748" s="55" t="s">
        <v>7629</v>
      </c>
      <c r="K748" s="55" t="s">
        <v>9173</v>
      </c>
      <c r="L748" s="56">
        <v>153.18989999999999</v>
      </c>
      <c r="M748" s="57">
        <v>310000</v>
      </c>
      <c r="N748" s="57">
        <f t="shared" si="171"/>
        <v>337017.77999999997</v>
      </c>
      <c r="O748" s="57">
        <f t="shared" si="173"/>
        <v>338000</v>
      </c>
      <c r="P748" s="53" t="s">
        <v>7590</v>
      </c>
      <c r="Q748" s="14">
        <v>153.18989999999999</v>
      </c>
      <c r="R748" s="11">
        <v>2200</v>
      </c>
      <c r="S748" s="11">
        <f t="shared" si="170"/>
        <v>337017.77999999997</v>
      </c>
      <c r="T748" s="12">
        <v>0</v>
      </c>
      <c r="U748" s="11">
        <v>800</v>
      </c>
      <c r="V748" s="11">
        <f t="shared" si="174"/>
        <v>0</v>
      </c>
      <c r="W748" s="12">
        <v>0</v>
      </c>
      <c r="X748" s="11">
        <v>180000</v>
      </c>
      <c r="Y748" s="11">
        <f t="shared" si="175"/>
        <v>0</v>
      </c>
      <c r="Z748" s="11">
        <f t="shared" si="176"/>
        <v>337017.77999999997</v>
      </c>
      <c r="AA748" s="13">
        <v>0</v>
      </c>
      <c r="AB748" s="11">
        <f t="shared" si="177"/>
        <v>0</v>
      </c>
      <c r="AC748" s="13">
        <v>0</v>
      </c>
      <c r="AD748" s="11">
        <f t="shared" si="172"/>
        <v>0</v>
      </c>
    </row>
    <row r="749" spans="1:30" x14ac:dyDescent="0.25">
      <c r="A749" s="53" t="s">
        <v>1467</v>
      </c>
      <c r="B749" s="54">
        <v>272</v>
      </c>
      <c r="C749" s="54">
        <v>41</v>
      </c>
      <c r="D749" s="53" t="s">
        <v>4</v>
      </c>
      <c r="E749" s="54"/>
      <c r="F749" s="53"/>
      <c r="G749" s="53" t="s">
        <v>103</v>
      </c>
      <c r="H749" s="53" t="s">
        <v>104</v>
      </c>
      <c r="I749" s="62" t="s">
        <v>848</v>
      </c>
      <c r="J749" s="55" t="s">
        <v>7629</v>
      </c>
      <c r="K749" s="55" t="s">
        <v>9174</v>
      </c>
      <c r="L749" s="56">
        <v>16.628799999999998</v>
      </c>
      <c r="M749" s="57">
        <v>310000</v>
      </c>
      <c r="N749" s="57">
        <f t="shared" si="171"/>
        <v>36583.359999999993</v>
      </c>
      <c r="O749" s="57">
        <f t="shared" si="173"/>
        <v>37000</v>
      </c>
      <c r="P749" s="53" t="s">
        <v>7590</v>
      </c>
      <c r="Q749" s="14">
        <v>16.628799999999998</v>
      </c>
      <c r="R749" s="11">
        <v>2200</v>
      </c>
      <c r="S749" s="11">
        <f t="shared" si="170"/>
        <v>36583.359999999993</v>
      </c>
      <c r="T749" s="12">
        <v>0</v>
      </c>
      <c r="U749" s="11">
        <v>800</v>
      </c>
      <c r="V749" s="11">
        <f t="shared" si="174"/>
        <v>0</v>
      </c>
      <c r="W749" s="12">
        <v>0</v>
      </c>
      <c r="X749" s="11">
        <v>180000</v>
      </c>
      <c r="Y749" s="11">
        <f t="shared" si="175"/>
        <v>0</v>
      </c>
      <c r="Z749" s="11">
        <f t="shared" si="176"/>
        <v>36583.359999999993</v>
      </c>
      <c r="AA749" s="13">
        <v>0</v>
      </c>
      <c r="AB749" s="11">
        <f t="shared" si="177"/>
        <v>0</v>
      </c>
      <c r="AC749" s="13">
        <v>0</v>
      </c>
      <c r="AD749" s="11">
        <f t="shared" si="172"/>
        <v>0</v>
      </c>
    </row>
    <row r="750" spans="1:30" x14ac:dyDescent="0.25">
      <c r="A750" s="53" t="s">
        <v>1468</v>
      </c>
      <c r="B750" s="54">
        <v>272</v>
      </c>
      <c r="C750" s="54">
        <v>42</v>
      </c>
      <c r="D750" s="53" t="s">
        <v>4</v>
      </c>
      <c r="E750" s="54"/>
      <c r="F750" s="53"/>
      <c r="G750" s="53" t="s">
        <v>103</v>
      </c>
      <c r="H750" s="53" t="s">
        <v>104</v>
      </c>
      <c r="I750" s="62" t="s">
        <v>848</v>
      </c>
      <c r="J750" s="55" t="s">
        <v>7629</v>
      </c>
      <c r="K750" s="55" t="s">
        <v>9175</v>
      </c>
      <c r="L750" s="56">
        <v>58.3322</v>
      </c>
      <c r="M750" s="57">
        <v>630000</v>
      </c>
      <c r="N750" s="57">
        <f t="shared" si="171"/>
        <v>128330.84</v>
      </c>
      <c r="O750" s="57">
        <f t="shared" si="173"/>
        <v>129000</v>
      </c>
      <c r="P750" s="53" t="s">
        <v>7590</v>
      </c>
      <c r="Q750" s="14">
        <v>58.3322</v>
      </c>
      <c r="R750" s="11">
        <v>2200</v>
      </c>
      <c r="S750" s="11">
        <f t="shared" si="170"/>
        <v>128330.84</v>
      </c>
      <c r="T750" s="12">
        <v>0</v>
      </c>
      <c r="U750" s="11">
        <v>800</v>
      </c>
      <c r="V750" s="11">
        <f t="shared" si="174"/>
        <v>0</v>
      </c>
      <c r="W750" s="12">
        <v>0</v>
      </c>
      <c r="X750" s="11">
        <v>180000</v>
      </c>
      <c r="Y750" s="11">
        <f t="shared" si="175"/>
        <v>0</v>
      </c>
      <c r="Z750" s="11">
        <f t="shared" si="176"/>
        <v>128330.84</v>
      </c>
      <c r="AA750" s="13">
        <v>0</v>
      </c>
      <c r="AB750" s="11">
        <f t="shared" si="177"/>
        <v>0</v>
      </c>
      <c r="AC750" s="13">
        <v>0</v>
      </c>
      <c r="AD750" s="11">
        <f t="shared" si="172"/>
        <v>0</v>
      </c>
    </row>
    <row r="751" spans="1:30" x14ac:dyDescent="0.25">
      <c r="A751" s="53" t="s">
        <v>1469</v>
      </c>
      <c r="B751" s="54">
        <v>272</v>
      </c>
      <c r="C751" s="54">
        <v>43</v>
      </c>
      <c r="D751" s="53" t="s">
        <v>4</v>
      </c>
      <c r="E751" s="54"/>
      <c r="F751" s="53"/>
      <c r="G751" s="53" t="s">
        <v>103</v>
      </c>
      <c r="H751" s="53" t="s">
        <v>104</v>
      </c>
      <c r="I751" s="62" t="s">
        <v>1470</v>
      </c>
      <c r="J751" s="55" t="s">
        <v>7629</v>
      </c>
      <c r="K751" s="55"/>
      <c r="L751" s="56">
        <v>37.823300000000003</v>
      </c>
      <c r="M751" s="57">
        <v>380000</v>
      </c>
      <c r="N751" s="57">
        <f t="shared" si="171"/>
        <v>83211.260000000009</v>
      </c>
      <c r="O751" s="57">
        <f t="shared" si="173"/>
        <v>84000</v>
      </c>
      <c r="P751" s="53" t="s">
        <v>7590</v>
      </c>
      <c r="Q751" s="14">
        <v>37.823300000000003</v>
      </c>
      <c r="R751" s="11">
        <v>2200</v>
      </c>
      <c r="S751" s="11">
        <f t="shared" si="170"/>
        <v>83211.260000000009</v>
      </c>
      <c r="T751" s="12">
        <v>0</v>
      </c>
      <c r="U751" s="11">
        <v>800</v>
      </c>
      <c r="V751" s="11">
        <f t="shared" si="174"/>
        <v>0</v>
      </c>
      <c r="W751" s="12">
        <v>0</v>
      </c>
      <c r="X751" s="11">
        <v>180000</v>
      </c>
      <c r="Y751" s="11">
        <f t="shared" si="175"/>
        <v>0</v>
      </c>
      <c r="Z751" s="11">
        <f t="shared" si="176"/>
        <v>83211.260000000009</v>
      </c>
      <c r="AA751" s="13">
        <v>0</v>
      </c>
      <c r="AB751" s="11">
        <f t="shared" si="177"/>
        <v>0</v>
      </c>
      <c r="AC751" s="13">
        <v>0</v>
      </c>
      <c r="AD751" s="11">
        <f t="shared" si="172"/>
        <v>0</v>
      </c>
    </row>
    <row r="752" spans="1:30" x14ac:dyDescent="0.25">
      <c r="A752" s="53" t="s">
        <v>1471</v>
      </c>
      <c r="B752" s="54">
        <v>272</v>
      </c>
      <c r="C752" s="54">
        <v>44</v>
      </c>
      <c r="D752" s="53" t="s">
        <v>4</v>
      </c>
      <c r="E752" s="54"/>
      <c r="F752" s="53"/>
      <c r="G752" s="53" t="s">
        <v>103</v>
      </c>
      <c r="H752" s="53" t="s">
        <v>104</v>
      </c>
      <c r="I752" s="62" t="s">
        <v>1470</v>
      </c>
      <c r="J752" s="55" t="s">
        <v>7629</v>
      </c>
      <c r="K752" s="55"/>
      <c r="L752" s="56">
        <v>18.240300000000001</v>
      </c>
      <c r="M752" s="57">
        <v>180000</v>
      </c>
      <c r="N752" s="57">
        <f t="shared" si="171"/>
        <v>218883.6</v>
      </c>
      <c r="O752" s="57">
        <f t="shared" si="173"/>
        <v>219000</v>
      </c>
      <c r="P752" s="53" t="s">
        <v>7590</v>
      </c>
      <c r="Q752" s="14">
        <v>18.240300000000001</v>
      </c>
      <c r="R752" s="11">
        <v>12000</v>
      </c>
      <c r="S752" s="11">
        <f t="shared" si="170"/>
        <v>218883.6</v>
      </c>
      <c r="T752" s="12">
        <v>0</v>
      </c>
      <c r="U752" s="11">
        <v>800</v>
      </c>
      <c r="V752" s="11">
        <f t="shared" si="174"/>
        <v>0</v>
      </c>
      <c r="W752" s="12">
        <v>0</v>
      </c>
      <c r="X752" s="11">
        <v>180000</v>
      </c>
      <c r="Y752" s="11">
        <f t="shared" si="175"/>
        <v>0</v>
      </c>
      <c r="Z752" s="11">
        <f t="shared" si="176"/>
        <v>218883.6</v>
      </c>
      <c r="AA752" s="13">
        <v>0</v>
      </c>
      <c r="AB752" s="11">
        <f t="shared" si="177"/>
        <v>0</v>
      </c>
      <c r="AC752" s="13">
        <v>0</v>
      </c>
      <c r="AD752" s="11">
        <f t="shared" si="172"/>
        <v>0</v>
      </c>
    </row>
    <row r="753" spans="1:30" x14ac:dyDescent="0.25">
      <c r="A753" s="53" t="s">
        <v>1472</v>
      </c>
      <c r="B753" s="54">
        <v>272</v>
      </c>
      <c r="C753" s="54">
        <v>45</v>
      </c>
      <c r="D753" s="53" t="s">
        <v>4</v>
      </c>
      <c r="E753" s="54"/>
      <c r="F753" s="53"/>
      <c r="G753" s="53" t="s">
        <v>103</v>
      </c>
      <c r="H753" s="53" t="s">
        <v>104</v>
      </c>
      <c r="I753" s="62" t="s">
        <v>1470</v>
      </c>
      <c r="J753" s="55" t="s">
        <v>7629</v>
      </c>
      <c r="K753" s="55"/>
      <c r="L753" s="56">
        <v>35.113399999999999</v>
      </c>
      <c r="M753" s="57">
        <v>350000</v>
      </c>
      <c r="N753" s="57">
        <f t="shared" si="171"/>
        <v>421360.8</v>
      </c>
      <c r="O753" s="57">
        <f t="shared" si="173"/>
        <v>422000</v>
      </c>
      <c r="P753" s="53" t="s">
        <v>7590</v>
      </c>
      <c r="Q753" s="14">
        <v>35.113399999999999</v>
      </c>
      <c r="R753" s="11">
        <v>12000</v>
      </c>
      <c r="S753" s="11">
        <f t="shared" si="170"/>
        <v>421360.8</v>
      </c>
      <c r="T753" s="12">
        <v>0</v>
      </c>
      <c r="U753" s="11">
        <v>800</v>
      </c>
      <c r="V753" s="11">
        <f t="shared" si="174"/>
        <v>0</v>
      </c>
      <c r="W753" s="12">
        <v>0</v>
      </c>
      <c r="X753" s="11">
        <v>180000</v>
      </c>
      <c r="Y753" s="11">
        <f t="shared" si="175"/>
        <v>0</v>
      </c>
      <c r="Z753" s="11">
        <f t="shared" si="176"/>
        <v>421360.8</v>
      </c>
      <c r="AA753" s="13">
        <v>0</v>
      </c>
      <c r="AB753" s="11">
        <f t="shared" si="177"/>
        <v>0</v>
      </c>
      <c r="AC753" s="13">
        <v>0</v>
      </c>
      <c r="AD753" s="11">
        <f t="shared" si="172"/>
        <v>0</v>
      </c>
    </row>
    <row r="754" spans="1:30" x14ac:dyDescent="0.25">
      <c r="A754" s="53" t="s">
        <v>1473</v>
      </c>
      <c r="B754" s="54">
        <v>272</v>
      </c>
      <c r="C754" s="54">
        <v>46</v>
      </c>
      <c r="D754" s="53" t="s">
        <v>4</v>
      </c>
      <c r="E754" s="54"/>
      <c r="F754" s="53"/>
      <c r="G754" s="53" t="s">
        <v>103</v>
      </c>
      <c r="H754" s="53" t="s">
        <v>104</v>
      </c>
      <c r="I754" s="62" t="s">
        <v>1474</v>
      </c>
      <c r="J754" s="55" t="s">
        <v>7629</v>
      </c>
      <c r="K754" s="55"/>
      <c r="L754" s="56">
        <v>27.250299999999999</v>
      </c>
      <c r="M754" s="57">
        <v>270000</v>
      </c>
      <c r="N754" s="57">
        <f t="shared" si="171"/>
        <v>59950.659999999996</v>
      </c>
      <c r="O754" s="57">
        <f t="shared" si="173"/>
        <v>60000</v>
      </c>
      <c r="P754" s="53" t="s">
        <v>7590</v>
      </c>
      <c r="Q754" s="14">
        <v>27.250299999999999</v>
      </c>
      <c r="R754" s="11">
        <v>2200</v>
      </c>
      <c r="S754" s="11">
        <f t="shared" si="170"/>
        <v>59950.659999999996</v>
      </c>
      <c r="T754" s="12">
        <v>0</v>
      </c>
      <c r="U754" s="11">
        <v>800</v>
      </c>
      <c r="V754" s="11">
        <f t="shared" si="174"/>
        <v>0</v>
      </c>
      <c r="W754" s="12">
        <v>0</v>
      </c>
      <c r="X754" s="11">
        <v>180000</v>
      </c>
      <c r="Y754" s="11">
        <f t="shared" si="175"/>
        <v>0</v>
      </c>
      <c r="Z754" s="11">
        <f t="shared" si="176"/>
        <v>59950.659999999996</v>
      </c>
      <c r="AA754" s="13">
        <v>0</v>
      </c>
      <c r="AB754" s="11">
        <f t="shared" si="177"/>
        <v>0</v>
      </c>
      <c r="AC754" s="13">
        <v>0</v>
      </c>
      <c r="AD754" s="11">
        <f t="shared" si="172"/>
        <v>0</v>
      </c>
    </row>
    <row r="755" spans="1:30" x14ac:dyDescent="0.25">
      <c r="A755" s="53" t="s">
        <v>1475</v>
      </c>
      <c r="B755" s="54">
        <v>272</v>
      </c>
      <c r="C755" s="54">
        <v>47</v>
      </c>
      <c r="D755" s="53" t="s">
        <v>4</v>
      </c>
      <c r="E755" s="54"/>
      <c r="F755" s="53"/>
      <c r="G755" s="53" t="s">
        <v>103</v>
      </c>
      <c r="H755" s="53" t="s">
        <v>104</v>
      </c>
      <c r="I755" s="62" t="s">
        <v>848</v>
      </c>
      <c r="J755" s="55" t="s">
        <v>7629</v>
      </c>
      <c r="K755" s="55" t="s">
        <v>9176</v>
      </c>
      <c r="L755" s="56">
        <v>19.700500000000002</v>
      </c>
      <c r="M755" s="57">
        <v>200000</v>
      </c>
      <c r="N755" s="57">
        <f t="shared" si="171"/>
        <v>43341.100000000006</v>
      </c>
      <c r="O755" s="57">
        <f t="shared" si="173"/>
        <v>44000</v>
      </c>
      <c r="P755" s="53" t="s">
        <v>7590</v>
      </c>
      <c r="Q755" s="14">
        <v>19.700500000000002</v>
      </c>
      <c r="R755" s="11">
        <v>2200</v>
      </c>
      <c r="S755" s="11">
        <f t="shared" si="170"/>
        <v>43341.100000000006</v>
      </c>
      <c r="T755" s="12">
        <v>0</v>
      </c>
      <c r="U755" s="11">
        <v>800</v>
      </c>
      <c r="V755" s="11">
        <f t="shared" si="174"/>
        <v>0</v>
      </c>
      <c r="W755" s="12">
        <v>0</v>
      </c>
      <c r="X755" s="11">
        <v>180000</v>
      </c>
      <c r="Y755" s="11">
        <f t="shared" si="175"/>
        <v>0</v>
      </c>
      <c r="Z755" s="11">
        <f t="shared" si="176"/>
        <v>43341.100000000006</v>
      </c>
      <c r="AA755" s="13">
        <v>0</v>
      </c>
      <c r="AB755" s="11">
        <f t="shared" si="177"/>
        <v>0</v>
      </c>
      <c r="AC755" s="13">
        <v>0</v>
      </c>
      <c r="AD755" s="11">
        <f t="shared" ref="AD755:AD786" si="178">AC755*1500</f>
        <v>0</v>
      </c>
    </row>
    <row r="756" spans="1:30" x14ac:dyDescent="0.25">
      <c r="A756" s="53" t="s">
        <v>1476</v>
      </c>
      <c r="B756" s="54">
        <v>272</v>
      </c>
      <c r="C756" s="54">
        <v>48</v>
      </c>
      <c r="D756" s="53" t="s">
        <v>4</v>
      </c>
      <c r="E756" s="54"/>
      <c r="F756" s="53"/>
      <c r="G756" s="53" t="s">
        <v>103</v>
      </c>
      <c r="H756" s="53" t="s">
        <v>104</v>
      </c>
      <c r="I756" s="62" t="s">
        <v>1477</v>
      </c>
      <c r="J756" s="55" t="s">
        <v>7629</v>
      </c>
      <c r="K756" s="55"/>
      <c r="L756" s="56">
        <v>19.3169</v>
      </c>
      <c r="M756" s="57">
        <v>190000</v>
      </c>
      <c r="N756" s="57">
        <f t="shared" si="171"/>
        <v>42497.18</v>
      </c>
      <c r="O756" s="57">
        <f t="shared" si="173"/>
        <v>43000</v>
      </c>
      <c r="P756" s="53" t="s">
        <v>7590</v>
      </c>
      <c r="Q756" s="14">
        <v>19.3169</v>
      </c>
      <c r="R756" s="11">
        <v>2200</v>
      </c>
      <c r="S756" s="11">
        <f t="shared" si="170"/>
        <v>42497.18</v>
      </c>
      <c r="T756" s="12">
        <v>0</v>
      </c>
      <c r="U756" s="11">
        <v>800</v>
      </c>
      <c r="V756" s="11">
        <f t="shared" si="174"/>
        <v>0</v>
      </c>
      <c r="W756" s="12">
        <v>0</v>
      </c>
      <c r="X756" s="11">
        <v>180000</v>
      </c>
      <c r="Y756" s="11">
        <f t="shared" si="175"/>
        <v>0</v>
      </c>
      <c r="Z756" s="11">
        <f t="shared" si="176"/>
        <v>42497.18</v>
      </c>
      <c r="AA756" s="13">
        <v>0</v>
      </c>
      <c r="AB756" s="11">
        <f t="shared" si="177"/>
        <v>0</v>
      </c>
      <c r="AC756" s="13">
        <v>0</v>
      </c>
      <c r="AD756" s="11">
        <f t="shared" si="178"/>
        <v>0</v>
      </c>
    </row>
    <row r="757" spans="1:30" x14ac:dyDescent="0.25">
      <c r="A757" s="53" t="s">
        <v>1478</v>
      </c>
      <c r="B757" s="54">
        <v>272</v>
      </c>
      <c r="C757" s="54">
        <v>52</v>
      </c>
      <c r="D757" s="53" t="s">
        <v>4</v>
      </c>
      <c r="E757" s="54"/>
      <c r="F757" s="53"/>
      <c r="G757" s="53" t="s">
        <v>103</v>
      </c>
      <c r="H757" s="53" t="s">
        <v>104</v>
      </c>
      <c r="I757" s="62" t="s">
        <v>1479</v>
      </c>
      <c r="J757" s="55" t="s">
        <v>7629</v>
      </c>
      <c r="K757" s="55"/>
      <c r="L757" s="56">
        <v>10.001899999999999</v>
      </c>
      <c r="M757" s="57">
        <v>150000</v>
      </c>
      <c r="N757" s="57">
        <f t="shared" si="171"/>
        <v>22004.179999999997</v>
      </c>
      <c r="O757" s="57">
        <f t="shared" si="173"/>
        <v>23000</v>
      </c>
      <c r="P757" s="53" t="s">
        <v>7590</v>
      </c>
      <c r="Q757" s="14">
        <v>10.001899999999999</v>
      </c>
      <c r="R757" s="11">
        <v>2200</v>
      </c>
      <c r="S757" s="11">
        <f t="shared" si="170"/>
        <v>22004.179999999997</v>
      </c>
      <c r="T757" s="12">
        <v>0</v>
      </c>
      <c r="U757" s="11">
        <v>800</v>
      </c>
      <c r="V757" s="11">
        <f t="shared" si="174"/>
        <v>0</v>
      </c>
      <c r="W757" s="12">
        <v>0</v>
      </c>
      <c r="X757" s="11">
        <v>180000</v>
      </c>
      <c r="Y757" s="11">
        <f t="shared" si="175"/>
        <v>0</v>
      </c>
      <c r="Z757" s="11">
        <f t="shared" si="176"/>
        <v>22004.179999999997</v>
      </c>
      <c r="AA757" s="13">
        <v>0</v>
      </c>
      <c r="AB757" s="11">
        <f t="shared" si="177"/>
        <v>0</v>
      </c>
      <c r="AC757" s="13">
        <v>0</v>
      </c>
      <c r="AD757" s="11">
        <f t="shared" si="178"/>
        <v>0</v>
      </c>
    </row>
    <row r="758" spans="1:30" x14ac:dyDescent="0.25">
      <c r="A758" s="53" t="s">
        <v>1480</v>
      </c>
      <c r="B758" s="54">
        <v>272</v>
      </c>
      <c r="C758" s="54">
        <v>73</v>
      </c>
      <c r="D758" s="53" t="s">
        <v>4</v>
      </c>
      <c r="E758" s="54"/>
      <c r="F758" s="53"/>
      <c r="G758" s="53" t="s">
        <v>103</v>
      </c>
      <c r="H758" s="53" t="s">
        <v>104</v>
      </c>
      <c r="I758" s="62" t="s">
        <v>1481</v>
      </c>
      <c r="J758" s="55" t="s">
        <v>7629</v>
      </c>
      <c r="K758" s="55"/>
      <c r="L758" s="56">
        <v>1.1195999999999999</v>
      </c>
      <c r="M758" s="57">
        <v>11000</v>
      </c>
      <c r="N758" s="57">
        <f t="shared" si="171"/>
        <v>290000</v>
      </c>
      <c r="O758" s="57">
        <f t="shared" si="173"/>
        <v>290000</v>
      </c>
      <c r="P758" s="53" t="s">
        <v>7590</v>
      </c>
      <c r="Q758" s="14">
        <v>1.1195999999999999</v>
      </c>
      <c r="R758" s="11">
        <v>290000</v>
      </c>
      <c r="S758" s="11">
        <v>290000</v>
      </c>
      <c r="T758" s="12">
        <v>0</v>
      </c>
      <c r="U758" s="11">
        <v>800</v>
      </c>
      <c r="V758" s="11">
        <f t="shared" si="174"/>
        <v>0</v>
      </c>
      <c r="W758" s="12">
        <v>0</v>
      </c>
      <c r="X758" s="11">
        <v>180000</v>
      </c>
      <c r="Y758" s="11">
        <f t="shared" si="175"/>
        <v>0</v>
      </c>
      <c r="Z758" s="11">
        <f t="shared" si="176"/>
        <v>290000</v>
      </c>
      <c r="AA758" s="13">
        <v>0</v>
      </c>
      <c r="AB758" s="11">
        <f t="shared" si="177"/>
        <v>0</v>
      </c>
      <c r="AC758" s="13">
        <v>0</v>
      </c>
      <c r="AD758" s="11">
        <f t="shared" si="178"/>
        <v>0</v>
      </c>
    </row>
    <row r="759" spans="1:30" x14ac:dyDescent="0.25">
      <c r="A759" s="53" t="s">
        <v>1482</v>
      </c>
      <c r="B759" s="54">
        <v>272</v>
      </c>
      <c r="C759" s="54">
        <v>74</v>
      </c>
      <c r="D759" s="53" t="s">
        <v>4</v>
      </c>
      <c r="E759" s="54"/>
      <c r="F759" s="53"/>
      <c r="G759" s="53" t="s">
        <v>103</v>
      </c>
      <c r="H759" s="53" t="s">
        <v>104</v>
      </c>
      <c r="I759" s="62" t="s">
        <v>1481</v>
      </c>
      <c r="J759" s="55" t="s">
        <v>7629</v>
      </c>
      <c r="K759" s="55"/>
      <c r="L759" s="56">
        <v>1.1298999999999999</v>
      </c>
      <c r="M759" s="57">
        <v>11000</v>
      </c>
      <c r="N759" s="57">
        <f t="shared" si="171"/>
        <v>290000</v>
      </c>
      <c r="O759" s="57">
        <f t="shared" si="173"/>
        <v>290000</v>
      </c>
      <c r="P759" s="53" t="s">
        <v>7590</v>
      </c>
      <c r="Q759" s="14">
        <v>1.1298999999999999</v>
      </c>
      <c r="R759" s="11">
        <v>290000</v>
      </c>
      <c r="S759" s="11">
        <v>290000</v>
      </c>
      <c r="T759" s="12">
        <v>0</v>
      </c>
      <c r="U759" s="11">
        <v>800</v>
      </c>
      <c r="V759" s="11">
        <f t="shared" si="174"/>
        <v>0</v>
      </c>
      <c r="W759" s="12">
        <v>0</v>
      </c>
      <c r="X759" s="11">
        <v>180000</v>
      </c>
      <c r="Y759" s="11">
        <f t="shared" si="175"/>
        <v>0</v>
      </c>
      <c r="Z759" s="11">
        <f t="shared" si="176"/>
        <v>290000</v>
      </c>
      <c r="AA759" s="13">
        <v>0</v>
      </c>
      <c r="AB759" s="11">
        <f t="shared" si="177"/>
        <v>0</v>
      </c>
      <c r="AC759" s="13">
        <v>0</v>
      </c>
      <c r="AD759" s="11">
        <f t="shared" si="178"/>
        <v>0</v>
      </c>
    </row>
    <row r="760" spans="1:30" x14ac:dyDescent="0.25">
      <c r="A760" s="53" t="s">
        <v>1483</v>
      </c>
      <c r="B760" s="54">
        <v>272</v>
      </c>
      <c r="C760" s="54">
        <v>75</v>
      </c>
      <c r="D760" s="53" t="s">
        <v>4</v>
      </c>
      <c r="E760" s="54"/>
      <c r="F760" s="53"/>
      <c r="G760" s="53" t="s">
        <v>103</v>
      </c>
      <c r="H760" s="53" t="s">
        <v>104</v>
      </c>
      <c r="I760" s="62" t="s">
        <v>1481</v>
      </c>
      <c r="J760" s="55" t="s">
        <v>7629</v>
      </c>
      <c r="K760" s="55"/>
      <c r="L760" s="56">
        <v>1.1376999999999999</v>
      </c>
      <c r="M760" s="57">
        <v>11000</v>
      </c>
      <c r="N760" s="57">
        <f t="shared" si="171"/>
        <v>290000</v>
      </c>
      <c r="O760" s="57">
        <f t="shared" si="173"/>
        <v>290000</v>
      </c>
      <c r="P760" s="53" t="s">
        <v>7590</v>
      </c>
      <c r="Q760" s="14">
        <v>1.1376999999999999</v>
      </c>
      <c r="R760" s="11">
        <v>290000</v>
      </c>
      <c r="S760" s="11">
        <v>290000</v>
      </c>
      <c r="T760" s="12">
        <v>0</v>
      </c>
      <c r="U760" s="11">
        <v>800</v>
      </c>
      <c r="V760" s="11">
        <f t="shared" si="174"/>
        <v>0</v>
      </c>
      <c r="W760" s="12">
        <v>0</v>
      </c>
      <c r="X760" s="11">
        <v>180000</v>
      </c>
      <c r="Y760" s="11">
        <f t="shared" si="175"/>
        <v>0</v>
      </c>
      <c r="Z760" s="11">
        <f t="shared" si="176"/>
        <v>290000</v>
      </c>
      <c r="AA760" s="13">
        <v>0</v>
      </c>
      <c r="AB760" s="11">
        <f t="shared" si="177"/>
        <v>0</v>
      </c>
      <c r="AC760" s="13">
        <v>0</v>
      </c>
      <c r="AD760" s="11">
        <f t="shared" si="178"/>
        <v>0</v>
      </c>
    </row>
    <row r="761" spans="1:30" x14ac:dyDescent="0.25">
      <c r="A761" s="53" t="s">
        <v>1484</v>
      </c>
      <c r="B761" s="54">
        <v>272</v>
      </c>
      <c r="C761" s="54">
        <v>76</v>
      </c>
      <c r="D761" s="53" t="s">
        <v>4</v>
      </c>
      <c r="E761" s="54"/>
      <c r="F761" s="53"/>
      <c r="G761" s="53" t="s">
        <v>103</v>
      </c>
      <c r="H761" s="53" t="s">
        <v>104</v>
      </c>
      <c r="I761" s="62" t="s">
        <v>1481</v>
      </c>
      <c r="J761" s="55" t="s">
        <v>7629</v>
      </c>
      <c r="K761" s="55"/>
      <c r="L761" s="56">
        <v>1.1480999999999999</v>
      </c>
      <c r="M761" s="57">
        <v>11000</v>
      </c>
      <c r="N761" s="57">
        <f t="shared" si="171"/>
        <v>290000</v>
      </c>
      <c r="O761" s="57">
        <f t="shared" si="173"/>
        <v>290000</v>
      </c>
      <c r="P761" s="53" t="s">
        <v>7590</v>
      </c>
      <c r="Q761" s="14">
        <v>1.1480999999999999</v>
      </c>
      <c r="R761" s="11">
        <v>290000</v>
      </c>
      <c r="S761" s="11">
        <v>290000</v>
      </c>
      <c r="T761" s="12">
        <v>0</v>
      </c>
      <c r="U761" s="11">
        <v>800</v>
      </c>
      <c r="V761" s="11">
        <f t="shared" si="174"/>
        <v>0</v>
      </c>
      <c r="W761" s="12">
        <v>0</v>
      </c>
      <c r="X761" s="11">
        <v>180000</v>
      </c>
      <c r="Y761" s="11">
        <f t="shared" si="175"/>
        <v>0</v>
      </c>
      <c r="Z761" s="11">
        <f t="shared" si="176"/>
        <v>290000</v>
      </c>
      <c r="AA761" s="13">
        <v>0</v>
      </c>
      <c r="AB761" s="11">
        <f t="shared" si="177"/>
        <v>0</v>
      </c>
      <c r="AC761" s="13">
        <v>0</v>
      </c>
      <c r="AD761" s="11">
        <f t="shared" si="178"/>
        <v>0</v>
      </c>
    </row>
    <row r="762" spans="1:30" x14ac:dyDescent="0.25">
      <c r="A762" s="53" t="s">
        <v>1485</v>
      </c>
      <c r="B762" s="54">
        <v>272</v>
      </c>
      <c r="C762" s="54">
        <v>77</v>
      </c>
      <c r="D762" s="53" t="s">
        <v>4</v>
      </c>
      <c r="E762" s="54"/>
      <c r="F762" s="53"/>
      <c r="G762" s="53" t="s">
        <v>103</v>
      </c>
      <c r="H762" s="53" t="s">
        <v>104</v>
      </c>
      <c r="I762" s="62" t="s">
        <v>1481</v>
      </c>
      <c r="J762" s="55" t="s">
        <v>7629</v>
      </c>
      <c r="K762" s="55"/>
      <c r="L762" s="56">
        <v>1.1556999999999999</v>
      </c>
      <c r="M762" s="57">
        <v>12000</v>
      </c>
      <c r="N762" s="57">
        <f t="shared" si="171"/>
        <v>290000</v>
      </c>
      <c r="O762" s="57">
        <f t="shared" si="173"/>
        <v>290000</v>
      </c>
      <c r="P762" s="53" t="s">
        <v>7590</v>
      </c>
      <c r="Q762" s="14">
        <v>1.1556999999999999</v>
      </c>
      <c r="R762" s="11">
        <v>290000</v>
      </c>
      <c r="S762" s="11">
        <v>290000</v>
      </c>
      <c r="T762" s="12">
        <v>0</v>
      </c>
      <c r="U762" s="11">
        <v>800</v>
      </c>
      <c r="V762" s="11">
        <f t="shared" si="174"/>
        <v>0</v>
      </c>
      <c r="W762" s="12">
        <v>0</v>
      </c>
      <c r="X762" s="11">
        <v>180000</v>
      </c>
      <c r="Y762" s="11">
        <f t="shared" si="175"/>
        <v>0</v>
      </c>
      <c r="Z762" s="11">
        <f t="shared" si="176"/>
        <v>290000</v>
      </c>
      <c r="AA762" s="13">
        <v>0</v>
      </c>
      <c r="AB762" s="11">
        <f t="shared" si="177"/>
        <v>0</v>
      </c>
      <c r="AC762" s="13">
        <v>0</v>
      </c>
      <c r="AD762" s="11">
        <f t="shared" si="178"/>
        <v>0</v>
      </c>
    </row>
    <row r="763" spans="1:30" x14ac:dyDescent="0.25">
      <c r="A763" s="53" t="s">
        <v>1486</v>
      </c>
      <c r="B763" s="54">
        <v>272</v>
      </c>
      <c r="C763" s="54">
        <v>78</v>
      </c>
      <c r="D763" s="53" t="s">
        <v>4</v>
      </c>
      <c r="E763" s="54"/>
      <c r="F763" s="53"/>
      <c r="G763" s="53" t="s">
        <v>103</v>
      </c>
      <c r="H763" s="53" t="s">
        <v>104</v>
      </c>
      <c r="I763" s="62" t="s">
        <v>1481</v>
      </c>
      <c r="J763" s="55" t="s">
        <v>7629</v>
      </c>
      <c r="K763" s="55"/>
      <c r="L763" s="56">
        <v>1.1664000000000001</v>
      </c>
      <c r="M763" s="57">
        <v>12000</v>
      </c>
      <c r="N763" s="57">
        <f t="shared" si="171"/>
        <v>290000</v>
      </c>
      <c r="O763" s="57">
        <f t="shared" si="173"/>
        <v>290000</v>
      </c>
      <c r="P763" s="53" t="s">
        <v>7590</v>
      </c>
      <c r="Q763" s="14">
        <v>1.1664000000000001</v>
      </c>
      <c r="R763" s="11">
        <v>290000</v>
      </c>
      <c r="S763" s="11">
        <v>290000</v>
      </c>
      <c r="T763" s="12">
        <v>0</v>
      </c>
      <c r="U763" s="11">
        <v>800</v>
      </c>
      <c r="V763" s="11">
        <f t="shared" si="174"/>
        <v>0</v>
      </c>
      <c r="W763" s="12">
        <v>0</v>
      </c>
      <c r="X763" s="11">
        <v>180000</v>
      </c>
      <c r="Y763" s="11">
        <f t="shared" si="175"/>
        <v>0</v>
      </c>
      <c r="Z763" s="11">
        <f t="shared" si="176"/>
        <v>290000</v>
      </c>
      <c r="AA763" s="13">
        <v>0</v>
      </c>
      <c r="AB763" s="11">
        <f t="shared" si="177"/>
        <v>0</v>
      </c>
      <c r="AC763" s="13">
        <v>0</v>
      </c>
      <c r="AD763" s="11">
        <f t="shared" si="178"/>
        <v>0</v>
      </c>
    </row>
    <row r="764" spans="1:30" x14ac:dyDescent="0.25">
      <c r="A764" s="53" t="s">
        <v>1487</v>
      </c>
      <c r="B764" s="54">
        <v>272</v>
      </c>
      <c r="C764" s="54">
        <v>79</v>
      </c>
      <c r="D764" s="53" t="s">
        <v>4</v>
      </c>
      <c r="E764" s="54"/>
      <c r="F764" s="53"/>
      <c r="G764" s="53" t="s">
        <v>103</v>
      </c>
      <c r="H764" s="53" t="s">
        <v>104</v>
      </c>
      <c r="I764" s="62" t="s">
        <v>1481</v>
      </c>
      <c r="J764" s="55" t="s">
        <v>7629</v>
      </c>
      <c r="K764" s="55"/>
      <c r="L764" s="56">
        <v>1.1738999999999999</v>
      </c>
      <c r="M764" s="57">
        <v>12000</v>
      </c>
      <c r="N764" s="57">
        <f t="shared" si="171"/>
        <v>290000</v>
      </c>
      <c r="O764" s="57">
        <f t="shared" si="173"/>
        <v>290000</v>
      </c>
      <c r="P764" s="53" t="s">
        <v>7590</v>
      </c>
      <c r="Q764" s="14">
        <v>1.1738999999999999</v>
      </c>
      <c r="R764" s="11">
        <v>290000</v>
      </c>
      <c r="S764" s="11">
        <v>290000</v>
      </c>
      <c r="T764" s="12">
        <v>0</v>
      </c>
      <c r="U764" s="11">
        <v>800</v>
      </c>
      <c r="V764" s="11">
        <f t="shared" si="174"/>
        <v>0</v>
      </c>
      <c r="W764" s="12">
        <v>0</v>
      </c>
      <c r="X764" s="11">
        <v>180000</v>
      </c>
      <c r="Y764" s="11">
        <f t="shared" si="175"/>
        <v>0</v>
      </c>
      <c r="Z764" s="11">
        <f t="shared" si="176"/>
        <v>290000</v>
      </c>
      <c r="AA764" s="13">
        <v>0</v>
      </c>
      <c r="AB764" s="11">
        <f t="shared" si="177"/>
        <v>0</v>
      </c>
      <c r="AC764" s="13">
        <v>0</v>
      </c>
      <c r="AD764" s="11">
        <f t="shared" si="178"/>
        <v>0</v>
      </c>
    </row>
    <row r="765" spans="1:30" x14ac:dyDescent="0.25">
      <c r="A765" s="53" t="s">
        <v>1488</v>
      </c>
      <c r="B765" s="54">
        <v>272</v>
      </c>
      <c r="C765" s="54">
        <v>80</v>
      </c>
      <c r="D765" s="53" t="s">
        <v>4</v>
      </c>
      <c r="E765" s="54"/>
      <c r="F765" s="53"/>
      <c r="G765" s="53" t="s">
        <v>103</v>
      </c>
      <c r="H765" s="53" t="s">
        <v>104</v>
      </c>
      <c r="I765" s="62" t="s">
        <v>1481</v>
      </c>
      <c r="J765" s="55" t="s">
        <v>7629</v>
      </c>
      <c r="K765" s="55"/>
      <c r="L765" s="56">
        <v>1.1841999999999999</v>
      </c>
      <c r="M765" s="57">
        <v>12000</v>
      </c>
      <c r="N765" s="57">
        <f t="shared" si="171"/>
        <v>290000</v>
      </c>
      <c r="O765" s="57">
        <f t="shared" si="173"/>
        <v>290000</v>
      </c>
      <c r="P765" s="53" t="s">
        <v>7590</v>
      </c>
      <c r="Q765" s="14">
        <v>1.1841999999999999</v>
      </c>
      <c r="R765" s="11">
        <v>290000</v>
      </c>
      <c r="S765" s="11">
        <v>290000</v>
      </c>
      <c r="T765" s="12">
        <v>0</v>
      </c>
      <c r="U765" s="11">
        <v>800</v>
      </c>
      <c r="V765" s="11">
        <f t="shared" si="174"/>
        <v>0</v>
      </c>
      <c r="W765" s="12">
        <v>0</v>
      </c>
      <c r="X765" s="11">
        <v>180000</v>
      </c>
      <c r="Y765" s="11">
        <f t="shared" si="175"/>
        <v>0</v>
      </c>
      <c r="Z765" s="11">
        <f t="shared" si="176"/>
        <v>290000</v>
      </c>
      <c r="AA765" s="13">
        <v>0</v>
      </c>
      <c r="AB765" s="11">
        <f t="shared" si="177"/>
        <v>0</v>
      </c>
      <c r="AC765" s="13">
        <v>0</v>
      </c>
      <c r="AD765" s="11">
        <f t="shared" si="178"/>
        <v>0</v>
      </c>
    </row>
    <row r="766" spans="1:30" x14ac:dyDescent="0.25">
      <c r="A766" s="53" t="s">
        <v>1489</v>
      </c>
      <c r="B766" s="54">
        <v>272</v>
      </c>
      <c r="C766" s="54">
        <v>81</v>
      </c>
      <c r="D766" s="53" t="s">
        <v>4</v>
      </c>
      <c r="E766" s="54"/>
      <c r="F766" s="53"/>
      <c r="G766" s="53" t="s">
        <v>103</v>
      </c>
      <c r="H766" s="53" t="s">
        <v>104</v>
      </c>
      <c r="I766" s="62" t="s">
        <v>1481</v>
      </c>
      <c r="J766" s="55" t="s">
        <v>7629</v>
      </c>
      <c r="K766" s="55"/>
      <c r="L766" s="56">
        <v>1.1920999999999999</v>
      </c>
      <c r="M766" s="57">
        <v>12000</v>
      </c>
      <c r="N766" s="57">
        <f t="shared" si="171"/>
        <v>290000</v>
      </c>
      <c r="O766" s="57">
        <f t="shared" si="173"/>
        <v>290000</v>
      </c>
      <c r="P766" s="53" t="s">
        <v>7590</v>
      </c>
      <c r="Q766" s="14">
        <v>1.1920999999999999</v>
      </c>
      <c r="R766" s="11">
        <v>290000</v>
      </c>
      <c r="S766" s="11">
        <v>290000</v>
      </c>
      <c r="T766" s="12">
        <v>0</v>
      </c>
      <c r="U766" s="11">
        <v>800</v>
      </c>
      <c r="V766" s="11">
        <f t="shared" si="174"/>
        <v>0</v>
      </c>
      <c r="W766" s="12">
        <v>0</v>
      </c>
      <c r="X766" s="11">
        <v>180000</v>
      </c>
      <c r="Y766" s="11">
        <f t="shared" si="175"/>
        <v>0</v>
      </c>
      <c r="Z766" s="11">
        <f t="shared" si="176"/>
        <v>290000</v>
      </c>
      <c r="AA766" s="13">
        <v>0</v>
      </c>
      <c r="AB766" s="11">
        <f t="shared" si="177"/>
        <v>0</v>
      </c>
      <c r="AC766" s="13">
        <v>0</v>
      </c>
      <c r="AD766" s="11">
        <f t="shared" si="178"/>
        <v>0</v>
      </c>
    </row>
    <row r="767" spans="1:30" x14ac:dyDescent="0.25">
      <c r="A767" s="53" t="s">
        <v>1490</v>
      </c>
      <c r="B767" s="54">
        <v>272</v>
      </c>
      <c r="C767" s="54">
        <v>82</v>
      </c>
      <c r="D767" s="53" t="s">
        <v>4</v>
      </c>
      <c r="E767" s="54"/>
      <c r="F767" s="53"/>
      <c r="G767" s="53" t="s">
        <v>103</v>
      </c>
      <c r="H767" s="53" t="s">
        <v>104</v>
      </c>
      <c r="I767" s="62" t="s">
        <v>1481</v>
      </c>
      <c r="J767" s="55" t="s">
        <v>7629</v>
      </c>
      <c r="K767" s="55"/>
      <c r="L767" s="56">
        <v>1.2022999999999999</v>
      </c>
      <c r="M767" s="57">
        <v>12000</v>
      </c>
      <c r="N767" s="57">
        <f t="shared" si="171"/>
        <v>290000</v>
      </c>
      <c r="O767" s="57">
        <f t="shared" si="173"/>
        <v>290000</v>
      </c>
      <c r="P767" s="53" t="s">
        <v>7590</v>
      </c>
      <c r="Q767" s="14">
        <v>1.2022999999999999</v>
      </c>
      <c r="R767" s="11">
        <v>290000</v>
      </c>
      <c r="S767" s="11">
        <v>290000</v>
      </c>
      <c r="T767" s="12">
        <v>0</v>
      </c>
      <c r="U767" s="11">
        <v>800</v>
      </c>
      <c r="V767" s="11">
        <f t="shared" si="174"/>
        <v>0</v>
      </c>
      <c r="W767" s="12">
        <v>0</v>
      </c>
      <c r="X767" s="11">
        <v>180000</v>
      </c>
      <c r="Y767" s="11">
        <f t="shared" si="175"/>
        <v>0</v>
      </c>
      <c r="Z767" s="11">
        <f t="shared" si="176"/>
        <v>290000</v>
      </c>
      <c r="AA767" s="13">
        <v>0</v>
      </c>
      <c r="AB767" s="11">
        <f t="shared" si="177"/>
        <v>0</v>
      </c>
      <c r="AC767" s="13">
        <v>0</v>
      </c>
      <c r="AD767" s="11">
        <f t="shared" si="178"/>
        <v>0</v>
      </c>
    </row>
    <row r="768" spans="1:30" x14ac:dyDescent="0.25">
      <c r="A768" s="53" t="s">
        <v>1491</v>
      </c>
      <c r="B768" s="54">
        <v>272</v>
      </c>
      <c r="C768" s="54">
        <v>83</v>
      </c>
      <c r="D768" s="53" t="s">
        <v>4</v>
      </c>
      <c r="E768" s="54"/>
      <c r="F768" s="53"/>
      <c r="G768" s="53" t="s">
        <v>103</v>
      </c>
      <c r="H768" s="53" t="s">
        <v>104</v>
      </c>
      <c r="I768" s="62" t="s">
        <v>1481</v>
      </c>
      <c r="J768" s="55" t="s">
        <v>7629</v>
      </c>
      <c r="K768" s="55"/>
      <c r="L768" s="56">
        <v>1.0004999999999999</v>
      </c>
      <c r="M768" s="57">
        <v>10000</v>
      </c>
      <c r="N768" s="57">
        <f t="shared" si="171"/>
        <v>290000</v>
      </c>
      <c r="O768" s="57">
        <f t="shared" si="173"/>
        <v>290000</v>
      </c>
      <c r="P768" s="53" t="s">
        <v>7590</v>
      </c>
      <c r="Q768" s="14">
        <v>1.0004999999999999</v>
      </c>
      <c r="R768" s="11">
        <v>290000</v>
      </c>
      <c r="S768" s="11">
        <v>290000</v>
      </c>
      <c r="T768" s="12">
        <v>0</v>
      </c>
      <c r="U768" s="11">
        <v>800</v>
      </c>
      <c r="V768" s="11">
        <f t="shared" si="174"/>
        <v>0</v>
      </c>
      <c r="W768" s="12">
        <v>0</v>
      </c>
      <c r="X768" s="11">
        <v>180000</v>
      </c>
      <c r="Y768" s="11">
        <f t="shared" si="175"/>
        <v>0</v>
      </c>
      <c r="Z768" s="11">
        <f t="shared" si="176"/>
        <v>290000</v>
      </c>
      <c r="AA768" s="13">
        <v>0</v>
      </c>
      <c r="AB768" s="11">
        <f t="shared" si="177"/>
        <v>0</v>
      </c>
      <c r="AC768" s="13">
        <v>0</v>
      </c>
      <c r="AD768" s="11">
        <f t="shared" si="178"/>
        <v>0</v>
      </c>
    </row>
    <row r="769" spans="1:30" x14ac:dyDescent="0.25">
      <c r="A769" s="53" t="s">
        <v>1492</v>
      </c>
      <c r="B769" s="54">
        <v>272</v>
      </c>
      <c r="C769" s="54">
        <v>84</v>
      </c>
      <c r="D769" s="53" t="s">
        <v>4</v>
      </c>
      <c r="E769" s="54"/>
      <c r="F769" s="53"/>
      <c r="G769" s="53" t="s">
        <v>103</v>
      </c>
      <c r="H769" s="53" t="s">
        <v>104</v>
      </c>
      <c r="I769" s="62" t="s">
        <v>1481</v>
      </c>
      <c r="J769" s="55" t="s">
        <v>7629</v>
      </c>
      <c r="K769" s="55"/>
      <c r="L769" s="56">
        <v>1.0004999999999999</v>
      </c>
      <c r="M769" s="57">
        <v>10000</v>
      </c>
      <c r="N769" s="57">
        <f t="shared" si="171"/>
        <v>290000</v>
      </c>
      <c r="O769" s="57">
        <f t="shared" si="173"/>
        <v>290000</v>
      </c>
      <c r="P769" s="53" t="s">
        <v>7590</v>
      </c>
      <c r="Q769" s="14">
        <v>1.0004999999999999</v>
      </c>
      <c r="R769" s="11">
        <v>290000</v>
      </c>
      <c r="S769" s="11">
        <v>290000</v>
      </c>
      <c r="T769" s="12">
        <v>0</v>
      </c>
      <c r="U769" s="11">
        <v>800</v>
      </c>
      <c r="V769" s="11">
        <f t="shared" si="174"/>
        <v>0</v>
      </c>
      <c r="W769" s="12">
        <v>0</v>
      </c>
      <c r="X769" s="11">
        <v>180000</v>
      </c>
      <c r="Y769" s="11">
        <f t="shared" si="175"/>
        <v>0</v>
      </c>
      <c r="Z769" s="11">
        <f t="shared" si="176"/>
        <v>290000</v>
      </c>
      <c r="AA769" s="13">
        <v>0</v>
      </c>
      <c r="AB769" s="11">
        <f t="shared" si="177"/>
        <v>0</v>
      </c>
      <c r="AC769" s="13">
        <v>0</v>
      </c>
      <c r="AD769" s="11">
        <f t="shared" si="178"/>
        <v>0</v>
      </c>
    </row>
    <row r="770" spans="1:30" x14ac:dyDescent="0.25">
      <c r="A770" s="53" t="s">
        <v>1493</v>
      </c>
      <c r="B770" s="54">
        <v>272</v>
      </c>
      <c r="C770" s="54">
        <v>85</v>
      </c>
      <c r="D770" s="53" t="s">
        <v>4</v>
      </c>
      <c r="E770" s="54"/>
      <c r="F770" s="53"/>
      <c r="G770" s="53" t="s">
        <v>103</v>
      </c>
      <c r="H770" s="53" t="s">
        <v>104</v>
      </c>
      <c r="I770" s="62" t="s">
        <v>1481</v>
      </c>
      <c r="J770" s="55" t="s">
        <v>7629</v>
      </c>
      <c r="K770" s="55"/>
      <c r="L770" s="56">
        <v>1.0004999999999999</v>
      </c>
      <c r="M770" s="57">
        <v>10000</v>
      </c>
      <c r="N770" s="57">
        <f t="shared" si="171"/>
        <v>290000</v>
      </c>
      <c r="O770" s="57">
        <f t="shared" si="173"/>
        <v>290000</v>
      </c>
      <c r="P770" s="53" t="s">
        <v>7590</v>
      </c>
      <c r="Q770" s="14">
        <v>1.0004999999999999</v>
      </c>
      <c r="R770" s="11">
        <v>290000</v>
      </c>
      <c r="S770" s="11">
        <v>290000</v>
      </c>
      <c r="T770" s="12">
        <v>0</v>
      </c>
      <c r="U770" s="11">
        <v>800</v>
      </c>
      <c r="V770" s="11">
        <f t="shared" si="174"/>
        <v>0</v>
      </c>
      <c r="W770" s="12">
        <v>0</v>
      </c>
      <c r="X770" s="11">
        <v>180000</v>
      </c>
      <c r="Y770" s="11">
        <f t="shared" si="175"/>
        <v>0</v>
      </c>
      <c r="Z770" s="11">
        <f t="shared" si="176"/>
        <v>290000</v>
      </c>
      <c r="AA770" s="13">
        <v>0</v>
      </c>
      <c r="AB770" s="11">
        <f t="shared" si="177"/>
        <v>0</v>
      </c>
      <c r="AC770" s="13">
        <v>0</v>
      </c>
      <c r="AD770" s="11">
        <f t="shared" si="178"/>
        <v>0</v>
      </c>
    </row>
    <row r="771" spans="1:30" x14ac:dyDescent="0.25">
      <c r="A771" s="53" t="s">
        <v>1494</v>
      </c>
      <c r="B771" s="54">
        <v>272</v>
      </c>
      <c r="C771" s="54">
        <v>86</v>
      </c>
      <c r="D771" s="53" t="s">
        <v>4</v>
      </c>
      <c r="E771" s="54"/>
      <c r="F771" s="53"/>
      <c r="G771" s="53" t="s">
        <v>103</v>
      </c>
      <c r="H771" s="53" t="s">
        <v>104</v>
      </c>
      <c r="I771" s="62" t="s">
        <v>1481</v>
      </c>
      <c r="J771" s="55" t="s">
        <v>7629</v>
      </c>
      <c r="K771" s="55"/>
      <c r="L771" s="56">
        <v>1.0004999999999999</v>
      </c>
      <c r="M771" s="57">
        <v>10000</v>
      </c>
      <c r="N771" s="57">
        <f t="shared" si="171"/>
        <v>290000</v>
      </c>
      <c r="O771" s="57">
        <f t="shared" si="173"/>
        <v>290000</v>
      </c>
      <c r="P771" s="53" t="s">
        <v>7590</v>
      </c>
      <c r="Q771" s="14">
        <v>1.0004999999999999</v>
      </c>
      <c r="R771" s="11">
        <v>290000</v>
      </c>
      <c r="S771" s="11">
        <v>290000</v>
      </c>
      <c r="T771" s="12">
        <v>0</v>
      </c>
      <c r="U771" s="11">
        <v>800</v>
      </c>
      <c r="V771" s="11">
        <f t="shared" si="174"/>
        <v>0</v>
      </c>
      <c r="W771" s="12">
        <v>0</v>
      </c>
      <c r="X771" s="11">
        <v>180000</v>
      </c>
      <c r="Y771" s="11">
        <f t="shared" si="175"/>
        <v>0</v>
      </c>
      <c r="Z771" s="11">
        <f t="shared" si="176"/>
        <v>290000</v>
      </c>
      <c r="AA771" s="13">
        <v>0</v>
      </c>
      <c r="AB771" s="11">
        <f t="shared" si="177"/>
        <v>0</v>
      </c>
      <c r="AC771" s="13">
        <v>0</v>
      </c>
      <c r="AD771" s="11">
        <f t="shared" si="178"/>
        <v>0</v>
      </c>
    </row>
    <row r="772" spans="1:30" x14ac:dyDescent="0.25">
      <c r="A772" s="53" t="s">
        <v>1495</v>
      </c>
      <c r="B772" s="54">
        <v>272</v>
      </c>
      <c r="C772" s="54">
        <v>87</v>
      </c>
      <c r="D772" s="53" t="s">
        <v>4</v>
      </c>
      <c r="E772" s="54"/>
      <c r="F772" s="53"/>
      <c r="G772" s="53" t="s">
        <v>103</v>
      </c>
      <c r="H772" s="53" t="s">
        <v>104</v>
      </c>
      <c r="I772" s="62" t="s">
        <v>1481</v>
      </c>
      <c r="J772" s="55" t="s">
        <v>7629</v>
      </c>
      <c r="K772" s="55"/>
      <c r="L772" s="56">
        <v>1.0004999999999999</v>
      </c>
      <c r="M772" s="57">
        <v>10000</v>
      </c>
      <c r="N772" s="57">
        <f t="shared" si="171"/>
        <v>290000</v>
      </c>
      <c r="O772" s="57">
        <f t="shared" si="173"/>
        <v>290000</v>
      </c>
      <c r="P772" s="53" t="s">
        <v>7590</v>
      </c>
      <c r="Q772" s="14">
        <v>1.0004999999999999</v>
      </c>
      <c r="R772" s="11">
        <v>290000</v>
      </c>
      <c r="S772" s="11">
        <v>290000</v>
      </c>
      <c r="T772" s="12">
        <v>0</v>
      </c>
      <c r="U772" s="11">
        <v>800</v>
      </c>
      <c r="V772" s="11">
        <f t="shared" si="174"/>
        <v>0</v>
      </c>
      <c r="W772" s="12">
        <v>0</v>
      </c>
      <c r="X772" s="11">
        <v>180000</v>
      </c>
      <c r="Y772" s="11">
        <f t="shared" si="175"/>
        <v>0</v>
      </c>
      <c r="Z772" s="11">
        <f t="shared" si="176"/>
        <v>290000</v>
      </c>
      <c r="AA772" s="13">
        <v>0</v>
      </c>
      <c r="AB772" s="11">
        <f t="shared" si="177"/>
        <v>0</v>
      </c>
      <c r="AC772" s="13">
        <v>0</v>
      </c>
      <c r="AD772" s="11">
        <f t="shared" si="178"/>
        <v>0</v>
      </c>
    </row>
    <row r="773" spans="1:30" x14ac:dyDescent="0.25">
      <c r="A773" s="53" t="s">
        <v>1496</v>
      </c>
      <c r="B773" s="54">
        <v>272</v>
      </c>
      <c r="C773" s="54">
        <v>88</v>
      </c>
      <c r="D773" s="53" t="s">
        <v>4</v>
      </c>
      <c r="E773" s="54"/>
      <c r="F773" s="53"/>
      <c r="G773" s="53" t="s">
        <v>103</v>
      </c>
      <c r="H773" s="53" t="s">
        <v>104</v>
      </c>
      <c r="I773" s="62" t="s">
        <v>1481</v>
      </c>
      <c r="J773" s="55" t="s">
        <v>7629</v>
      </c>
      <c r="K773" s="55"/>
      <c r="L773" s="56">
        <v>1.0004999999999999</v>
      </c>
      <c r="M773" s="57">
        <v>10000</v>
      </c>
      <c r="N773" s="57">
        <f t="shared" si="171"/>
        <v>290000</v>
      </c>
      <c r="O773" s="57">
        <f t="shared" si="173"/>
        <v>290000</v>
      </c>
      <c r="P773" s="53" t="s">
        <v>7590</v>
      </c>
      <c r="Q773" s="14">
        <v>1.0004999999999999</v>
      </c>
      <c r="R773" s="11">
        <v>290000</v>
      </c>
      <c r="S773" s="11">
        <v>290000</v>
      </c>
      <c r="T773" s="12">
        <v>0</v>
      </c>
      <c r="U773" s="11">
        <v>800</v>
      </c>
      <c r="V773" s="11">
        <f t="shared" si="174"/>
        <v>0</v>
      </c>
      <c r="W773" s="12">
        <v>0</v>
      </c>
      <c r="X773" s="11">
        <v>180000</v>
      </c>
      <c r="Y773" s="11">
        <f t="shared" si="175"/>
        <v>0</v>
      </c>
      <c r="Z773" s="11">
        <f t="shared" si="176"/>
        <v>290000</v>
      </c>
      <c r="AA773" s="13">
        <v>0</v>
      </c>
      <c r="AB773" s="11">
        <f t="shared" si="177"/>
        <v>0</v>
      </c>
      <c r="AC773" s="13">
        <v>0</v>
      </c>
      <c r="AD773" s="11">
        <f t="shared" si="178"/>
        <v>0</v>
      </c>
    </row>
    <row r="774" spans="1:30" x14ac:dyDescent="0.25">
      <c r="A774" s="53" t="s">
        <v>1497</v>
      </c>
      <c r="B774" s="54">
        <v>272</v>
      </c>
      <c r="C774" s="54">
        <v>89</v>
      </c>
      <c r="D774" s="53" t="s">
        <v>4</v>
      </c>
      <c r="E774" s="54"/>
      <c r="F774" s="53"/>
      <c r="G774" s="53" t="s">
        <v>103</v>
      </c>
      <c r="H774" s="53" t="s">
        <v>104</v>
      </c>
      <c r="I774" s="62" t="s">
        <v>1481</v>
      </c>
      <c r="J774" s="55" t="s">
        <v>7629</v>
      </c>
      <c r="K774" s="55"/>
      <c r="L774" s="56">
        <v>1.0004999999999999</v>
      </c>
      <c r="M774" s="57">
        <v>10000</v>
      </c>
      <c r="N774" s="57">
        <f t="shared" si="171"/>
        <v>290000</v>
      </c>
      <c r="O774" s="57">
        <f t="shared" si="173"/>
        <v>290000</v>
      </c>
      <c r="P774" s="53" t="s">
        <v>7590</v>
      </c>
      <c r="Q774" s="14">
        <v>1.0004999999999999</v>
      </c>
      <c r="R774" s="11">
        <v>290000</v>
      </c>
      <c r="S774" s="11">
        <v>290000</v>
      </c>
      <c r="T774" s="12">
        <v>0</v>
      </c>
      <c r="U774" s="11">
        <v>800</v>
      </c>
      <c r="V774" s="11">
        <f t="shared" si="174"/>
        <v>0</v>
      </c>
      <c r="W774" s="12">
        <v>0</v>
      </c>
      <c r="X774" s="11">
        <v>180000</v>
      </c>
      <c r="Y774" s="11">
        <f t="shared" si="175"/>
        <v>0</v>
      </c>
      <c r="Z774" s="11">
        <f t="shared" si="176"/>
        <v>290000</v>
      </c>
      <c r="AA774" s="13">
        <v>0</v>
      </c>
      <c r="AB774" s="11">
        <f t="shared" si="177"/>
        <v>0</v>
      </c>
      <c r="AC774" s="13">
        <v>0</v>
      </c>
      <c r="AD774" s="11">
        <f t="shared" si="178"/>
        <v>0</v>
      </c>
    </row>
    <row r="775" spans="1:30" x14ac:dyDescent="0.25">
      <c r="A775" s="53" t="s">
        <v>1498</v>
      </c>
      <c r="B775" s="54">
        <v>272</v>
      </c>
      <c r="C775" s="54">
        <v>90</v>
      </c>
      <c r="D775" s="53" t="s">
        <v>4</v>
      </c>
      <c r="E775" s="54"/>
      <c r="F775" s="53"/>
      <c r="G775" s="53" t="s">
        <v>103</v>
      </c>
      <c r="H775" s="53" t="s">
        <v>104</v>
      </c>
      <c r="I775" s="62" t="s">
        <v>1481</v>
      </c>
      <c r="J775" s="55" t="s">
        <v>7629</v>
      </c>
      <c r="K775" s="55"/>
      <c r="L775" s="56">
        <v>1.0004999999999999</v>
      </c>
      <c r="M775" s="57">
        <v>10000</v>
      </c>
      <c r="N775" s="57">
        <f t="shared" si="171"/>
        <v>290000</v>
      </c>
      <c r="O775" s="57">
        <f t="shared" si="173"/>
        <v>290000</v>
      </c>
      <c r="P775" s="53" t="s">
        <v>7590</v>
      </c>
      <c r="Q775" s="14">
        <v>1.0004999999999999</v>
      </c>
      <c r="R775" s="11">
        <v>290000</v>
      </c>
      <c r="S775" s="11">
        <v>290000</v>
      </c>
      <c r="T775" s="12">
        <v>0</v>
      </c>
      <c r="U775" s="11">
        <v>800</v>
      </c>
      <c r="V775" s="11">
        <f t="shared" si="174"/>
        <v>0</v>
      </c>
      <c r="W775" s="12">
        <v>0</v>
      </c>
      <c r="X775" s="11">
        <v>180000</v>
      </c>
      <c r="Y775" s="11">
        <f t="shared" si="175"/>
        <v>0</v>
      </c>
      <c r="Z775" s="11">
        <f t="shared" si="176"/>
        <v>290000</v>
      </c>
      <c r="AA775" s="13">
        <v>0</v>
      </c>
      <c r="AB775" s="11">
        <f t="shared" si="177"/>
        <v>0</v>
      </c>
      <c r="AC775" s="13">
        <v>0</v>
      </c>
      <c r="AD775" s="11">
        <f t="shared" si="178"/>
        <v>0</v>
      </c>
    </row>
    <row r="776" spans="1:30" x14ac:dyDescent="0.25">
      <c r="A776" s="53" t="s">
        <v>1499</v>
      </c>
      <c r="B776" s="54">
        <v>272</v>
      </c>
      <c r="C776" s="54">
        <v>91</v>
      </c>
      <c r="D776" s="53" t="s">
        <v>4</v>
      </c>
      <c r="E776" s="54"/>
      <c r="F776" s="53"/>
      <c r="G776" s="53" t="s">
        <v>103</v>
      </c>
      <c r="H776" s="53" t="s">
        <v>104</v>
      </c>
      <c r="I776" s="62" t="s">
        <v>1481</v>
      </c>
      <c r="J776" s="55" t="s">
        <v>7629</v>
      </c>
      <c r="K776" s="55"/>
      <c r="L776" s="56">
        <v>1.0004</v>
      </c>
      <c r="M776" s="57">
        <v>10000</v>
      </c>
      <c r="N776" s="57">
        <f t="shared" si="171"/>
        <v>290000</v>
      </c>
      <c r="O776" s="57">
        <f t="shared" si="173"/>
        <v>290000</v>
      </c>
      <c r="P776" s="53" t="s">
        <v>7590</v>
      </c>
      <c r="Q776" s="14">
        <v>1.0004</v>
      </c>
      <c r="R776" s="11">
        <v>2200</v>
      </c>
      <c r="S776" s="11">
        <v>290000</v>
      </c>
      <c r="T776" s="12">
        <v>0</v>
      </c>
      <c r="U776" s="11">
        <v>800</v>
      </c>
      <c r="V776" s="11">
        <f t="shared" si="174"/>
        <v>0</v>
      </c>
      <c r="W776" s="12">
        <v>0</v>
      </c>
      <c r="X776" s="11">
        <v>180000</v>
      </c>
      <c r="Y776" s="11">
        <f t="shared" si="175"/>
        <v>0</v>
      </c>
      <c r="Z776" s="11">
        <f t="shared" si="176"/>
        <v>290000</v>
      </c>
      <c r="AA776" s="13">
        <v>0</v>
      </c>
      <c r="AB776" s="11">
        <f t="shared" si="177"/>
        <v>0</v>
      </c>
      <c r="AC776" s="13">
        <v>0</v>
      </c>
      <c r="AD776" s="11">
        <f t="shared" si="178"/>
        <v>0</v>
      </c>
    </row>
    <row r="777" spans="1:30" x14ac:dyDescent="0.25">
      <c r="A777" s="53" t="s">
        <v>1500</v>
      </c>
      <c r="B777" s="54">
        <v>272</v>
      </c>
      <c r="C777" s="54">
        <v>92</v>
      </c>
      <c r="D777" s="53" t="s">
        <v>4</v>
      </c>
      <c r="E777" s="54"/>
      <c r="F777" s="53"/>
      <c r="G777" s="53" t="s">
        <v>103</v>
      </c>
      <c r="H777" s="53" t="s">
        <v>104</v>
      </c>
      <c r="I777" s="62" t="s">
        <v>1481</v>
      </c>
      <c r="J777" s="55" t="s">
        <v>7629</v>
      </c>
      <c r="K777" s="55"/>
      <c r="L777" s="56">
        <v>1.0004999999999999</v>
      </c>
      <c r="M777" s="57">
        <v>10000</v>
      </c>
      <c r="N777" s="57">
        <f t="shared" si="171"/>
        <v>290000</v>
      </c>
      <c r="O777" s="57">
        <f t="shared" si="173"/>
        <v>290000</v>
      </c>
      <c r="P777" s="53" t="s">
        <v>7590</v>
      </c>
      <c r="Q777" s="14">
        <v>1.0004999999999999</v>
      </c>
      <c r="R777" s="11">
        <v>290000</v>
      </c>
      <c r="S777" s="11">
        <v>290000</v>
      </c>
      <c r="T777" s="12">
        <v>0</v>
      </c>
      <c r="U777" s="11">
        <v>800</v>
      </c>
      <c r="V777" s="11">
        <f t="shared" si="174"/>
        <v>0</v>
      </c>
      <c r="W777" s="12">
        <v>0</v>
      </c>
      <c r="X777" s="11">
        <v>180000</v>
      </c>
      <c r="Y777" s="11">
        <f t="shared" si="175"/>
        <v>0</v>
      </c>
      <c r="Z777" s="11">
        <f t="shared" si="176"/>
        <v>290000</v>
      </c>
      <c r="AA777" s="13">
        <v>0</v>
      </c>
      <c r="AB777" s="11">
        <f t="shared" si="177"/>
        <v>0</v>
      </c>
      <c r="AC777" s="13">
        <v>0</v>
      </c>
      <c r="AD777" s="11">
        <f t="shared" si="178"/>
        <v>0</v>
      </c>
    </row>
    <row r="778" spans="1:30" x14ac:dyDescent="0.25">
      <c r="A778" s="53" t="s">
        <v>1501</v>
      </c>
      <c r="B778" s="54">
        <v>272</v>
      </c>
      <c r="C778" s="54">
        <v>93</v>
      </c>
      <c r="D778" s="53" t="s">
        <v>4</v>
      </c>
      <c r="E778" s="54"/>
      <c r="F778" s="53"/>
      <c r="G778" s="53" t="s">
        <v>103</v>
      </c>
      <c r="H778" s="53" t="s">
        <v>104</v>
      </c>
      <c r="I778" s="62" t="s">
        <v>1481</v>
      </c>
      <c r="J778" s="55" t="s">
        <v>7629</v>
      </c>
      <c r="K778" s="55"/>
      <c r="L778" s="56">
        <v>1.0004</v>
      </c>
      <c r="M778" s="57">
        <v>10000</v>
      </c>
      <c r="N778" s="57">
        <f t="shared" si="171"/>
        <v>290000</v>
      </c>
      <c r="O778" s="57">
        <f t="shared" si="173"/>
        <v>290000</v>
      </c>
      <c r="P778" s="53" t="s">
        <v>7590</v>
      </c>
      <c r="Q778" s="14">
        <v>1.0004</v>
      </c>
      <c r="R778" s="11">
        <v>2200</v>
      </c>
      <c r="S778" s="11">
        <v>290000</v>
      </c>
      <c r="T778" s="12">
        <v>0</v>
      </c>
      <c r="U778" s="11">
        <v>800</v>
      </c>
      <c r="V778" s="11">
        <f t="shared" si="174"/>
        <v>0</v>
      </c>
      <c r="W778" s="12">
        <v>0</v>
      </c>
      <c r="X778" s="11">
        <v>180000</v>
      </c>
      <c r="Y778" s="11">
        <f t="shared" si="175"/>
        <v>0</v>
      </c>
      <c r="Z778" s="11">
        <f t="shared" si="176"/>
        <v>290000</v>
      </c>
      <c r="AA778" s="13">
        <v>0</v>
      </c>
      <c r="AB778" s="11">
        <f t="shared" si="177"/>
        <v>0</v>
      </c>
      <c r="AC778" s="13">
        <v>0</v>
      </c>
      <c r="AD778" s="11">
        <f t="shared" si="178"/>
        <v>0</v>
      </c>
    </row>
    <row r="779" spans="1:30" x14ac:dyDescent="0.25">
      <c r="A779" s="53" t="s">
        <v>1502</v>
      </c>
      <c r="B779" s="54">
        <v>272</v>
      </c>
      <c r="C779" s="54">
        <v>94</v>
      </c>
      <c r="D779" s="53" t="s">
        <v>4</v>
      </c>
      <c r="E779" s="54"/>
      <c r="F779" s="53"/>
      <c r="G779" s="53" t="s">
        <v>103</v>
      </c>
      <c r="H779" s="53" t="s">
        <v>104</v>
      </c>
      <c r="I779" s="62" t="s">
        <v>1481</v>
      </c>
      <c r="J779" s="55" t="s">
        <v>7629</v>
      </c>
      <c r="K779" s="55"/>
      <c r="L779" s="56">
        <v>1.0004</v>
      </c>
      <c r="M779" s="57">
        <v>10000</v>
      </c>
      <c r="N779" s="57">
        <f t="shared" si="171"/>
        <v>290000</v>
      </c>
      <c r="O779" s="57">
        <f t="shared" si="173"/>
        <v>290000</v>
      </c>
      <c r="P779" s="53" t="s">
        <v>7590</v>
      </c>
      <c r="Q779" s="14">
        <v>1.0004</v>
      </c>
      <c r="R779" s="11">
        <v>290000</v>
      </c>
      <c r="S779" s="11">
        <v>290000</v>
      </c>
      <c r="T779" s="12">
        <v>0</v>
      </c>
      <c r="U779" s="11">
        <v>800</v>
      </c>
      <c r="V779" s="11">
        <f t="shared" si="174"/>
        <v>0</v>
      </c>
      <c r="W779" s="12">
        <v>0</v>
      </c>
      <c r="X779" s="11">
        <v>180000</v>
      </c>
      <c r="Y779" s="11">
        <f t="shared" si="175"/>
        <v>0</v>
      </c>
      <c r="Z779" s="11">
        <f t="shared" si="176"/>
        <v>290000</v>
      </c>
      <c r="AA779" s="13">
        <v>0</v>
      </c>
      <c r="AB779" s="11">
        <f t="shared" si="177"/>
        <v>0</v>
      </c>
      <c r="AC779" s="13">
        <v>0</v>
      </c>
      <c r="AD779" s="11">
        <f t="shared" si="178"/>
        <v>0</v>
      </c>
    </row>
    <row r="780" spans="1:30" x14ac:dyDescent="0.25">
      <c r="A780" s="53" t="s">
        <v>1503</v>
      </c>
      <c r="B780" s="54">
        <v>272</v>
      </c>
      <c r="C780" s="54">
        <v>95</v>
      </c>
      <c r="D780" s="53" t="s">
        <v>4</v>
      </c>
      <c r="E780" s="54"/>
      <c r="F780" s="53"/>
      <c r="G780" s="53" t="s">
        <v>103</v>
      </c>
      <c r="H780" s="53" t="s">
        <v>104</v>
      </c>
      <c r="I780" s="62" t="s">
        <v>1481</v>
      </c>
      <c r="J780" s="55" t="s">
        <v>7629</v>
      </c>
      <c r="K780" s="55"/>
      <c r="L780" s="56">
        <v>1.0004</v>
      </c>
      <c r="M780" s="57">
        <v>10000</v>
      </c>
      <c r="N780" s="57">
        <f t="shared" ref="N780:N823" si="179">Z780+AD780</f>
        <v>290000</v>
      </c>
      <c r="O780" s="57">
        <f t="shared" si="173"/>
        <v>290000</v>
      </c>
      <c r="P780" s="53" t="s">
        <v>7590</v>
      </c>
      <c r="Q780" s="14">
        <v>1.0004</v>
      </c>
      <c r="R780" s="11">
        <v>290000</v>
      </c>
      <c r="S780" s="11">
        <v>290000</v>
      </c>
      <c r="T780" s="12">
        <v>0</v>
      </c>
      <c r="U780" s="11">
        <v>800</v>
      </c>
      <c r="V780" s="11">
        <f t="shared" si="174"/>
        <v>0</v>
      </c>
      <c r="W780" s="12">
        <v>0</v>
      </c>
      <c r="X780" s="11">
        <v>180000</v>
      </c>
      <c r="Y780" s="11">
        <f t="shared" si="175"/>
        <v>0</v>
      </c>
      <c r="Z780" s="11">
        <f t="shared" si="176"/>
        <v>290000</v>
      </c>
      <c r="AA780" s="13">
        <v>0</v>
      </c>
      <c r="AB780" s="11">
        <f t="shared" si="177"/>
        <v>0</v>
      </c>
      <c r="AC780" s="13">
        <v>0</v>
      </c>
      <c r="AD780" s="11">
        <f t="shared" si="178"/>
        <v>0</v>
      </c>
    </row>
    <row r="781" spans="1:30" x14ac:dyDescent="0.25">
      <c r="A781" s="53" t="s">
        <v>1504</v>
      </c>
      <c r="B781" s="54">
        <v>272</v>
      </c>
      <c r="C781" s="54">
        <v>96</v>
      </c>
      <c r="D781" s="53" t="s">
        <v>4</v>
      </c>
      <c r="E781" s="54"/>
      <c r="F781" s="53"/>
      <c r="G781" s="53" t="s">
        <v>103</v>
      </c>
      <c r="H781" s="53" t="s">
        <v>104</v>
      </c>
      <c r="I781" s="62" t="s">
        <v>1481</v>
      </c>
      <c r="J781" s="55" t="s">
        <v>7629</v>
      </c>
      <c r="K781" s="55"/>
      <c r="L781" s="56">
        <v>1.0004</v>
      </c>
      <c r="M781" s="57">
        <v>10000</v>
      </c>
      <c r="N781" s="57">
        <f t="shared" si="179"/>
        <v>290000</v>
      </c>
      <c r="O781" s="57">
        <f t="shared" si="173"/>
        <v>290000</v>
      </c>
      <c r="P781" s="53" t="s">
        <v>7590</v>
      </c>
      <c r="Q781" s="14">
        <v>1.0004</v>
      </c>
      <c r="R781" s="11">
        <v>290000</v>
      </c>
      <c r="S781" s="11">
        <v>290000</v>
      </c>
      <c r="T781" s="12">
        <v>0</v>
      </c>
      <c r="U781" s="11">
        <v>800</v>
      </c>
      <c r="V781" s="11">
        <f t="shared" si="174"/>
        <v>0</v>
      </c>
      <c r="W781" s="12">
        <v>0</v>
      </c>
      <c r="X781" s="11">
        <v>180000</v>
      </c>
      <c r="Y781" s="11">
        <f t="shared" si="175"/>
        <v>0</v>
      </c>
      <c r="Z781" s="11">
        <f t="shared" si="176"/>
        <v>290000</v>
      </c>
      <c r="AA781" s="13">
        <v>0</v>
      </c>
      <c r="AB781" s="11">
        <f t="shared" si="177"/>
        <v>0</v>
      </c>
      <c r="AC781" s="13">
        <v>0</v>
      </c>
      <c r="AD781" s="11">
        <f t="shared" si="178"/>
        <v>0</v>
      </c>
    </row>
    <row r="782" spans="1:30" x14ac:dyDescent="0.25">
      <c r="A782" s="53" t="s">
        <v>1505</v>
      </c>
      <c r="B782" s="54">
        <v>272</v>
      </c>
      <c r="C782" s="54">
        <v>97</v>
      </c>
      <c r="D782" s="53" t="s">
        <v>4</v>
      </c>
      <c r="E782" s="54"/>
      <c r="F782" s="53"/>
      <c r="G782" s="53" t="s">
        <v>103</v>
      </c>
      <c r="H782" s="53" t="s">
        <v>104</v>
      </c>
      <c r="I782" s="62" t="s">
        <v>1506</v>
      </c>
      <c r="J782" s="55" t="s">
        <v>7629</v>
      </c>
      <c r="K782" s="55"/>
      <c r="L782" s="56">
        <v>1.0004</v>
      </c>
      <c r="M782" s="57">
        <v>10000</v>
      </c>
      <c r="N782" s="57">
        <f t="shared" si="179"/>
        <v>290000</v>
      </c>
      <c r="O782" s="57">
        <f t="shared" si="173"/>
        <v>290000</v>
      </c>
      <c r="P782" s="53" t="s">
        <v>7590</v>
      </c>
      <c r="Q782" s="14">
        <v>1.0004</v>
      </c>
      <c r="R782" s="11">
        <v>2200</v>
      </c>
      <c r="S782" s="11">
        <v>290000</v>
      </c>
      <c r="T782" s="12">
        <v>0</v>
      </c>
      <c r="U782" s="11">
        <v>800</v>
      </c>
      <c r="V782" s="11">
        <f t="shared" si="174"/>
        <v>0</v>
      </c>
      <c r="W782" s="12">
        <v>0</v>
      </c>
      <c r="X782" s="11">
        <v>180000</v>
      </c>
      <c r="Y782" s="11">
        <f t="shared" si="175"/>
        <v>0</v>
      </c>
      <c r="Z782" s="11">
        <f t="shared" si="176"/>
        <v>290000</v>
      </c>
      <c r="AA782" s="13">
        <v>0</v>
      </c>
      <c r="AB782" s="11">
        <f t="shared" si="177"/>
        <v>0</v>
      </c>
      <c r="AC782" s="13">
        <v>0</v>
      </c>
      <c r="AD782" s="11">
        <f t="shared" si="178"/>
        <v>0</v>
      </c>
    </row>
    <row r="783" spans="1:30" x14ac:dyDescent="0.25">
      <c r="A783" s="53" t="s">
        <v>1507</v>
      </c>
      <c r="B783" s="54">
        <v>272</v>
      </c>
      <c r="C783" s="54">
        <v>98</v>
      </c>
      <c r="D783" s="53" t="s">
        <v>4</v>
      </c>
      <c r="E783" s="54"/>
      <c r="F783" s="53"/>
      <c r="G783" s="53" t="s">
        <v>103</v>
      </c>
      <c r="H783" s="53" t="s">
        <v>104</v>
      </c>
      <c r="I783" s="62" t="s">
        <v>1508</v>
      </c>
      <c r="J783" s="55" t="s">
        <v>7629</v>
      </c>
      <c r="K783" s="55"/>
      <c r="L783" s="56">
        <v>1.0004</v>
      </c>
      <c r="M783" s="57">
        <v>10000</v>
      </c>
      <c r="N783" s="57">
        <f t="shared" si="179"/>
        <v>290000</v>
      </c>
      <c r="O783" s="57">
        <f t="shared" si="173"/>
        <v>290000</v>
      </c>
      <c r="P783" s="53" t="s">
        <v>7590</v>
      </c>
      <c r="Q783" s="14">
        <v>1.0004</v>
      </c>
      <c r="R783" s="11">
        <v>0</v>
      </c>
      <c r="S783" s="11">
        <v>290000</v>
      </c>
      <c r="T783" s="12">
        <v>0</v>
      </c>
      <c r="U783" s="11">
        <v>800</v>
      </c>
      <c r="V783" s="11">
        <f t="shared" si="174"/>
        <v>0</v>
      </c>
      <c r="W783" s="12">
        <v>0</v>
      </c>
      <c r="X783" s="11">
        <v>180000</v>
      </c>
      <c r="Y783" s="11">
        <f t="shared" si="175"/>
        <v>0</v>
      </c>
      <c r="Z783" s="11">
        <f t="shared" si="176"/>
        <v>290000</v>
      </c>
      <c r="AA783" s="13">
        <v>0</v>
      </c>
      <c r="AB783" s="11">
        <f t="shared" si="177"/>
        <v>0</v>
      </c>
      <c r="AC783" s="13">
        <v>0</v>
      </c>
      <c r="AD783" s="11">
        <f t="shared" si="178"/>
        <v>0</v>
      </c>
    </row>
    <row r="784" spans="1:30" x14ac:dyDescent="0.25">
      <c r="A784" s="53" t="s">
        <v>1509</v>
      </c>
      <c r="B784" s="54">
        <v>272</v>
      </c>
      <c r="C784" s="54">
        <v>99</v>
      </c>
      <c r="D784" s="53" t="s">
        <v>4</v>
      </c>
      <c r="E784" s="54"/>
      <c r="F784" s="53"/>
      <c r="G784" s="53" t="s">
        <v>103</v>
      </c>
      <c r="H784" s="53" t="s">
        <v>104</v>
      </c>
      <c r="I784" s="62" t="s">
        <v>1481</v>
      </c>
      <c r="J784" s="55" t="s">
        <v>7629</v>
      </c>
      <c r="K784" s="55"/>
      <c r="L784" s="56">
        <v>1.0004</v>
      </c>
      <c r="M784" s="57">
        <v>10000</v>
      </c>
      <c r="N784" s="57">
        <f t="shared" si="179"/>
        <v>290000</v>
      </c>
      <c r="O784" s="57">
        <f t="shared" si="173"/>
        <v>290000</v>
      </c>
      <c r="P784" s="53" t="s">
        <v>7590</v>
      </c>
      <c r="Q784" s="14">
        <v>1.0004</v>
      </c>
      <c r="R784" s="11">
        <v>0</v>
      </c>
      <c r="S784" s="11">
        <v>290000</v>
      </c>
      <c r="T784" s="12">
        <v>0</v>
      </c>
      <c r="U784" s="11">
        <v>800</v>
      </c>
      <c r="V784" s="11">
        <f t="shared" si="174"/>
        <v>0</v>
      </c>
      <c r="W784" s="12">
        <v>0</v>
      </c>
      <c r="X784" s="11">
        <v>180000</v>
      </c>
      <c r="Y784" s="11">
        <f t="shared" si="175"/>
        <v>0</v>
      </c>
      <c r="Z784" s="11">
        <f t="shared" si="176"/>
        <v>290000</v>
      </c>
      <c r="AA784" s="13">
        <v>0</v>
      </c>
      <c r="AB784" s="11">
        <f t="shared" si="177"/>
        <v>0</v>
      </c>
      <c r="AC784" s="13">
        <v>0</v>
      </c>
      <c r="AD784" s="11">
        <f t="shared" si="178"/>
        <v>0</v>
      </c>
    </row>
    <row r="785" spans="1:30" x14ac:dyDescent="0.25">
      <c r="A785" s="53" t="s">
        <v>1510</v>
      </c>
      <c r="B785" s="54">
        <v>272</v>
      </c>
      <c r="C785" s="54">
        <v>100</v>
      </c>
      <c r="D785" s="53" t="s">
        <v>4</v>
      </c>
      <c r="E785" s="54"/>
      <c r="F785" s="53"/>
      <c r="G785" s="53" t="s">
        <v>103</v>
      </c>
      <c r="H785" s="53" t="s">
        <v>104</v>
      </c>
      <c r="I785" s="62" t="s">
        <v>1481</v>
      </c>
      <c r="J785" s="55" t="s">
        <v>7629</v>
      </c>
      <c r="K785" s="55"/>
      <c r="L785" s="56">
        <v>1.0004</v>
      </c>
      <c r="M785" s="57">
        <v>10000</v>
      </c>
      <c r="N785" s="57">
        <f t="shared" si="179"/>
        <v>290000</v>
      </c>
      <c r="O785" s="57">
        <f t="shared" si="173"/>
        <v>290000</v>
      </c>
      <c r="P785" s="53" t="s">
        <v>7590</v>
      </c>
      <c r="Q785" s="14">
        <v>1.0004</v>
      </c>
      <c r="R785" s="11">
        <v>290000</v>
      </c>
      <c r="S785" s="11">
        <v>290000</v>
      </c>
      <c r="T785" s="12">
        <v>0</v>
      </c>
      <c r="U785" s="11">
        <v>800</v>
      </c>
      <c r="V785" s="11">
        <f t="shared" si="174"/>
        <v>0</v>
      </c>
      <c r="W785" s="12">
        <v>0</v>
      </c>
      <c r="X785" s="11">
        <v>180000</v>
      </c>
      <c r="Y785" s="11">
        <f t="shared" si="175"/>
        <v>0</v>
      </c>
      <c r="Z785" s="11">
        <f t="shared" si="176"/>
        <v>290000</v>
      </c>
      <c r="AA785" s="13">
        <v>0</v>
      </c>
      <c r="AB785" s="11">
        <f t="shared" si="177"/>
        <v>0</v>
      </c>
      <c r="AC785" s="13">
        <v>0</v>
      </c>
      <c r="AD785" s="11">
        <f t="shared" si="178"/>
        <v>0</v>
      </c>
    </row>
    <row r="786" spans="1:30" x14ac:dyDescent="0.25">
      <c r="A786" s="53" t="s">
        <v>1511</v>
      </c>
      <c r="B786" s="54">
        <v>272</v>
      </c>
      <c r="C786" s="54">
        <v>101</v>
      </c>
      <c r="D786" s="53" t="s">
        <v>4</v>
      </c>
      <c r="E786" s="54"/>
      <c r="F786" s="53"/>
      <c r="G786" s="53" t="s">
        <v>103</v>
      </c>
      <c r="H786" s="53" t="s">
        <v>104</v>
      </c>
      <c r="I786" s="62" t="s">
        <v>1481</v>
      </c>
      <c r="J786" s="55" t="s">
        <v>7629</v>
      </c>
      <c r="K786" s="55"/>
      <c r="L786" s="56">
        <v>1.0003</v>
      </c>
      <c r="M786" s="57">
        <v>10000</v>
      </c>
      <c r="N786" s="57">
        <f t="shared" si="179"/>
        <v>290000</v>
      </c>
      <c r="O786" s="57">
        <f t="shared" si="173"/>
        <v>290000</v>
      </c>
      <c r="P786" s="53" t="s">
        <v>7590</v>
      </c>
      <c r="Q786" s="14">
        <v>1</v>
      </c>
      <c r="R786" s="11">
        <v>290000</v>
      </c>
      <c r="S786" s="11">
        <v>290000</v>
      </c>
      <c r="T786" s="12">
        <v>0</v>
      </c>
      <c r="U786" s="11">
        <v>800</v>
      </c>
      <c r="V786" s="11">
        <f t="shared" si="174"/>
        <v>0</v>
      </c>
      <c r="W786" s="12">
        <v>0</v>
      </c>
      <c r="X786" s="11">
        <v>180000</v>
      </c>
      <c r="Y786" s="11">
        <f t="shared" si="175"/>
        <v>0</v>
      </c>
      <c r="Z786" s="11">
        <f t="shared" si="176"/>
        <v>290000</v>
      </c>
      <c r="AA786" s="13">
        <v>0</v>
      </c>
      <c r="AB786" s="11">
        <f t="shared" si="177"/>
        <v>0</v>
      </c>
      <c r="AC786" s="13">
        <v>0</v>
      </c>
      <c r="AD786" s="11">
        <f t="shared" si="178"/>
        <v>0</v>
      </c>
    </row>
    <row r="787" spans="1:30" x14ac:dyDescent="0.25">
      <c r="A787" s="53" t="s">
        <v>1512</v>
      </c>
      <c r="B787" s="54">
        <v>272</v>
      </c>
      <c r="C787" s="54">
        <v>102</v>
      </c>
      <c r="D787" s="53" t="s">
        <v>4</v>
      </c>
      <c r="E787" s="54"/>
      <c r="F787" s="53"/>
      <c r="G787" s="53" t="s">
        <v>103</v>
      </c>
      <c r="H787" s="53" t="s">
        <v>104</v>
      </c>
      <c r="I787" s="62" t="s">
        <v>1481</v>
      </c>
      <c r="J787" s="55" t="s">
        <v>7629</v>
      </c>
      <c r="K787" s="55"/>
      <c r="L787" s="56">
        <v>1.0003</v>
      </c>
      <c r="M787" s="57">
        <v>10000</v>
      </c>
      <c r="N787" s="57">
        <f t="shared" si="179"/>
        <v>290000</v>
      </c>
      <c r="O787" s="57">
        <f t="shared" si="173"/>
        <v>290000</v>
      </c>
      <c r="P787" s="53" t="s">
        <v>7590</v>
      </c>
      <c r="Q787" s="14">
        <v>1.0003</v>
      </c>
      <c r="R787" s="11">
        <v>290000</v>
      </c>
      <c r="S787" s="11">
        <v>290000</v>
      </c>
      <c r="T787" s="12">
        <v>0</v>
      </c>
      <c r="U787" s="11">
        <v>800</v>
      </c>
      <c r="V787" s="11">
        <f t="shared" si="174"/>
        <v>0</v>
      </c>
      <c r="W787" s="12">
        <v>0</v>
      </c>
      <c r="X787" s="11">
        <v>180000</v>
      </c>
      <c r="Y787" s="11">
        <f t="shared" si="175"/>
        <v>0</v>
      </c>
      <c r="Z787" s="11">
        <f t="shared" si="176"/>
        <v>290000</v>
      </c>
      <c r="AA787" s="13">
        <v>0</v>
      </c>
      <c r="AB787" s="11">
        <f t="shared" si="177"/>
        <v>0</v>
      </c>
      <c r="AC787" s="13">
        <v>0</v>
      </c>
      <c r="AD787" s="11">
        <f t="shared" ref="AD787:AD818" si="180">AC787*1500</f>
        <v>0</v>
      </c>
    </row>
    <row r="788" spans="1:30" x14ac:dyDescent="0.25">
      <c r="A788" s="53" t="s">
        <v>1513</v>
      </c>
      <c r="B788" s="54">
        <v>272</v>
      </c>
      <c r="C788" s="54">
        <v>103</v>
      </c>
      <c r="D788" s="53" t="s">
        <v>4</v>
      </c>
      <c r="E788" s="54"/>
      <c r="F788" s="53"/>
      <c r="G788" s="53" t="s">
        <v>103</v>
      </c>
      <c r="H788" s="53" t="s">
        <v>104</v>
      </c>
      <c r="I788" s="62" t="s">
        <v>1481</v>
      </c>
      <c r="J788" s="55" t="s">
        <v>7629</v>
      </c>
      <c r="K788" s="55"/>
      <c r="L788" s="56">
        <v>1.0003</v>
      </c>
      <c r="M788" s="57">
        <v>10000</v>
      </c>
      <c r="N788" s="57">
        <f t="shared" si="179"/>
        <v>290000</v>
      </c>
      <c r="O788" s="57">
        <f t="shared" si="173"/>
        <v>290000</v>
      </c>
      <c r="P788" s="53" t="s">
        <v>7590</v>
      </c>
      <c r="Q788" s="14">
        <v>1.0003</v>
      </c>
      <c r="R788" s="11">
        <v>290000</v>
      </c>
      <c r="S788" s="11">
        <v>290000</v>
      </c>
      <c r="T788" s="12">
        <v>0</v>
      </c>
      <c r="U788" s="11">
        <v>800</v>
      </c>
      <c r="V788" s="11">
        <f t="shared" si="174"/>
        <v>0</v>
      </c>
      <c r="W788" s="12">
        <v>0</v>
      </c>
      <c r="X788" s="11">
        <v>180000</v>
      </c>
      <c r="Y788" s="11">
        <f t="shared" si="175"/>
        <v>0</v>
      </c>
      <c r="Z788" s="11">
        <f t="shared" si="176"/>
        <v>290000</v>
      </c>
      <c r="AA788" s="13">
        <v>0</v>
      </c>
      <c r="AB788" s="11">
        <f t="shared" si="177"/>
        <v>0</v>
      </c>
      <c r="AC788" s="13">
        <v>0</v>
      </c>
      <c r="AD788" s="11">
        <f t="shared" si="180"/>
        <v>0</v>
      </c>
    </row>
    <row r="789" spans="1:30" x14ac:dyDescent="0.25">
      <c r="A789" s="53" t="s">
        <v>1514</v>
      </c>
      <c r="B789" s="54">
        <v>272</v>
      </c>
      <c r="C789" s="54">
        <v>104</v>
      </c>
      <c r="D789" s="53" t="s">
        <v>4</v>
      </c>
      <c r="E789" s="54"/>
      <c r="F789" s="53"/>
      <c r="G789" s="53" t="s">
        <v>103</v>
      </c>
      <c r="H789" s="53" t="s">
        <v>104</v>
      </c>
      <c r="I789" s="62" t="s">
        <v>1481</v>
      </c>
      <c r="J789" s="55" t="s">
        <v>7629</v>
      </c>
      <c r="K789" s="55"/>
      <c r="L789" s="56">
        <v>1.0003</v>
      </c>
      <c r="M789" s="57">
        <v>10000</v>
      </c>
      <c r="N789" s="57">
        <f t="shared" si="179"/>
        <v>290000</v>
      </c>
      <c r="O789" s="57">
        <f t="shared" si="173"/>
        <v>290000</v>
      </c>
      <c r="P789" s="53" t="s">
        <v>7590</v>
      </c>
      <c r="Q789" s="14">
        <v>1.0003</v>
      </c>
      <c r="R789" s="11">
        <v>290000</v>
      </c>
      <c r="S789" s="11">
        <v>290000</v>
      </c>
      <c r="T789" s="12">
        <v>0</v>
      </c>
      <c r="U789" s="11">
        <v>800</v>
      </c>
      <c r="V789" s="11">
        <f t="shared" si="174"/>
        <v>0</v>
      </c>
      <c r="W789" s="12">
        <v>0</v>
      </c>
      <c r="X789" s="11">
        <v>180000</v>
      </c>
      <c r="Y789" s="11">
        <f t="shared" si="175"/>
        <v>0</v>
      </c>
      <c r="Z789" s="11">
        <f t="shared" si="176"/>
        <v>290000</v>
      </c>
      <c r="AA789" s="13">
        <v>0</v>
      </c>
      <c r="AB789" s="11">
        <f t="shared" si="177"/>
        <v>0</v>
      </c>
      <c r="AC789" s="13">
        <v>0</v>
      </c>
      <c r="AD789" s="11">
        <f t="shared" si="180"/>
        <v>0</v>
      </c>
    </row>
    <row r="790" spans="1:30" x14ac:dyDescent="0.25">
      <c r="A790" s="53" t="s">
        <v>1515</v>
      </c>
      <c r="B790" s="54">
        <v>272</v>
      </c>
      <c r="C790" s="54">
        <v>105</v>
      </c>
      <c r="D790" s="53" t="s">
        <v>4</v>
      </c>
      <c r="E790" s="54"/>
      <c r="F790" s="53"/>
      <c r="G790" s="53" t="s">
        <v>103</v>
      </c>
      <c r="H790" s="53" t="s">
        <v>104</v>
      </c>
      <c r="I790" s="62" t="s">
        <v>1481</v>
      </c>
      <c r="J790" s="55" t="s">
        <v>7629</v>
      </c>
      <c r="K790" s="55"/>
      <c r="L790" s="56">
        <v>1.0003</v>
      </c>
      <c r="M790" s="57">
        <v>10000</v>
      </c>
      <c r="N790" s="57">
        <f t="shared" si="179"/>
        <v>290000</v>
      </c>
      <c r="O790" s="57">
        <f t="shared" si="173"/>
        <v>290000</v>
      </c>
      <c r="P790" s="53" t="s">
        <v>7590</v>
      </c>
      <c r="Q790" s="14">
        <v>1.0003</v>
      </c>
      <c r="R790" s="11">
        <v>290000</v>
      </c>
      <c r="S790" s="11">
        <v>290000</v>
      </c>
      <c r="T790" s="12">
        <v>0</v>
      </c>
      <c r="U790" s="11">
        <v>800</v>
      </c>
      <c r="V790" s="11">
        <f t="shared" si="174"/>
        <v>0</v>
      </c>
      <c r="W790" s="12">
        <v>0</v>
      </c>
      <c r="X790" s="11">
        <v>180000</v>
      </c>
      <c r="Y790" s="11">
        <f t="shared" si="175"/>
        <v>0</v>
      </c>
      <c r="Z790" s="11">
        <f t="shared" si="176"/>
        <v>290000</v>
      </c>
      <c r="AA790" s="13">
        <v>0</v>
      </c>
      <c r="AB790" s="11">
        <f t="shared" si="177"/>
        <v>0</v>
      </c>
      <c r="AC790" s="13">
        <v>0</v>
      </c>
      <c r="AD790" s="11">
        <f t="shared" si="180"/>
        <v>0</v>
      </c>
    </row>
    <row r="791" spans="1:30" x14ac:dyDescent="0.25">
      <c r="A791" s="53" t="s">
        <v>1516</v>
      </c>
      <c r="B791" s="54">
        <v>272</v>
      </c>
      <c r="C791" s="54">
        <v>106</v>
      </c>
      <c r="D791" s="53" t="s">
        <v>4</v>
      </c>
      <c r="E791" s="54"/>
      <c r="F791" s="53"/>
      <c r="G791" s="53" t="s">
        <v>103</v>
      </c>
      <c r="H791" s="53" t="s">
        <v>104</v>
      </c>
      <c r="I791" s="62" t="s">
        <v>1481</v>
      </c>
      <c r="J791" s="55" t="s">
        <v>7629</v>
      </c>
      <c r="K791" s="55"/>
      <c r="L791" s="56">
        <v>1.0003</v>
      </c>
      <c r="M791" s="57">
        <v>10000</v>
      </c>
      <c r="N791" s="57">
        <f t="shared" si="179"/>
        <v>290000</v>
      </c>
      <c r="O791" s="57">
        <f t="shared" si="173"/>
        <v>290000</v>
      </c>
      <c r="P791" s="53" t="s">
        <v>7590</v>
      </c>
      <c r="Q791" s="14">
        <v>1.0003</v>
      </c>
      <c r="R791" s="11">
        <v>290000</v>
      </c>
      <c r="S791" s="11">
        <v>290000</v>
      </c>
      <c r="T791" s="12">
        <v>0</v>
      </c>
      <c r="U791" s="11">
        <v>800</v>
      </c>
      <c r="V791" s="11">
        <f t="shared" si="174"/>
        <v>0</v>
      </c>
      <c r="W791" s="12">
        <v>0</v>
      </c>
      <c r="X791" s="11">
        <v>180000</v>
      </c>
      <c r="Y791" s="11">
        <f t="shared" si="175"/>
        <v>0</v>
      </c>
      <c r="Z791" s="11">
        <f t="shared" si="176"/>
        <v>290000</v>
      </c>
      <c r="AA791" s="13">
        <v>0</v>
      </c>
      <c r="AB791" s="11">
        <f t="shared" si="177"/>
        <v>0</v>
      </c>
      <c r="AC791" s="13">
        <v>0</v>
      </c>
      <c r="AD791" s="11">
        <f t="shared" si="180"/>
        <v>0</v>
      </c>
    </row>
    <row r="792" spans="1:30" x14ac:dyDescent="0.25">
      <c r="A792" s="53" t="s">
        <v>1517</v>
      </c>
      <c r="B792" s="54">
        <v>272</v>
      </c>
      <c r="C792" s="54">
        <v>107</v>
      </c>
      <c r="D792" s="53" t="s">
        <v>4</v>
      </c>
      <c r="E792" s="54"/>
      <c r="F792" s="53"/>
      <c r="G792" s="53" t="s">
        <v>103</v>
      </c>
      <c r="H792" s="53" t="s">
        <v>104</v>
      </c>
      <c r="I792" s="62" t="s">
        <v>1481</v>
      </c>
      <c r="J792" s="55" t="s">
        <v>7629</v>
      </c>
      <c r="K792" s="55"/>
      <c r="L792" s="56">
        <v>1.0002</v>
      </c>
      <c r="M792" s="57">
        <v>10000</v>
      </c>
      <c r="N792" s="57">
        <f t="shared" si="179"/>
        <v>290000</v>
      </c>
      <c r="O792" s="57">
        <f t="shared" si="173"/>
        <v>290000</v>
      </c>
      <c r="P792" s="53" t="s">
        <v>7590</v>
      </c>
      <c r="Q792" s="14">
        <v>1.0002</v>
      </c>
      <c r="R792" s="11">
        <v>290000</v>
      </c>
      <c r="S792" s="11">
        <v>290000</v>
      </c>
      <c r="T792" s="12">
        <v>0</v>
      </c>
      <c r="U792" s="11">
        <v>800</v>
      </c>
      <c r="V792" s="11">
        <f t="shared" si="174"/>
        <v>0</v>
      </c>
      <c r="W792" s="12">
        <v>0</v>
      </c>
      <c r="X792" s="11">
        <v>180000</v>
      </c>
      <c r="Y792" s="11">
        <f t="shared" si="175"/>
        <v>0</v>
      </c>
      <c r="Z792" s="11">
        <f t="shared" si="176"/>
        <v>290000</v>
      </c>
      <c r="AA792" s="13">
        <v>0</v>
      </c>
      <c r="AB792" s="11">
        <f t="shared" si="177"/>
        <v>0</v>
      </c>
      <c r="AC792" s="13">
        <v>0</v>
      </c>
      <c r="AD792" s="11">
        <f t="shared" si="180"/>
        <v>0</v>
      </c>
    </row>
    <row r="793" spans="1:30" x14ac:dyDescent="0.25">
      <c r="A793" s="53" t="s">
        <v>1518</v>
      </c>
      <c r="B793" s="54">
        <v>272</v>
      </c>
      <c r="C793" s="54">
        <v>108</v>
      </c>
      <c r="D793" s="53" t="s">
        <v>4</v>
      </c>
      <c r="E793" s="54"/>
      <c r="F793" s="53"/>
      <c r="G793" s="53" t="s">
        <v>103</v>
      </c>
      <c r="H793" s="53" t="s">
        <v>104</v>
      </c>
      <c r="I793" s="62" t="s">
        <v>1481</v>
      </c>
      <c r="J793" s="55" t="s">
        <v>7629</v>
      </c>
      <c r="K793" s="55"/>
      <c r="L793" s="56">
        <v>1.0003</v>
      </c>
      <c r="M793" s="57">
        <v>10000</v>
      </c>
      <c r="N793" s="57">
        <f t="shared" si="179"/>
        <v>290000</v>
      </c>
      <c r="O793" s="57">
        <f t="shared" si="173"/>
        <v>290000</v>
      </c>
      <c r="P793" s="53" t="s">
        <v>7590</v>
      </c>
      <c r="Q793" s="14">
        <v>1.0003</v>
      </c>
      <c r="R793" s="11">
        <v>290000</v>
      </c>
      <c r="S793" s="11">
        <v>290000</v>
      </c>
      <c r="T793" s="12">
        <v>0</v>
      </c>
      <c r="U793" s="11">
        <v>800</v>
      </c>
      <c r="V793" s="11">
        <f t="shared" si="174"/>
        <v>0</v>
      </c>
      <c r="W793" s="12">
        <v>0</v>
      </c>
      <c r="X793" s="11">
        <v>180000</v>
      </c>
      <c r="Y793" s="11">
        <f t="shared" si="175"/>
        <v>0</v>
      </c>
      <c r="Z793" s="11">
        <f t="shared" si="176"/>
        <v>290000</v>
      </c>
      <c r="AA793" s="13">
        <v>0</v>
      </c>
      <c r="AB793" s="11">
        <f t="shared" si="177"/>
        <v>0</v>
      </c>
      <c r="AC793" s="13">
        <v>0</v>
      </c>
      <c r="AD793" s="11">
        <f t="shared" si="180"/>
        <v>0</v>
      </c>
    </row>
    <row r="794" spans="1:30" x14ac:dyDescent="0.25">
      <c r="A794" s="53" t="s">
        <v>1519</v>
      </c>
      <c r="B794" s="54">
        <v>272</v>
      </c>
      <c r="C794" s="54">
        <v>109</v>
      </c>
      <c r="D794" s="53" t="s">
        <v>4</v>
      </c>
      <c r="E794" s="54"/>
      <c r="F794" s="53"/>
      <c r="G794" s="53" t="s">
        <v>103</v>
      </c>
      <c r="H794" s="53" t="s">
        <v>104</v>
      </c>
      <c r="I794" s="62" t="s">
        <v>1481</v>
      </c>
      <c r="J794" s="55" t="s">
        <v>7629</v>
      </c>
      <c r="K794" s="55"/>
      <c r="L794" s="56">
        <v>1.0002</v>
      </c>
      <c r="M794" s="57">
        <v>10000</v>
      </c>
      <c r="N794" s="57">
        <f t="shared" si="179"/>
        <v>290000</v>
      </c>
      <c r="O794" s="57">
        <f t="shared" si="173"/>
        <v>290000</v>
      </c>
      <c r="P794" s="53" t="s">
        <v>7590</v>
      </c>
      <c r="Q794" s="14">
        <v>1.0002</v>
      </c>
      <c r="R794" s="11">
        <v>290000</v>
      </c>
      <c r="S794" s="11">
        <v>290000</v>
      </c>
      <c r="T794" s="12">
        <v>0</v>
      </c>
      <c r="U794" s="11">
        <v>800</v>
      </c>
      <c r="V794" s="11">
        <f t="shared" si="174"/>
        <v>0</v>
      </c>
      <c r="W794" s="12">
        <v>0</v>
      </c>
      <c r="X794" s="11">
        <v>180000</v>
      </c>
      <c r="Y794" s="11">
        <f t="shared" si="175"/>
        <v>0</v>
      </c>
      <c r="Z794" s="11">
        <f t="shared" si="176"/>
        <v>290000</v>
      </c>
      <c r="AA794" s="13">
        <v>0</v>
      </c>
      <c r="AB794" s="11">
        <f t="shared" si="177"/>
        <v>0</v>
      </c>
      <c r="AC794" s="13">
        <v>0</v>
      </c>
      <c r="AD794" s="11">
        <f t="shared" si="180"/>
        <v>0</v>
      </c>
    </row>
    <row r="795" spans="1:30" x14ac:dyDescent="0.25">
      <c r="A795" s="53" t="s">
        <v>1520</v>
      </c>
      <c r="B795" s="54">
        <v>272</v>
      </c>
      <c r="C795" s="54">
        <v>110</v>
      </c>
      <c r="D795" s="53" t="s">
        <v>4</v>
      </c>
      <c r="E795" s="54"/>
      <c r="F795" s="53"/>
      <c r="G795" s="53" t="s">
        <v>103</v>
      </c>
      <c r="H795" s="53" t="s">
        <v>104</v>
      </c>
      <c r="I795" s="62" t="s">
        <v>1481</v>
      </c>
      <c r="J795" s="55" t="s">
        <v>7629</v>
      </c>
      <c r="K795" s="55"/>
      <c r="L795" s="56">
        <v>1.0002</v>
      </c>
      <c r="M795" s="57">
        <v>10000</v>
      </c>
      <c r="N795" s="57">
        <f t="shared" si="179"/>
        <v>290000</v>
      </c>
      <c r="O795" s="57">
        <f t="shared" si="173"/>
        <v>290000</v>
      </c>
      <c r="P795" s="53" t="s">
        <v>7590</v>
      </c>
      <c r="Q795" s="14">
        <v>1.0002</v>
      </c>
      <c r="R795" s="11">
        <v>290000</v>
      </c>
      <c r="S795" s="11">
        <v>290000</v>
      </c>
      <c r="T795" s="12">
        <v>0</v>
      </c>
      <c r="U795" s="11">
        <v>800</v>
      </c>
      <c r="V795" s="11">
        <f t="shared" si="174"/>
        <v>0</v>
      </c>
      <c r="W795" s="12">
        <v>0</v>
      </c>
      <c r="X795" s="11">
        <v>180000</v>
      </c>
      <c r="Y795" s="11">
        <f t="shared" si="175"/>
        <v>0</v>
      </c>
      <c r="Z795" s="11">
        <f t="shared" si="176"/>
        <v>290000</v>
      </c>
      <c r="AA795" s="13">
        <v>0</v>
      </c>
      <c r="AB795" s="11">
        <f t="shared" si="177"/>
        <v>0</v>
      </c>
      <c r="AC795" s="13">
        <v>0</v>
      </c>
      <c r="AD795" s="11">
        <f t="shared" si="180"/>
        <v>0</v>
      </c>
    </row>
    <row r="796" spans="1:30" x14ac:dyDescent="0.25">
      <c r="A796" s="53" t="s">
        <v>1521</v>
      </c>
      <c r="B796" s="54">
        <v>272</v>
      </c>
      <c r="C796" s="54">
        <v>111</v>
      </c>
      <c r="D796" s="53" t="s">
        <v>4</v>
      </c>
      <c r="E796" s="54"/>
      <c r="F796" s="53"/>
      <c r="G796" s="53" t="s">
        <v>103</v>
      </c>
      <c r="H796" s="53" t="s">
        <v>104</v>
      </c>
      <c r="I796" s="62" t="s">
        <v>1481</v>
      </c>
      <c r="J796" s="55" t="s">
        <v>7629</v>
      </c>
      <c r="K796" s="55"/>
      <c r="L796" s="56">
        <v>1.0001</v>
      </c>
      <c r="M796" s="57">
        <v>10000</v>
      </c>
      <c r="N796" s="57">
        <f t="shared" si="179"/>
        <v>290000</v>
      </c>
      <c r="O796" s="57">
        <f t="shared" si="173"/>
        <v>290000</v>
      </c>
      <c r="P796" s="53" t="s">
        <v>7590</v>
      </c>
      <c r="Q796" s="14">
        <v>1.0001</v>
      </c>
      <c r="R796" s="11">
        <v>290000</v>
      </c>
      <c r="S796" s="11">
        <v>290000</v>
      </c>
      <c r="T796" s="12">
        <v>0</v>
      </c>
      <c r="U796" s="11">
        <v>800</v>
      </c>
      <c r="V796" s="11">
        <f t="shared" si="174"/>
        <v>0</v>
      </c>
      <c r="W796" s="12">
        <v>0</v>
      </c>
      <c r="X796" s="11">
        <v>180000</v>
      </c>
      <c r="Y796" s="11">
        <f t="shared" si="175"/>
        <v>0</v>
      </c>
      <c r="Z796" s="11">
        <f t="shared" si="176"/>
        <v>290000</v>
      </c>
      <c r="AA796" s="13">
        <v>0</v>
      </c>
      <c r="AB796" s="11">
        <f t="shared" si="177"/>
        <v>0</v>
      </c>
      <c r="AC796" s="13">
        <v>0</v>
      </c>
      <c r="AD796" s="11">
        <f t="shared" si="180"/>
        <v>0</v>
      </c>
    </row>
    <row r="797" spans="1:30" x14ac:dyDescent="0.25">
      <c r="A797" s="53" t="s">
        <v>1522</v>
      </c>
      <c r="B797" s="54">
        <v>272</v>
      </c>
      <c r="C797" s="54">
        <v>112</v>
      </c>
      <c r="D797" s="53" t="s">
        <v>4</v>
      </c>
      <c r="E797" s="54"/>
      <c r="F797" s="53"/>
      <c r="G797" s="53" t="s">
        <v>103</v>
      </c>
      <c r="H797" s="53" t="s">
        <v>104</v>
      </c>
      <c r="I797" s="62" t="s">
        <v>1481</v>
      </c>
      <c r="J797" s="55" t="s">
        <v>7629</v>
      </c>
      <c r="K797" s="55"/>
      <c r="L797" s="56">
        <v>1.0002</v>
      </c>
      <c r="M797" s="57">
        <v>10000</v>
      </c>
      <c r="N797" s="57">
        <f t="shared" si="179"/>
        <v>290000</v>
      </c>
      <c r="O797" s="57">
        <f t="shared" si="173"/>
        <v>290000</v>
      </c>
      <c r="P797" s="53" t="s">
        <v>7590</v>
      </c>
      <c r="Q797" s="14">
        <v>1.0002</v>
      </c>
      <c r="R797" s="11">
        <v>290000</v>
      </c>
      <c r="S797" s="11">
        <v>290000</v>
      </c>
      <c r="T797" s="12">
        <v>0</v>
      </c>
      <c r="U797" s="11">
        <v>800</v>
      </c>
      <c r="V797" s="11">
        <f t="shared" si="174"/>
        <v>0</v>
      </c>
      <c r="W797" s="12">
        <v>0</v>
      </c>
      <c r="X797" s="11">
        <v>180000</v>
      </c>
      <c r="Y797" s="11">
        <f t="shared" si="175"/>
        <v>0</v>
      </c>
      <c r="Z797" s="11">
        <f t="shared" si="176"/>
        <v>290000</v>
      </c>
      <c r="AA797" s="13">
        <v>0</v>
      </c>
      <c r="AB797" s="11">
        <f t="shared" si="177"/>
        <v>0</v>
      </c>
      <c r="AC797" s="13">
        <v>0</v>
      </c>
      <c r="AD797" s="11">
        <f t="shared" si="180"/>
        <v>0</v>
      </c>
    </row>
    <row r="798" spans="1:30" x14ac:dyDescent="0.25">
      <c r="A798" s="53" t="s">
        <v>1523</v>
      </c>
      <c r="B798" s="54">
        <v>273</v>
      </c>
      <c r="C798" s="54">
        <v>0</v>
      </c>
      <c r="D798" s="53" t="s">
        <v>4</v>
      </c>
      <c r="E798" s="54"/>
      <c r="F798" s="53"/>
      <c r="G798" s="53" t="s">
        <v>103</v>
      </c>
      <c r="H798" s="53" t="s">
        <v>104</v>
      </c>
      <c r="I798" s="62" t="s">
        <v>1524</v>
      </c>
      <c r="J798" s="55" t="s">
        <v>7629</v>
      </c>
      <c r="K798" s="55"/>
      <c r="L798" s="56">
        <v>2883.4232000000002</v>
      </c>
      <c r="M798" s="57">
        <v>5840000</v>
      </c>
      <c r="N798" s="57">
        <f t="shared" si="179"/>
        <v>6343531.04</v>
      </c>
      <c r="O798" s="57">
        <f t="shared" si="173"/>
        <v>6344000</v>
      </c>
      <c r="P798" s="53" t="s">
        <v>7590</v>
      </c>
      <c r="Q798" s="14">
        <v>2883.4232000000002</v>
      </c>
      <c r="R798" s="11">
        <v>2200</v>
      </c>
      <c r="S798" s="11">
        <f t="shared" ref="S798:S808" si="181">Q798*R798</f>
        <v>6343531.04</v>
      </c>
      <c r="T798" s="12">
        <v>0</v>
      </c>
      <c r="U798" s="11">
        <v>800</v>
      </c>
      <c r="V798" s="11">
        <f t="shared" si="174"/>
        <v>0</v>
      </c>
      <c r="W798" s="12">
        <v>0</v>
      </c>
      <c r="X798" s="11">
        <v>180000</v>
      </c>
      <c r="Y798" s="11">
        <f t="shared" si="175"/>
        <v>0</v>
      </c>
      <c r="Z798" s="11">
        <f t="shared" si="176"/>
        <v>6343531.04</v>
      </c>
      <c r="AA798" s="13">
        <v>0</v>
      </c>
      <c r="AB798" s="11">
        <f t="shared" si="177"/>
        <v>0</v>
      </c>
      <c r="AC798" s="13">
        <v>0</v>
      </c>
      <c r="AD798" s="11">
        <f t="shared" si="180"/>
        <v>0</v>
      </c>
    </row>
    <row r="799" spans="1:30" x14ac:dyDescent="0.25">
      <c r="A799" s="53" t="s">
        <v>1525</v>
      </c>
      <c r="B799" s="54">
        <v>273</v>
      </c>
      <c r="C799" s="54">
        <v>1</v>
      </c>
      <c r="D799" s="53" t="s">
        <v>4</v>
      </c>
      <c r="E799" s="54"/>
      <c r="F799" s="53"/>
      <c r="G799" s="53" t="s">
        <v>103</v>
      </c>
      <c r="H799" s="53" t="s">
        <v>104</v>
      </c>
      <c r="I799" s="62" t="s">
        <v>1301</v>
      </c>
      <c r="J799" s="55" t="s">
        <v>7629</v>
      </c>
      <c r="K799" s="55" t="s">
        <v>1302</v>
      </c>
      <c r="L799" s="56">
        <v>9.9213000000000005</v>
      </c>
      <c r="M799" s="57">
        <v>80000</v>
      </c>
      <c r="N799" s="57">
        <f t="shared" si="179"/>
        <v>21826.86</v>
      </c>
      <c r="O799" s="57">
        <f t="shared" si="173"/>
        <v>22000</v>
      </c>
      <c r="P799" s="53" t="s">
        <v>7590</v>
      </c>
      <c r="Q799" s="14">
        <v>9.9213000000000005</v>
      </c>
      <c r="R799" s="11">
        <v>2200</v>
      </c>
      <c r="S799" s="11">
        <f t="shared" si="181"/>
        <v>21826.86</v>
      </c>
      <c r="T799" s="12">
        <v>0</v>
      </c>
      <c r="U799" s="11">
        <v>800</v>
      </c>
      <c r="V799" s="11">
        <f t="shared" si="174"/>
        <v>0</v>
      </c>
      <c r="W799" s="12">
        <v>0</v>
      </c>
      <c r="X799" s="11">
        <v>180000</v>
      </c>
      <c r="Y799" s="11">
        <f t="shared" si="175"/>
        <v>0</v>
      </c>
      <c r="Z799" s="11">
        <f t="shared" si="176"/>
        <v>21826.86</v>
      </c>
      <c r="AA799" s="13">
        <v>0</v>
      </c>
      <c r="AB799" s="11">
        <f t="shared" si="177"/>
        <v>0</v>
      </c>
      <c r="AC799" s="13">
        <v>0</v>
      </c>
      <c r="AD799" s="11">
        <f t="shared" si="180"/>
        <v>0</v>
      </c>
    </row>
    <row r="800" spans="1:30" x14ac:dyDescent="0.25">
      <c r="A800" s="53" t="s">
        <v>1526</v>
      </c>
      <c r="B800" s="54">
        <v>274</v>
      </c>
      <c r="C800" s="54">
        <v>0</v>
      </c>
      <c r="D800" s="53" t="s">
        <v>4</v>
      </c>
      <c r="E800" s="54"/>
      <c r="F800" s="53"/>
      <c r="G800" s="53" t="s">
        <v>103</v>
      </c>
      <c r="H800" s="53" t="s">
        <v>104</v>
      </c>
      <c r="I800" s="62" t="s">
        <v>1399</v>
      </c>
      <c r="J800" s="55" t="s">
        <v>7629</v>
      </c>
      <c r="K800" s="55" t="s">
        <v>1527</v>
      </c>
      <c r="L800" s="56">
        <v>2394.7492999999999</v>
      </c>
      <c r="M800" s="57">
        <v>17010000</v>
      </c>
      <c r="N800" s="57">
        <f t="shared" si="179"/>
        <v>17835400</v>
      </c>
      <c r="O800" s="57">
        <f t="shared" si="173"/>
        <v>17836000</v>
      </c>
      <c r="P800" s="53" t="s">
        <v>7590</v>
      </c>
      <c r="Q800" s="14">
        <v>2307</v>
      </c>
      <c r="R800" s="11">
        <v>2200</v>
      </c>
      <c r="S800" s="11">
        <f t="shared" si="181"/>
        <v>5075400</v>
      </c>
      <c r="T800" s="12">
        <v>0</v>
      </c>
      <c r="U800" s="11">
        <v>800</v>
      </c>
      <c r="V800" s="11">
        <f t="shared" si="174"/>
        <v>0</v>
      </c>
      <c r="W800" s="12">
        <v>88</v>
      </c>
      <c r="X800" s="11">
        <v>145000</v>
      </c>
      <c r="Y800" s="11">
        <f t="shared" si="175"/>
        <v>12760000</v>
      </c>
      <c r="Z800" s="11">
        <f t="shared" si="176"/>
        <v>17835400</v>
      </c>
      <c r="AA800" s="13">
        <v>0</v>
      </c>
      <c r="AB800" s="11">
        <f t="shared" si="177"/>
        <v>0</v>
      </c>
      <c r="AC800" s="13">
        <v>0</v>
      </c>
      <c r="AD800" s="11">
        <f t="shared" si="180"/>
        <v>0</v>
      </c>
    </row>
    <row r="801" spans="1:30" x14ac:dyDescent="0.25">
      <c r="A801" s="53" t="s">
        <v>1528</v>
      </c>
      <c r="B801" s="54">
        <v>275</v>
      </c>
      <c r="C801" s="54">
        <v>0</v>
      </c>
      <c r="D801" s="53" t="s">
        <v>4</v>
      </c>
      <c r="E801" s="54"/>
      <c r="F801" s="53"/>
      <c r="G801" s="53" t="s">
        <v>103</v>
      </c>
      <c r="H801" s="53" t="s">
        <v>104</v>
      </c>
      <c r="I801" s="62" t="s">
        <v>1529</v>
      </c>
      <c r="J801" s="55" t="s">
        <v>7629</v>
      </c>
      <c r="K801" s="55" t="s">
        <v>1530</v>
      </c>
      <c r="L801" s="56">
        <v>4376.2335999999996</v>
      </c>
      <c r="M801" s="57">
        <v>8950000</v>
      </c>
      <c r="N801" s="57">
        <f t="shared" si="179"/>
        <v>9627713.9199999999</v>
      </c>
      <c r="O801" s="57">
        <f t="shared" si="173"/>
        <v>9628000</v>
      </c>
      <c r="P801" s="53" t="s">
        <v>7590</v>
      </c>
      <c r="Q801" s="14">
        <v>4376.2335999999996</v>
      </c>
      <c r="R801" s="11">
        <v>2200</v>
      </c>
      <c r="S801" s="11">
        <f t="shared" si="181"/>
        <v>9627713.9199999999</v>
      </c>
      <c r="T801" s="12">
        <v>0</v>
      </c>
      <c r="U801" s="11">
        <v>800</v>
      </c>
      <c r="V801" s="11">
        <f t="shared" si="174"/>
        <v>0</v>
      </c>
      <c r="W801" s="12">
        <v>0</v>
      </c>
      <c r="X801" s="11">
        <v>180000</v>
      </c>
      <c r="Y801" s="11">
        <f t="shared" si="175"/>
        <v>0</v>
      </c>
      <c r="Z801" s="11">
        <f t="shared" si="176"/>
        <v>9627713.9199999999</v>
      </c>
      <c r="AA801" s="13">
        <v>0</v>
      </c>
      <c r="AB801" s="11">
        <f t="shared" si="177"/>
        <v>0</v>
      </c>
      <c r="AC801" s="13">
        <v>0</v>
      </c>
      <c r="AD801" s="11">
        <f t="shared" si="180"/>
        <v>0</v>
      </c>
    </row>
    <row r="802" spans="1:30" ht="25.5" x14ac:dyDescent="0.25">
      <c r="A802" s="53" t="s">
        <v>1531</v>
      </c>
      <c r="B802" s="54">
        <v>277</v>
      </c>
      <c r="C802" s="54">
        <v>0</v>
      </c>
      <c r="D802" s="53" t="s">
        <v>4</v>
      </c>
      <c r="E802" s="54"/>
      <c r="F802" s="53"/>
      <c r="G802" s="53" t="s">
        <v>1532</v>
      </c>
      <c r="H802" s="53" t="s">
        <v>104</v>
      </c>
      <c r="I802" s="62" t="s">
        <v>1533</v>
      </c>
      <c r="J802" s="55" t="s">
        <v>7629</v>
      </c>
      <c r="K802" s="55" t="s">
        <v>334</v>
      </c>
      <c r="L802" s="56">
        <v>2720.4983000000002</v>
      </c>
      <c r="M802" s="57">
        <v>7240000</v>
      </c>
      <c r="N802" s="57">
        <f t="shared" si="179"/>
        <v>5985096.2600000007</v>
      </c>
      <c r="O802" s="57">
        <f t="shared" si="173"/>
        <v>5986000</v>
      </c>
      <c r="P802" s="53" t="s">
        <v>7590</v>
      </c>
      <c r="Q802" s="14">
        <v>2720.4983000000002</v>
      </c>
      <c r="R802" s="11">
        <v>2200</v>
      </c>
      <c r="S802" s="11">
        <f t="shared" si="181"/>
        <v>5985096.2600000007</v>
      </c>
      <c r="T802" s="12">
        <v>0</v>
      </c>
      <c r="U802" s="11">
        <v>800</v>
      </c>
      <c r="V802" s="11">
        <f t="shared" si="174"/>
        <v>0</v>
      </c>
      <c r="W802" s="12">
        <v>0</v>
      </c>
      <c r="X802" s="11">
        <v>180000</v>
      </c>
      <c r="Y802" s="11">
        <f t="shared" si="175"/>
        <v>0</v>
      </c>
      <c r="Z802" s="11">
        <f t="shared" si="176"/>
        <v>5985096.2600000007</v>
      </c>
      <c r="AA802" s="13">
        <v>0</v>
      </c>
      <c r="AB802" s="11">
        <f t="shared" si="177"/>
        <v>0</v>
      </c>
      <c r="AC802" s="13">
        <v>0</v>
      </c>
      <c r="AD802" s="11">
        <f t="shared" si="180"/>
        <v>0</v>
      </c>
    </row>
    <row r="803" spans="1:30" x14ac:dyDescent="0.25">
      <c r="A803" s="53" t="s">
        <v>1534</v>
      </c>
      <c r="B803" s="54">
        <v>278</v>
      </c>
      <c r="C803" s="54">
        <v>0</v>
      </c>
      <c r="D803" s="53" t="s">
        <v>4</v>
      </c>
      <c r="E803" s="54"/>
      <c r="F803" s="53"/>
      <c r="G803" s="53" t="s">
        <v>103</v>
      </c>
      <c r="H803" s="53" t="s">
        <v>104</v>
      </c>
      <c r="I803" s="62" t="s">
        <v>706</v>
      </c>
      <c r="J803" s="55" t="s">
        <v>7629</v>
      </c>
      <c r="K803" s="55" t="s">
        <v>707</v>
      </c>
      <c r="L803" s="56">
        <v>3040.7377000000001</v>
      </c>
      <c r="M803" s="57">
        <v>6270000</v>
      </c>
      <c r="N803" s="57">
        <f t="shared" si="179"/>
        <v>6689622.9400000004</v>
      </c>
      <c r="O803" s="57">
        <f t="shared" si="173"/>
        <v>6690000</v>
      </c>
      <c r="P803" s="53" t="s">
        <v>7590</v>
      </c>
      <c r="Q803" s="14">
        <v>3040.7377000000001</v>
      </c>
      <c r="R803" s="11">
        <v>2200</v>
      </c>
      <c r="S803" s="11">
        <f t="shared" si="181"/>
        <v>6689622.9400000004</v>
      </c>
      <c r="T803" s="12">
        <v>0</v>
      </c>
      <c r="U803" s="11">
        <v>800</v>
      </c>
      <c r="V803" s="11">
        <f t="shared" si="174"/>
        <v>0</v>
      </c>
      <c r="W803" s="12">
        <v>0</v>
      </c>
      <c r="X803" s="11">
        <v>180000</v>
      </c>
      <c r="Y803" s="11">
        <f t="shared" si="175"/>
        <v>0</v>
      </c>
      <c r="Z803" s="11">
        <f t="shared" si="176"/>
        <v>6689622.9400000004</v>
      </c>
      <c r="AA803" s="13">
        <v>0</v>
      </c>
      <c r="AB803" s="11">
        <f t="shared" si="177"/>
        <v>0</v>
      </c>
      <c r="AC803" s="13">
        <v>0</v>
      </c>
      <c r="AD803" s="11">
        <f t="shared" si="180"/>
        <v>0</v>
      </c>
    </row>
    <row r="804" spans="1:30" x14ac:dyDescent="0.25">
      <c r="A804" s="53" t="s">
        <v>1535</v>
      </c>
      <c r="B804" s="54">
        <v>278</v>
      </c>
      <c r="C804" s="54">
        <v>1</v>
      </c>
      <c r="D804" s="53" t="s">
        <v>4</v>
      </c>
      <c r="E804" s="54"/>
      <c r="F804" s="53"/>
      <c r="G804" s="53" t="s">
        <v>103</v>
      </c>
      <c r="H804" s="53" t="s">
        <v>104</v>
      </c>
      <c r="I804" s="62" t="s">
        <v>1536</v>
      </c>
      <c r="J804" s="55" t="s">
        <v>7629</v>
      </c>
      <c r="K804" s="55" t="s">
        <v>1330</v>
      </c>
      <c r="L804" s="56">
        <v>1496.9699000000001</v>
      </c>
      <c r="M804" s="57">
        <v>2990000</v>
      </c>
      <c r="N804" s="57">
        <f t="shared" si="179"/>
        <v>3293333.7800000003</v>
      </c>
      <c r="O804" s="57">
        <f t="shared" si="173"/>
        <v>3294000</v>
      </c>
      <c r="P804" s="53" t="s">
        <v>7590</v>
      </c>
      <c r="Q804" s="14">
        <v>1496.9699000000001</v>
      </c>
      <c r="R804" s="11">
        <v>2200</v>
      </c>
      <c r="S804" s="11">
        <f t="shared" si="181"/>
        <v>3293333.7800000003</v>
      </c>
      <c r="T804" s="12">
        <v>0</v>
      </c>
      <c r="U804" s="11">
        <v>800</v>
      </c>
      <c r="V804" s="11">
        <f t="shared" si="174"/>
        <v>0</v>
      </c>
      <c r="W804" s="12">
        <v>0</v>
      </c>
      <c r="X804" s="11">
        <v>180000</v>
      </c>
      <c r="Y804" s="11">
        <f t="shared" si="175"/>
        <v>0</v>
      </c>
      <c r="Z804" s="11">
        <f t="shared" si="176"/>
        <v>3293333.7800000003</v>
      </c>
      <c r="AA804" s="13">
        <v>0</v>
      </c>
      <c r="AB804" s="11">
        <f t="shared" si="177"/>
        <v>0</v>
      </c>
      <c r="AC804" s="13">
        <v>0</v>
      </c>
      <c r="AD804" s="11">
        <f t="shared" si="180"/>
        <v>0</v>
      </c>
    </row>
    <row r="805" spans="1:30" x14ac:dyDescent="0.25">
      <c r="A805" s="53" t="s">
        <v>1537</v>
      </c>
      <c r="B805" s="54">
        <v>279</v>
      </c>
      <c r="C805" s="54">
        <v>0</v>
      </c>
      <c r="D805" s="53" t="s">
        <v>4</v>
      </c>
      <c r="E805" s="54"/>
      <c r="F805" s="53"/>
      <c r="G805" s="53" t="s">
        <v>103</v>
      </c>
      <c r="H805" s="53" t="s">
        <v>104</v>
      </c>
      <c r="I805" s="62" t="s">
        <v>263</v>
      </c>
      <c r="J805" s="55" t="s">
        <v>7629</v>
      </c>
      <c r="K805" s="55" t="s">
        <v>278</v>
      </c>
      <c r="L805" s="56">
        <v>1131.2929999999999</v>
      </c>
      <c r="M805" s="57">
        <v>2490000</v>
      </c>
      <c r="N805" s="57">
        <f t="shared" si="179"/>
        <v>2488844.5999999996</v>
      </c>
      <c r="O805" s="57">
        <f t="shared" si="173"/>
        <v>2489000</v>
      </c>
      <c r="P805" s="53" t="s">
        <v>7590</v>
      </c>
      <c r="Q805" s="14">
        <v>1131.2929999999999</v>
      </c>
      <c r="R805" s="11">
        <v>2200</v>
      </c>
      <c r="S805" s="11">
        <f t="shared" si="181"/>
        <v>2488844.5999999996</v>
      </c>
      <c r="T805" s="12">
        <v>0</v>
      </c>
      <c r="U805" s="11">
        <v>800</v>
      </c>
      <c r="V805" s="11">
        <f t="shared" si="174"/>
        <v>0</v>
      </c>
      <c r="W805" s="12">
        <v>0</v>
      </c>
      <c r="X805" s="11">
        <v>180000</v>
      </c>
      <c r="Y805" s="11">
        <f t="shared" si="175"/>
        <v>0</v>
      </c>
      <c r="Z805" s="11">
        <f t="shared" si="176"/>
        <v>2488844.5999999996</v>
      </c>
      <c r="AA805" s="13">
        <v>0</v>
      </c>
      <c r="AB805" s="11">
        <f t="shared" si="177"/>
        <v>0</v>
      </c>
      <c r="AC805" s="13">
        <v>0</v>
      </c>
      <c r="AD805" s="11">
        <f t="shared" si="180"/>
        <v>0</v>
      </c>
    </row>
    <row r="806" spans="1:30" x14ac:dyDescent="0.25">
      <c r="A806" s="53" t="s">
        <v>1538</v>
      </c>
      <c r="B806" s="54">
        <v>279</v>
      </c>
      <c r="C806" s="54">
        <v>1</v>
      </c>
      <c r="D806" s="53" t="s">
        <v>4</v>
      </c>
      <c r="E806" s="54"/>
      <c r="F806" s="53"/>
      <c r="G806" s="53" t="s">
        <v>103</v>
      </c>
      <c r="H806" s="53" t="s">
        <v>104</v>
      </c>
      <c r="I806" s="62" t="s">
        <v>1339</v>
      </c>
      <c r="J806" s="55" t="s">
        <v>7629</v>
      </c>
      <c r="K806" s="55" t="s">
        <v>647</v>
      </c>
      <c r="L806" s="56">
        <v>1268.6532</v>
      </c>
      <c r="M806" s="57">
        <v>2790000</v>
      </c>
      <c r="N806" s="57">
        <f t="shared" si="179"/>
        <v>2791037.04</v>
      </c>
      <c r="O806" s="57">
        <f t="shared" si="173"/>
        <v>2792000</v>
      </c>
      <c r="P806" s="53" t="s">
        <v>7590</v>
      </c>
      <c r="Q806" s="14">
        <v>1268.6532</v>
      </c>
      <c r="R806" s="11">
        <v>2200</v>
      </c>
      <c r="S806" s="11">
        <f t="shared" si="181"/>
        <v>2791037.04</v>
      </c>
      <c r="T806" s="12">
        <v>0</v>
      </c>
      <c r="U806" s="11">
        <v>800</v>
      </c>
      <c r="V806" s="11">
        <f t="shared" si="174"/>
        <v>0</v>
      </c>
      <c r="W806" s="12">
        <v>0</v>
      </c>
      <c r="X806" s="11">
        <v>180000</v>
      </c>
      <c r="Y806" s="11">
        <f t="shared" si="175"/>
        <v>0</v>
      </c>
      <c r="Z806" s="11">
        <f t="shared" si="176"/>
        <v>2791037.04</v>
      </c>
      <c r="AA806" s="13">
        <v>0</v>
      </c>
      <c r="AB806" s="11">
        <f t="shared" si="177"/>
        <v>0</v>
      </c>
      <c r="AC806" s="13">
        <v>0</v>
      </c>
      <c r="AD806" s="11">
        <f t="shared" si="180"/>
        <v>0</v>
      </c>
    </row>
    <row r="807" spans="1:30" x14ac:dyDescent="0.25">
      <c r="A807" s="53" t="s">
        <v>1539</v>
      </c>
      <c r="B807" s="54">
        <v>280</v>
      </c>
      <c r="C807" s="54">
        <v>0</v>
      </c>
      <c r="D807" s="53" t="s">
        <v>4</v>
      </c>
      <c r="E807" s="54"/>
      <c r="F807" s="53"/>
      <c r="G807" s="53" t="s">
        <v>103</v>
      </c>
      <c r="H807" s="53" t="s">
        <v>104</v>
      </c>
      <c r="I807" s="62" t="s">
        <v>1540</v>
      </c>
      <c r="J807" s="55" t="s">
        <v>7629</v>
      </c>
      <c r="K807" s="55"/>
      <c r="L807" s="56">
        <v>2672.3407999999999</v>
      </c>
      <c r="M807" s="57">
        <v>5880000</v>
      </c>
      <c r="N807" s="57">
        <f t="shared" si="179"/>
        <v>5879149.7599999998</v>
      </c>
      <c r="O807" s="57">
        <f t="shared" ref="O807:O823" si="182">CEILING(N807,1000)</f>
        <v>5880000</v>
      </c>
      <c r="P807" s="53" t="s">
        <v>7590</v>
      </c>
      <c r="Q807" s="14">
        <v>2672.3407999999999</v>
      </c>
      <c r="R807" s="11">
        <v>2200</v>
      </c>
      <c r="S807" s="11">
        <f t="shared" si="181"/>
        <v>5879149.7599999998</v>
      </c>
      <c r="T807" s="12">
        <v>0</v>
      </c>
      <c r="U807" s="11">
        <v>800</v>
      </c>
      <c r="V807" s="11">
        <f t="shared" ref="V807:V823" si="183">T807*U807</f>
        <v>0</v>
      </c>
      <c r="W807" s="12">
        <v>0</v>
      </c>
      <c r="X807" s="11">
        <v>180000</v>
      </c>
      <c r="Y807" s="11">
        <f t="shared" ref="Y807:Y823" si="184">W807*X807</f>
        <v>0</v>
      </c>
      <c r="Z807" s="11">
        <f t="shared" ref="Z807:Z823" si="185">S807+V807+Y807</f>
        <v>5879149.7599999998</v>
      </c>
      <c r="AA807" s="13">
        <v>0</v>
      </c>
      <c r="AB807" s="11">
        <f t="shared" ref="AB807:AB823" si="186">AA807*1900</f>
        <v>0</v>
      </c>
      <c r="AC807" s="13">
        <v>0</v>
      </c>
      <c r="AD807" s="11">
        <f t="shared" si="180"/>
        <v>0</v>
      </c>
    </row>
    <row r="808" spans="1:30" x14ac:dyDescent="0.25">
      <c r="A808" s="53" t="s">
        <v>1541</v>
      </c>
      <c r="B808" s="54">
        <v>281</v>
      </c>
      <c r="C808" s="54">
        <v>0</v>
      </c>
      <c r="D808" s="53" t="s">
        <v>4</v>
      </c>
      <c r="E808" s="54"/>
      <c r="F808" s="53" t="s">
        <v>110</v>
      </c>
      <c r="G808" s="53" t="s">
        <v>103</v>
      </c>
      <c r="H808" s="53" t="s">
        <v>104</v>
      </c>
      <c r="I808" s="62" t="s">
        <v>30</v>
      </c>
      <c r="J808" s="55" t="s">
        <v>7629</v>
      </c>
      <c r="K808" s="55"/>
      <c r="L808" s="56">
        <v>9944.1193380000004</v>
      </c>
      <c r="M808" s="57">
        <v>19960000</v>
      </c>
      <c r="N808" s="57">
        <f t="shared" si="179"/>
        <v>21877062.5436</v>
      </c>
      <c r="O808" s="57">
        <f t="shared" si="182"/>
        <v>21878000</v>
      </c>
      <c r="P808" s="53" t="s">
        <v>7590</v>
      </c>
      <c r="Q808" s="14">
        <v>9944.1193380000004</v>
      </c>
      <c r="R808" s="11">
        <v>2200</v>
      </c>
      <c r="S808" s="11">
        <f t="shared" si="181"/>
        <v>21877062.5436</v>
      </c>
      <c r="T808" s="12">
        <v>0</v>
      </c>
      <c r="U808" s="11">
        <v>800</v>
      </c>
      <c r="V808" s="11">
        <f t="shared" si="183"/>
        <v>0</v>
      </c>
      <c r="W808" s="12">
        <v>0</v>
      </c>
      <c r="X808" s="11">
        <v>180000</v>
      </c>
      <c r="Y808" s="11">
        <f t="shared" si="184"/>
        <v>0</v>
      </c>
      <c r="Z808" s="11">
        <f t="shared" si="185"/>
        <v>21877062.5436</v>
      </c>
      <c r="AA808" s="13">
        <v>0</v>
      </c>
      <c r="AB808" s="11">
        <f t="shared" si="186"/>
        <v>0</v>
      </c>
      <c r="AC808" s="13">
        <v>0</v>
      </c>
      <c r="AD808" s="11">
        <f t="shared" si="180"/>
        <v>0</v>
      </c>
    </row>
    <row r="809" spans="1:30" x14ac:dyDescent="0.25">
      <c r="A809" s="53" t="s">
        <v>1542</v>
      </c>
      <c r="B809" s="54">
        <v>281</v>
      </c>
      <c r="C809" s="54">
        <v>1</v>
      </c>
      <c r="D809" s="53" t="s">
        <v>4</v>
      </c>
      <c r="E809" s="54"/>
      <c r="F809" s="53"/>
      <c r="G809" s="53" t="s">
        <v>103</v>
      </c>
      <c r="H809" s="53" t="s">
        <v>104</v>
      </c>
      <c r="I809" s="62" t="s">
        <v>30</v>
      </c>
      <c r="J809" s="55" t="s">
        <v>7630</v>
      </c>
      <c r="K809" s="55"/>
      <c r="L809" s="56">
        <v>15.478778</v>
      </c>
      <c r="M809" s="57">
        <v>30000</v>
      </c>
      <c r="N809" s="57">
        <f t="shared" si="179"/>
        <v>20000</v>
      </c>
      <c r="O809" s="57">
        <f t="shared" si="182"/>
        <v>20000</v>
      </c>
      <c r="P809" s="53" t="s">
        <v>7590</v>
      </c>
      <c r="Q809" s="14">
        <v>15.478778</v>
      </c>
      <c r="R809" s="11">
        <v>2200</v>
      </c>
      <c r="S809" s="11">
        <v>20000</v>
      </c>
      <c r="T809" s="12">
        <v>0</v>
      </c>
      <c r="U809" s="11">
        <v>800</v>
      </c>
      <c r="V809" s="11">
        <f t="shared" si="183"/>
        <v>0</v>
      </c>
      <c r="W809" s="12">
        <v>0</v>
      </c>
      <c r="X809" s="11">
        <v>180000</v>
      </c>
      <c r="Y809" s="11">
        <f t="shared" si="184"/>
        <v>0</v>
      </c>
      <c r="Z809" s="11">
        <f t="shared" si="185"/>
        <v>20000</v>
      </c>
      <c r="AA809" s="13">
        <v>0</v>
      </c>
      <c r="AB809" s="11">
        <f t="shared" si="186"/>
        <v>0</v>
      </c>
      <c r="AC809" s="13">
        <v>0</v>
      </c>
      <c r="AD809" s="11">
        <f t="shared" si="180"/>
        <v>0</v>
      </c>
    </row>
    <row r="810" spans="1:30" x14ac:dyDescent="0.25">
      <c r="A810" s="53" t="s">
        <v>1543</v>
      </c>
      <c r="B810" s="54">
        <v>282</v>
      </c>
      <c r="C810" s="54">
        <v>0</v>
      </c>
      <c r="D810" s="53" t="s">
        <v>4</v>
      </c>
      <c r="E810" s="54"/>
      <c r="F810" s="53"/>
      <c r="G810" s="53" t="s">
        <v>103</v>
      </c>
      <c r="H810" s="53" t="s">
        <v>104</v>
      </c>
      <c r="I810" s="62" t="s">
        <v>30</v>
      </c>
      <c r="J810" s="55" t="s">
        <v>7629</v>
      </c>
      <c r="K810" s="55"/>
      <c r="L810" s="56">
        <v>39.160299999999999</v>
      </c>
      <c r="M810" s="57">
        <v>80000</v>
      </c>
      <c r="N810" s="57">
        <f t="shared" si="179"/>
        <v>86152.66</v>
      </c>
      <c r="O810" s="57">
        <f t="shared" si="182"/>
        <v>87000</v>
      </c>
      <c r="P810" s="53" t="s">
        <v>7590</v>
      </c>
      <c r="Q810" s="14">
        <v>39.160299999999999</v>
      </c>
      <c r="R810" s="11">
        <v>2200</v>
      </c>
      <c r="S810" s="11">
        <f t="shared" ref="S810:S819" si="187">Q810*R810</f>
        <v>86152.66</v>
      </c>
      <c r="T810" s="12">
        <v>0</v>
      </c>
      <c r="U810" s="11">
        <v>800</v>
      </c>
      <c r="V810" s="11">
        <f t="shared" si="183"/>
        <v>0</v>
      </c>
      <c r="W810" s="12">
        <v>0</v>
      </c>
      <c r="X810" s="11">
        <v>180000</v>
      </c>
      <c r="Y810" s="11">
        <f t="shared" si="184"/>
        <v>0</v>
      </c>
      <c r="Z810" s="11">
        <f t="shared" si="185"/>
        <v>86152.66</v>
      </c>
      <c r="AA810" s="13">
        <v>0</v>
      </c>
      <c r="AB810" s="11">
        <f t="shared" si="186"/>
        <v>0</v>
      </c>
      <c r="AC810" s="13">
        <v>0</v>
      </c>
      <c r="AD810" s="11">
        <f t="shared" si="180"/>
        <v>0</v>
      </c>
    </row>
    <row r="811" spans="1:30" x14ac:dyDescent="0.25">
      <c r="A811" s="53" t="s">
        <v>1544</v>
      </c>
      <c r="B811" s="54">
        <v>283</v>
      </c>
      <c r="C811" s="54"/>
      <c r="D811" s="53" t="s">
        <v>4</v>
      </c>
      <c r="E811" s="54"/>
      <c r="F811" s="53"/>
      <c r="G811" s="53" t="s">
        <v>103</v>
      </c>
      <c r="H811" s="53" t="s">
        <v>104</v>
      </c>
      <c r="I811" s="62" t="s">
        <v>171</v>
      </c>
      <c r="J811" s="55" t="s">
        <v>7629</v>
      </c>
      <c r="K811" s="55" t="s">
        <v>275</v>
      </c>
      <c r="L811" s="56">
        <v>3633.7312000000002</v>
      </c>
      <c r="M811" s="58">
        <v>7360000</v>
      </c>
      <c r="N811" s="57">
        <f t="shared" si="179"/>
        <v>7992600</v>
      </c>
      <c r="O811" s="57">
        <f t="shared" si="182"/>
        <v>7993000</v>
      </c>
      <c r="P811" s="53" t="s">
        <v>7590</v>
      </c>
      <c r="Q811" s="14">
        <v>3633</v>
      </c>
      <c r="R811" s="11">
        <v>2200</v>
      </c>
      <c r="S811" s="11">
        <f t="shared" si="187"/>
        <v>7992600</v>
      </c>
      <c r="T811" s="12">
        <v>0</v>
      </c>
      <c r="U811" s="11">
        <v>800</v>
      </c>
      <c r="V811" s="11">
        <f t="shared" si="183"/>
        <v>0</v>
      </c>
      <c r="W811" s="12">
        <v>0</v>
      </c>
      <c r="X811" s="11">
        <v>180000</v>
      </c>
      <c r="Y811" s="11">
        <f t="shared" si="184"/>
        <v>0</v>
      </c>
      <c r="Z811" s="11">
        <f t="shared" si="185"/>
        <v>7992600</v>
      </c>
      <c r="AA811" s="13">
        <v>0</v>
      </c>
      <c r="AB811" s="11">
        <f t="shared" si="186"/>
        <v>0</v>
      </c>
      <c r="AC811" s="13">
        <v>0</v>
      </c>
      <c r="AD811" s="11">
        <f t="shared" si="180"/>
        <v>0</v>
      </c>
    </row>
    <row r="812" spans="1:30" x14ac:dyDescent="0.25">
      <c r="A812" s="53" t="s">
        <v>1545</v>
      </c>
      <c r="B812" s="54">
        <v>284</v>
      </c>
      <c r="C812" s="54">
        <v>0</v>
      </c>
      <c r="D812" s="53" t="s">
        <v>4</v>
      </c>
      <c r="E812" s="54"/>
      <c r="F812" s="53"/>
      <c r="G812" s="53" t="s">
        <v>1546</v>
      </c>
      <c r="H812" s="53" t="s">
        <v>104</v>
      </c>
      <c r="I812" s="62" t="s">
        <v>244</v>
      </c>
      <c r="J812" s="55" t="s">
        <v>7629</v>
      </c>
      <c r="K812" s="55" t="s">
        <v>1547</v>
      </c>
      <c r="L812" s="56">
        <v>2194.15</v>
      </c>
      <c r="M812" s="57">
        <v>3730000</v>
      </c>
      <c r="N812" s="57">
        <f t="shared" si="179"/>
        <v>4827130</v>
      </c>
      <c r="O812" s="57">
        <f t="shared" si="182"/>
        <v>4828000</v>
      </c>
      <c r="P812" s="53" t="s">
        <v>7590</v>
      </c>
      <c r="Q812" s="14">
        <v>2194.15</v>
      </c>
      <c r="R812" s="11">
        <v>2200</v>
      </c>
      <c r="S812" s="11">
        <f t="shared" si="187"/>
        <v>4827130</v>
      </c>
      <c r="T812" s="12">
        <v>0</v>
      </c>
      <c r="U812" s="11">
        <v>800</v>
      </c>
      <c r="V812" s="11">
        <f t="shared" si="183"/>
        <v>0</v>
      </c>
      <c r="W812" s="12">
        <v>0</v>
      </c>
      <c r="X812" s="11">
        <v>180000</v>
      </c>
      <c r="Y812" s="11">
        <f t="shared" si="184"/>
        <v>0</v>
      </c>
      <c r="Z812" s="11">
        <f t="shared" si="185"/>
        <v>4827130</v>
      </c>
      <c r="AA812" s="13">
        <v>0</v>
      </c>
      <c r="AB812" s="11">
        <f t="shared" si="186"/>
        <v>0</v>
      </c>
      <c r="AC812" s="13">
        <v>0</v>
      </c>
      <c r="AD812" s="11">
        <f t="shared" si="180"/>
        <v>0</v>
      </c>
    </row>
    <row r="813" spans="1:30" x14ac:dyDescent="0.25">
      <c r="A813" s="53" t="s">
        <v>1548</v>
      </c>
      <c r="B813" s="54">
        <v>285</v>
      </c>
      <c r="C813" s="54">
        <v>0</v>
      </c>
      <c r="D813" s="53" t="s">
        <v>4</v>
      </c>
      <c r="E813" s="54"/>
      <c r="F813" s="53"/>
      <c r="G813" s="53" t="s">
        <v>1549</v>
      </c>
      <c r="H813" s="53" t="s">
        <v>104</v>
      </c>
      <c r="I813" s="62" t="s">
        <v>237</v>
      </c>
      <c r="J813" s="55" t="s">
        <v>7629</v>
      </c>
      <c r="K813" s="55" t="s">
        <v>9167</v>
      </c>
      <c r="L813" s="56">
        <v>3749.6089999999999</v>
      </c>
      <c r="M813" s="57">
        <v>6430000</v>
      </c>
      <c r="N813" s="57">
        <f t="shared" si="179"/>
        <v>8249139.7999999998</v>
      </c>
      <c r="O813" s="57">
        <f t="shared" si="182"/>
        <v>8250000</v>
      </c>
      <c r="P813" s="53" t="s">
        <v>7590</v>
      </c>
      <c r="Q813" s="14">
        <v>3749.6089999999999</v>
      </c>
      <c r="R813" s="11">
        <v>2200</v>
      </c>
      <c r="S813" s="11">
        <f t="shared" si="187"/>
        <v>8249139.7999999998</v>
      </c>
      <c r="T813" s="12">
        <v>0</v>
      </c>
      <c r="U813" s="11">
        <v>800</v>
      </c>
      <c r="V813" s="11">
        <f t="shared" si="183"/>
        <v>0</v>
      </c>
      <c r="W813" s="12">
        <v>0</v>
      </c>
      <c r="X813" s="11">
        <v>180000</v>
      </c>
      <c r="Y813" s="11">
        <f t="shared" si="184"/>
        <v>0</v>
      </c>
      <c r="Z813" s="11">
        <f t="shared" si="185"/>
        <v>8249139.7999999998</v>
      </c>
      <c r="AA813" s="13">
        <v>0</v>
      </c>
      <c r="AB813" s="11">
        <f t="shared" si="186"/>
        <v>0</v>
      </c>
      <c r="AC813" s="13">
        <v>0</v>
      </c>
      <c r="AD813" s="11">
        <f t="shared" si="180"/>
        <v>0</v>
      </c>
    </row>
    <row r="814" spans="1:30" x14ac:dyDescent="0.25">
      <c r="A814" s="53" t="s">
        <v>1550</v>
      </c>
      <c r="B814" s="54">
        <v>286</v>
      </c>
      <c r="C814" s="54">
        <v>0</v>
      </c>
      <c r="D814" s="53" t="s">
        <v>4</v>
      </c>
      <c r="E814" s="54"/>
      <c r="F814" s="53" t="s">
        <v>110</v>
      </c>
      <c r="G814" s="53" t="s">
        <v>1297</v>
      </c>
      <c r="H814" s="53" t="s">
        <v>104</v>
      </c>
      <c r="I814" s="62" t="s">
        <v>1301</v>
      </c>
      <c r="J814" s="55" t="s">
        <v>7629</v>
      </c>
      <c r="K814" s="55" t="s">
        <v>1302</v>
      </c>
      <c r="L814" s="56">
        <v>217.94040000000001</v>
      </c>
      <c r="M814" s="57">
        <v>16510000</v>
      </c>
      <c r="N814" s="57">
        <f t="shared" si="179"/>
        <v>18149380</v>
      </c>
      <c r="O814" s="57">
        <f t="shared" si="182"/>
        <v>18150000</v>
      </c>
      <c r="P814" s="53" t="s">
        <v>7590</v>
      </c>
      <c r="Q814" s="14">
        <v>67.900000000000006</v>
      </c>
      <c r="R814" s="11">
        <v>2200</v>
      </c>
      <c r="S814" s="11">
        <f t="shared" si="187"/>
        <v>149380</v>
      </c>
      <c r="T814" s="12">
        <v>0</v>
      </c>
      <c r="U814" s="11">
        <v>800</v>
      </c>
      <c r="V814" s="11">
        <f t="shared" si="183"/>
        <v>0</v>
      </c>
      <c r="W814" s="12">
        <v>150</v>
      </c>
      <c r="X814" s="11">
        <v>120000</v>
      </c>
      <c r="Y814" s="11">
        <f t="shared" si="184"/>
        <v>18000000</v>
      </c>
      <c r="Z814" s="11">
        <f t="shared" si="185"/>
        <v>18149380</v>
      </c>
      <c r="AA814" s="13">
        <v>0</v>
      </c>
      <c r="AB814" s="11">
        <f t="shared" si="186"/>
        <v>0</v>
      </c>
      <c r="AC814" s="13">
        <v>0</v>
      </c>
      <c r="AD814" s="11">
        <f t="shared" si="180"/>
        <v>0</v>
      </c>
    </row>
    <row r="815" spans="1:30" x14ac:dyDescent="0.25">
      <c r="A815" s="53" t="s">
        <v>1551</v>
      </c>
      <c r="B815" s="54">
        <v>287</v>
      </c>
      <c r="C815" s="54">
        <v>0</v>
      </c>
      <c r="D815" s="53" t="s">
        <v>4</v>
      </c>
      <c r="E815" s="54"/>
      <c r="F815" s="53"/>
      <c r="G815" s="53" t="s">
        <v>1552</v>
      </c>
      <c r="H815" s="53" t="s">
        <v>104</v>
      </c>
      <c r="I815" s="62" t="s">
        <v>30</v>
      </c>
      <c r="J815" s="55" t="s">
        <v>7629</v>
      </c>
      <c r="K815" s="55"/>
      <c r="L815" s="56">
        <v>3497.4771479999995</v>
      </c>
      <c r="M815" s="57">
        <v>6990000</v>
      </c>
      <c r="N815" s="57">
        <f t="shared" si="179"/>
        <v>7694449.7255999986</v>
      </c>
      <c r="O815" s="57">
        <f t="shared" si="182"/>
        <v>7695000</v>
      </c>
      <c r="P815" s="53" t="s">
        <v>7590</v>
      </c>
      <c r="Q815" s="14">
        <v>3497.4771479999995</v>
      </c>
      <c r="R815" s="11">
        <v>2200</v>
      </c>
      <c r="S815" s="11">
        <f t="shared" si="187"/>
        <v>7694449.7255999986</v>
      </c>
      <c r="T815" s="12">
        <v>0</v>
      </c>
      <c r="U815" s="11">
        <v>800</v>
      </c>
      <c r="V815" s="11">
        <f t="shared" si="183"/>
        <v>0</v>
      </c>
      <c r="W815" s="12">
        <v>0</v>
      </c>
      <c r="X815" s="11">
        <v>180000</v>
      </c>
      <c r="Y815" s="11">
        <f t="shared" si="184"/>
        <v>0</v>
      </c>
      <c r="Z815" s="11">
        <f t="shared" si="185"/>
        <v>7694449.7255999986</v>
      </c>
      <c r="AA815" s="13">
        <v>0</v>
      </c>
      <c r="AB815" s="11">
        <f t="shared" si="186"/>
        <v>0</v>
      </c>
      <c r="AC815" s="13">
        <v>0</v>
      </c>
      <c r="AD815" s="11">
        <f t="shared" si="180"/>
        <v>0</v>
      </c>
    </row>
    <row r="816" spans="1:30" x14ac:dyDescent="0.25">
      <c r="A816" s="53" t="s">
        <v>1553</v>
      </c>
      <c r="B816" s="54">
        <v>288</v>
      </c>
      <c r="C816" s="54">
        <v>0</v>
      </c>
      <c r="D816" s="53" t="s">
        <v>4</v>
      </c>
      <c r="E816" s="54"/>
      <c r="F816" s="61"/>
      <c r="G816" s="53" t="s">
        <v>1554</v>
      </c>
      <c r="H816" s="53" t="s">
        <v>104</v>
      </c>
      <c r="I816" s="62" t="s">
        <v>623</v>
      </c>
      <c r="J816" s="55" t="s">
        <v>7629</v>
      </c>
      <c r="K816" s="55" t="s">
        <v>1555</v>
      </c>
      <c r="L816" s="56">
        <v>1665.5951</v>
      </c>
      <c r="M816" s="57">
        <v>3400000</v>
      </c>
      <c r="N816" s="57">
        <f t="shared" si="179"/>
        <v>3664309.22</v>
      </c>
      <c r="O816" s="57">
        <f t="shared" si="182"/>
        <v>3665000</v>
      </c>
      <c r="P816" s="53" t="s">
        <v>7590</v>
      </c>
      <c r="Q816" s="14">
        <v>1665.5951</v>
      </c>
      <c r="R816" s="11">
        <v>2200</v>
      </c>
      <c r="S816" s="11">
        <f t="shared" si="187"/>
        <v>3664309.22</v>
      </c>
      <c r="T816" s="12">
        <v>0</v>
      </c>
      <c r="U816" s="11">
        <v>800</v>
      </c>
      <c r="V816" s="11">
        <f t="shared" si="183"/>
        <v>0</v>
      </c>
      <c r="W816" s="12">
        <v>0</v>
      </c>
      <c r="X816" s="11">
        <v>180000</v>
      </c>
      <c r="Y816" s="11">
        <f t="shared" si="184"/>
        <v>0</v>
      </c>
      <c r="Z816" s="11">
        <f t="shared" si="185"/>
        <v>3664309.22</v>
      </c>
      <c r="AA816" s="13">
        <v>0</v>
      </c>
      <c r="AB816" s="11">
        <f t="shared" si="186"/>
        <v>0</v>
      </c>
      <c r="AC816" s="13">
        <v>0</v>
      </c>
      <c r="AD816" s="11">
        <f t="shared" si="180"/>
        <v>0</v>
      </c>
    </row>
    <row r="817" spans="1:30" x14ac:dyDescent="0.25">
      <c r="A817" s="53" t="s">
        <v>1556</v>
      </c>
      <c r="B817" s="54">
        <v>289</v>
      </c>
      <c r="C817" s="54">
        <v>0</v>
      </c>
      <c r="D817" s="53" t="s">
        <v>4</v>
      </c>
      <c r="E817" s="54"/>
      <c r="F817" s="53"/>
      <c r="G817" s="53" t="s">
        <v>1557</v>
      </c>
      <c r="H817" s="53" t="s">
        <v>104</v>
      </c>
      <c r="I817" s="62" t="s">
        <v>1558</v>
      </c>
      <c r="J817" s="55" t="s">
        <v>7629</v>
      </c>
      <c r="K817" s="55"/>
      <c r="L817" s="56">
        <v>805.404</v>
      </c>
      <c r="M817" s="57">
        <v>1700000</v>
      </c>
      <c r="N817" s="57">
        <f t="shared" si="179"/>
        <v>1771888.8</v>
      </c>
      <c r="O817" s="57">
        <f t="shared" si="182"/>
        <v>1772000</v>
      </c>
      <c r="P817" s="53" t="s">
        <v>9199</v>
      </c>
      <c r="Q817" s="14">
        <v>805.404</v>
      </c>
      <c r="R817" s="11">
        <v>2200</v>
      </c>
      <c r="S817" s="11">
        <f t="shared" si="187"/>
        <v>1771888.8</v>
      </c>
      <c r="T817" s="12">
        <v>0</v>
      </c>
      <c r="U817" s="11">
        <v>800</v>
      </c>
      <c r="V817" s="11">
        <f t="shared" si="183"/>
        <v>0</v>
      </c>
      <c r="W817" s="12">
        <v>0</v>
      </c>
      <c r="X817" s="11">
        <v>180000</v>
      </c>
      <c r="Y817" s="11">
        <f t="shared" si="184"/>
        <v>0</v>
      </c>
      <c r="Z817" s="11">
        <f t="shared" si="185"/>
        <v>1771888.8</v>
      </c>
      <c r="AA817" s="13">
        <v>0</v>
      </c>
      <c r="AB817" s="11">
        <f t="shared" si="186"/>
        <v>0</v>
      </c>
      <c r="AC817" s="13">
        <v>0</v>
      </c>
      <c r="AD817" s="11">
        <f t="shared" si="180"/>
        <v>0</v>
      </c>
    </row>
    <row r="818" spans="1:30" x14ac:dyDescent="0.25">
      <c r="A818" s="53" t="s">
        <v>1559</v>
      </c>
      <c r="B818" s="54">
        <v>289</v>
      </c>
      <c r="C818" s="54">
        <v>1</v>
      </c>
      <c r="D818" s="53" t="s">
        <v>4</v>
      </c>
      <c r="E818" s="54"/>
      <c r="F818" s="95"/>
      <c r="G818" s="53" t="s">
        <v>1557</v>
      </c>
      <c r="H818" s="53" t="s">
        <v>104</v>
      </c>
      <c r="I818" s="62" t="s">
        <v>1560</v>
      </c>
      <c r="J818" s="55" t="s">
        <v>7629</v>
      </c>
      <c r="K818" s="55" t="s">
        <v>1561</v>
      </c>
      <c r="L818" s="56">
        <v>743.63490000000002</v>
      </c>
      <c r="M818" s="57">
        <v>48370000</v>
      </c>
      <c r="N818" s="57">
        <f t="shared" si="179"/>
        <v>1635996.78</v>
      </c>
      <c r="O818" s="57">
        <f t="shared" si="182"/>
        <v>1636000</v>
      </c>
      <c r="P818" s="62" t="s">
        <v>7588</v>
      </c>
      <c r="Q818" s="14">
        <v>743.63490000000002</v>
      </c>
      <c r="R818" s="11">
        <v>2200</v>
      </c>
      <c r="S818" s="11">
        <f t="shared" si="187"/>
        <v>1635996.78</v>
      </c>
      <c r="T818" s="12">
        <v>0</v>
      </c>
      <c r="U818" s="11">
        <v>800</v>
      </c>
      <c r="V818" s="11">
        <f t="shared" si="183"/>
        <v>0</v>
      </c>
      <c r="W818" s="12">
        <v>0</v>
      </c>
      <c r="X818" s="11">
        <v>180000</v>
      </c>
      <c r="Y818" s="11">
        <f t="shared" si="184"/>
        <v>0</v>
      </c>
      <c r="Z818" s="11">
        <f t="shared" si="185"/>
        <v>1635996.78</v>
      </c>
      <c r="AA818" s="13">
        <v>0</v>
      </c>
      <c r="AB818" s="11">
        <f t="shared" si="186"/>
        <v>0</v>
      </c>
      <c r="AC818" s="13">
        <v>0</v>
      </c>
      <c r="AD818" s="11">
        <f t="shared" si="180"/>
        <v>0</v>
      </c>
    </row>
    <row r="819" spans="1:30" x14ac:dyDescent="0.25">
      <c r="A819" s="53" t="s">
        <v>1562</v>
      </c>
      <c r="B819" s="54">
        <v>290</v>
      </c>
      <c r="C819" s="54">
        <v>0</v>
      </c>
      <c r="D819" s="53" t="s">
        <v>4</v>
      </c>
      <c r="E819" s="54"/>
      <c r="F819" s="63"/>
      <c r="G819" s="53" t="s">
        <v>1563</v>
      </c>
      <c r="H819" s="53" t="s">
        <v>104</v>
      </c>
      <c r="I819" s="62" t="s">
        <v>136</v>
      </c>
      <c r="J819" s="55" t="s">
        <v>7629</v>
      </c>
      <c r="K819" s="55"/>
      <c r="L819" s="56">
        <v>440.79584800000003</v>
      </c>
      <c r="M819" s="57">
        <v>20670000</v>
      </c>
      <c r="N819" s="57">
        <f t="shared" si="179"/>
        <v>26519200</v>
      </c>
      <c r="O819" s="57">
        <f t="shared" si="182"/>
        <v>26520000</v>
      </c>
      <c r="P819" s="63" t="s">
        <v>7590</v>
      </c>
      <c r="Q819" s="14">
        <v>256</v>
      </c>
      <c r="R819" s="11">
        <v>2200</v>
      </c>
      <c r="S819" s="11">
        <f t="shared" si="187"/>
        <v>563200</v>
      </c>
      <c r="T819" s="12">
        <v>0</v>
      </c>
      <c r="U819" s="11">
        <v>800</v>
      </c>
      <c r="V819" s="11">
        <f t="shared" si="183"/>
        <v>0</v>
      </c>
      <c r="W819" s="12">
        <v>185.4</v>
      </c>
      <c r="X819" s="11">
        <v>140000</v>
      </c>
      <c r="Y819" s="11">
        <f t="shared" si="184"/>
        <v>25956000</v>
      </c>
      <c r="Z819" s="11">
        <f t="shared" si="185"/>
        <v>26519200</v>
      </c>
      <c r="AA819" s="13">
        <v>0</v>
      </c>
      <c r="AB819" s="11">
        <f t="shared" si="186"/>
        <v>0</v>
      </c>
      <c r="AC819" s="13">
        <v>0</v>
      </c>
      <c r="AD819" s="11">
        <f t="shared" ref="AD819:AD823" si="188">AC819*1500</f>
        <v>0</v>
      </c>
    </row>
    <row r="820" spans="1:30" x14ac:dyDescent="0.25">
      <c r="A820" s="53" t="s">
        <v>1564</v>
      </c>
      <c r="B820" s="54">
        <v>291</v>
      </c>
      <c r="C820" s="54">
        <v>0</v>
      </c>
      <c r="D820" s="53" t="s">
        <v>4</v>
      </c>
      <c r="E820" s="54"/>
      <c r="F820" s="53"/>
      <c r="G820" s="53" t="s">
        <v>103</v>
      </c>
      <c r="H820" s="53" t="s">
        <v>104</v>
      </c>
      <c r="I820" s="62" t="s">
        <v>30</v>
      </c>
      <c r="J820" s="55" t="s">
        <v>7630</v>
      </c>
      <c r="K820" s="55"/>
      <c r="L820" s="56">
        <v>0.43570399999999998</v>
      </c>
      <c r="M820" s="57">
        <v>1000</v>
      </c>
      <c r="N820" s="57">
        <f t="shared" si="179"/>
        <v>20000</v>
      </c>
      <c r="O820" s="57">
        <f t="shared" si="182"/>
        <v>20000</v>
      </c>
      <c r="P820" s="53" t="s">
        <v>7590</v>
      </c>
      <c r="Q820" s="14">
        <v>0.43570399999999998</v>
      </c>
      <c r="R820" s="11">
        <v>2200</v>
      </c>
      <c r="S820" s="11">
        <v>20000</v>
      </c>
      <c r="T820" s="12">
        <v>0</v>
      </c>
      <c r="U820" s="11">
        <v>800</v>
      </c>
      <c r="V820" s="11">
        <f t="shared" si="183"/>
        <v>0</v>
      </c>
      <c r="W820" s="12">
        <v>0</v>
      </c>
      <c r="X820" s="11">
        <v>180000</v>
      </c>
      <c r="Y820" s="11">
        <f t="shared" si="184"/>
        <v>0</v>
      </c>
      <c r="Z820" s="11">
        <f t="shared" si="185"/>
        <v>20000</v>
      </c>
      <c r="AA820" s="13">
        <v>0</v>
      </c>
      <c r="AB820" s="11">
        <f t="shared" si="186"/>
        <v>0</v>
      </c>
      <c r="AC820" s="13">
        <v>0</v>
      </c>
      <c r="AD820" s="11">
        <f t="shared" si="188"/>
        <v>0</v>
      </c>
    </row>
    <row r="821" spans="1:30" x14ac:dyDescent="0.25">
      <c r="A821" s="53" t="s">
        <v>1565</v>
      </c>
      <c r="B821" s="54">
        <v>293</v>
      </c>
      <c r="C821" s="54">
        <v>0</v>
      </c>
      <c r="D821" s="53" t="s">
        <v>4</v>
      </c>
      <c r="E821" s="54"/>
      <c r="F821" s="53" t="s">
        <v>110</v>
      </c>
      <c r="G821" s="53" t="s">
        <v>1566</v>
      </c>
      <c r="H821" s="53" t="s">
        <v>104</v>
      </c>
      <c r="I821" s="62" t="s">
        <v>7622</v>
      </c>
      <c r="J821" s="55" t="s">
        <v>7629</v>
      </c>
      <c r="K821" s="55" t="s">
        <v>1259</v>
      </c>
      <c r="L821" s="56">
        <v>3038.8434000000002</v>
      </c>
      <c r="M821" s="57">
        <v>7290000</v>
      </c>
      <c r="N821" s="57">
        <f t="shared" si="179"/>
        <v>6685455.4800000004</v>
      </c>
      <c r="O821" s="57">
        <f t="shared" si="182"/>
        <v>6686000</v>
      </c>
      <c r="P821" s="53" t="s">
        <v>7590</v>
      </c>
      <c r="Q821" s="14">
        <v>3038.8434000000002</v>
      </c>
      <c r="R821" s="11">
        <v>2200</v>
      </c>
      <c r="S821" s="11">
        <f>Q821*R821</f>
        <v>6685455.4800000004</v>
      </c>
      <c r="T821" s="12">
        <v>0</v>
      </c>
      <c r="U821" s="11">
        <v>800</v>
      </c>
      <c r="V821" s="11">
        <f t="shared" si="183"/>
        <v>0</v>
      </c>
      <c r="W821" s="12">
        <v>0</v>
      </c>
      <c r="X821" s="11">
        <v>180000</v>
      </c>
      <c r="Y821" s="11">
        <f t="shared" si="184"/>
        <v>0</v>
      </c>
      <c r="Z821" s="11">
        <f t="shared" si="185"/>
        <v>6685455.4800000004</v>
      </c>
      <c r="AA821" s="13">
        <v>0</v>
      </c>
      <c r="AB821" s="11">
        <f t="shared" si="186"/>
        <v>0</v>
      </c>
      <c r="AC821" s="13">
        <v>0</v>
      </c>
      <c r="AD821" s="11">
        <f t="shared" si="188"/>
        <v>0</v>
      </c>
    </row>
    <row r="822" spans="1:30" x14ac:dyDescent="0.25">
      <c r="A822" s="53" t="s">
        <v>1567</v>
      </c>
      <c r="B822" s="54">
        <v>294</v>
      </c>
      <c r="C822" s="54">
        <v>0</v>
      </c>
      <c r="D822" s="53" t="s">
        <v>4</v>
      </c>
      <c r="E822" s="54"/>
      <c r="F822" s="53"/>
      <c r="G822" s="53" t="s">
        <v>1568</v>
      </c>
      <c r="H822" s="53" t="s">
        <v>104</v>
      </c>
      <c r="I822" s="62" t="s">
        <v>237</v>
      </c>
      <c r="J822" s="55" t="s">
        <v>7629</v>
      </c>
      <c r="K822" s="55" t="s">
        <v>9168</v>
      </c>
      <c r="L822" s="56">
        <v>1139.9241</v>
      </c>
      <c r="M822" s="57">
        <v>43450000</v>
      </c>
      <c r="N822" s="57">
        <f t="shared" si="179"/>
        <v>56578200</v>
      </c>
      <c r="O822" s="57">
        <f t="shared" si="182"/>
        <v>56579000</v>
      </c>
      <c r="P822" s="53" t="s">
        <v>7588</v>
      </c>
      <c r="Q822" s="14">
        <v>681</v>
      </c>
      <c r="R822" s="11">
        <v>2200</v>
      </c>
      <c r="S822" s="11">
        <f>Q822*R822</f>
        <v>1498200</v>
      </c>
      <c r="T822" s="12">
        <v>0</v>
      </c>
      <c r="U822" s="11">
        <v>800</v>
      </c>
      <c r="V822" s="11">
        <f t="shared" si="183"/>
        <v>0</v>
      </c>
      <c r="W822" s="12">
        <v>459</v>
      </c>
      <c r="X822" s="11">
        <v>120000</v>
      </c>
      <c r="Y822" s="11">
        <f t="shared" si="184"/>
        <v>55080000</v>
      </c>
      <c r="Z822" s="11">
        <f t="shared" si="185"/>
        <v>56578200</v>
      </c>
      <c r="AA822" s="13">
        <v>0</v>
      </c>
      <c r="AB822" s="11">
        <f t="shared" si="186"/>
        <v>0</v>
      </c>
      <c r="AC822" s="13">
        <v>0</v>
      </c>
      <c r="AD822" s="11">
        <f t="shared" si="188"/>
        <v>0</v>
      </c>
    </row>
    <row r="823" spans="1:30" x14ac:dyDescent="0.25">
      <c r="A823" s="53" t="s">
        <v>1569</v>
      </c>
      <c r="B823" s="54">
        <v>295</v>
      </c>
      <c r="C823" s="54">
        <v>0</v>
      </c>
      <c r="D823" s="53" t="s">
        <v>4</v>
      </c>
      <c r="E823" s="54"/>
      <c r="F823" s="53"/>
      <c r="G823" s="53" t="s">
        <v>103</v>
      </c>
      <c r="H823" s="53" t="s">
        <v>104</v>
      </c>
      <c r="I823" s="62" t="s">
        <v>7622</v>
      </c>
      <c r="J823" s="55" t="s">
        <v>7629</v>
      </c>
      <c r="K823" s="55"/>
      <c r="L823" s="56">
        <v>10.910299999999999</v>
      </c>
      <c r="M823" s="57">
        <v>1050000</v>
      </c>
      <c r="N823" s="57">
        <f t="shared" si="179"/>
        <v>1104146.507</v>
      </c>
      <c r="O823" s="57">
        <f t="shared" si="182"/>
        <v>1105000</v>
      </c>
      <c r="P823" s="53" t="s">
        <v>7588</v>
      </c>
      <c r="Q823" s="14">
        <v>10.975685</v>
      </c>
      <c r="R823" s="11">
        <v>2200</v>
      </c>
      <c r="S823" s="11">
        <f>Q823*R823</f>
        <v>24146.507000000001</v>
      </c>
      <c r="T823" s="12">
        <v>0</v>
      </c>
      <c r="U823" s="11">
        <v>800</v>
      </c>
      <c r="V823" s="11">
        <f t="shared" si="183"/>
        <v>0</v>
      </c>
      <c r="W823" s="12">
        <v>0</v>
      </c>
      <c r="X823" s="11">
        <v>180000</v>
      </c>
      <c r="Y823" s="11">
        <f t="shared" si="184"/>
        <v>0</v>
      </c>
      <c r="Z823" s="11">
        <f t="shared" si="185"/>
        <v>24146.507000000001</v>
      </c>
      <c r="AA823" s="13">
        <v>0</v>
      </c>
      <c r="AB823" s="11">
        <f t="shared" si="186"/>
        <v>0</v>
      </c>
      <c r="AC823" s="13">
        <v>720</v>
      </c>
      <c r="AD823" s="11">
        <f t="shared" si="188"/>
        <v>1080000</v>
      </c>
    </row>
    <row r="824" spans="1:30" ht="16.5" thickBot="1" x14ac:dyDescent="0.3">
      <c r="A824" s="68"/>
      <c r="B824" s="68"/>
      <c r="C824" s="68"/>
      <c r="D824" s="68"/>
      <c r="E824" s="68"/>
      <c r="F824" s="68"/>
      <c r="G824" s="112"/>
      <c r="H824" s="68"/>
      <c r="I824" s="69"/>
      <c r="J824" s="68"/>
      <c r="K824" s="68"/>
      <c r="L824" s="70"/>
      <c r="M824" s="71"/>
      <c r="N824" s="96"/>
      <c r="O824" s="96"/>
      <c r="P824" s="68"/>
    </row>
    <row r="825" spans="1:30" ht="28.5" customHeight="1" thickBot="1" x14ac:dyDescent="0.3">
      <c r="I825" s="16"/>
      <c r="J825" s="126" t="s">
        <v>9193</v>
      </c>
      <c r="K825" s="127"/>
      <c r="L825" s="117">
        <f>SUM(L12:L824)</f>
        <v>782660.1326239988</v>
      </c>
      <c r="M825" s="118">
        <f>SUM(M12:M824)</f>
        <v>2790227000</v>
      </c>
      <c r="N825" s="119">
        <v>3163796077</v>
      </c>
      <c r="O825" s="120">
        <f>SUM(O12:O824)</f>
        <v>3227694000</v>
      </c>
    </row>
    <row r="826" spans="1:30" ht="28.5" customHeight="1" x14ac:dyDescent="0.25">
      <c r="I826" s="16"/>
      <c r="L826" s="97"/>
      <c r="M826" s="99"/>
      <c r="N826" s="98"/>
      <c r="O826" s="98"/>
    </row>
    <row r="827" spans="1:30" x14ac:dyDescent="0.25">
      <c r="N827" s="100"/>
      <c r="O827" s="100"/>
    </row>
    <row r="828" spans="1:30" s="20" customFormat="1" ht="22.5" customHeight="1" x14ac:dyDescent="0.25">
      <c r="A828" s="20" t="s">
        <v>7608</v>
      </c>
      <c r="G828" s="114"/>
      <c r="I828" s="21"/>
      <c r="L828" s="22"/>
      <c r="M828" s="23"/>
      <c r="N828" s="27"/>
      <c r="O828" s="27"/>
    </row>
    <row r="829" spans="1:30" s="20" customFormat="1" ht="22.5" customHeight="1" x14ac:dyDescent="0.25">
      <c r="A829" s="20" t="s">
        <v>9194</v>
      </c>
      <c r="G829" s="114"/>
      <c r="I829" s="21"/>
      <c r="L829" s="22"/>
      <c r="M829" s="23"/>
      <c r="N829" s="27"/>
      <c r="O829" s="27"/>
    </row>
    <row r="830" spans="1:30" s="20" customFormat="1" ht="22.5" customHeight="1" x14ac:dyDescent="0.25">
      <c r="A830" s="20" t="s">
        <v>9195</v>
      </c>
      <c r="G830" s="114"/>
      <c r="I830" s="21"/>
      <c r="L830" s="22"/>
      <c r="M830" s="23"/>
      <c r="N830" s="27"/>
      <c r="O830" s="27"/>
    </row>
    <row r="831" spans="1:30" s="24" customFormat="1" ht="22.5" customHeight="1" x14ac:dyDescent="0.25">
      <c r="A831" s="24" t="s">
        <v>9196</v>
      </c>
      <c r="G831" s="115"/>
      <c r="I831" s="25"/>
      <c r="L831" s="26"/>
      <c r="M831" s="27"/>
      <c r="N831" s="27"/>
      <c r="O831" s="27"/>
    </row>
    <row r="832" spans="1:30" s="24" customFormat="1" ht="27.75" customHeight="1" x14ac:dyDescent="0.25">
      <c r="A832" s="24" t="s">
        <v>7609</v>
      </c>
      <c r="G832" s="115"/>
      <c r="I832" s="25"/>
      <c r="L832" s="26"/>
      <c r="M832" s="27"/>
      <c r="N832" s="27"/>
      <c r="O832" s="27"/>
    </row>
    <row r="833" spans="1:15" s="20" customFormat="1" ht="22.5" customHeight="1" x14ac:dyDescent="0.25">
      <c r="A833" s="20" t="s">
        <v>7610</v>
      </c>
      <c r="G833" s="114"/>
      <c r="I833" s="21"/>
      <c r="L833" s="22"/>
      <c r="M833" s="23"/>
      <c r="N833" s="27"/>
      <c r="O833" s="27"/>
    </row>
    <row r="834" spans="1:15" s="20" customFormat="1" ht="22.5" customHeight="1" x14ac:dyDescent="0.25">
      <c r="A834" s="20" t="s">
        <v>7611</v>
      </c>
      <c r="G834" s="114"/>
      <c r="I834" s="21"/>
      <c r="L834" s="22"/>
      <c r="M834" s="23"/>
      <c r="N834" s="27"/>
      <c r="O834" s="27"/>
    </row>
  </sheetData>
  <sortState ref="A12:AD837">
    <sortCondition ref="H12"/>
  </sortState>
  <mergeCells count="13">
    <mergeCell ref="J825:K825"/>
    <mergeCell ref="P10:P11"/>
    <mergeCell ref="B1:P2"/>
    <mergeCell ref="A3:P4"/>
    <mergeCell ref="A5:P6"/>
    <mergeCell ref="A7:P8"/>
    <mergeCell ref="B10:H10"/>
    <mergeCell ref="I10:I11"/>
    <mergeCell ref="J10:J11"/>
    <mergeCell ref="K10:K11"/>
    <mergeCell ref="L10:L11"/>
    <mergeCell ref="M10:M11"/>
    <mergeCell ref="O10:O11"/>
  </mergeCells>
  <pageMargins left="0.35" right="0.34" top="0.41" bottom="1.83" header="0.31496062992125984" footer="0.91"/>
  <pageSetup paperSize="8" scale="88" fitToHeight="0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27"/>
  <sheetViews>
    <sheetView view="pageBreakPreview" zoomScale="60" workbookViewId="0">
      <selection activeCell="A7" sqref="A7:R8"/>
    </sheetView>
  </sheetViews>
  <sheetFormatPr defaultRowHeight="15.75" x14ac:dyDescent="0.25"/>
  <cols>
    <col min="1" max="1" width="25.5703125" style="4" customWidth="1"/>
    <col min="2" max="2" width="8" style="4" customWidth="1"/>
    <col min="3" max="3" width="10.5703125" style="4" bestFit="1" customWidth="1"/>
    <col min="4" max="4" width="15.28515625" style="4" hidden="1" customWidth="1"/>
    <col min="5" max="5" width="9.42578125" style="4" hidden="1" customWidth="1"/>
    <col min="6" max="6" width="15.140625" style="4" bestFit="1" customWidth="1"/>
    <col min="7" max="7" width="45.28515625" style="7" customWidth="1"/>
    <col min="8" max="8" width="27" style="4" customWidth="1"/>
    <col min="9" max="9" width="24.85546875" style="76" customWidth="1"/>
    <col min="10" max="10" width="17.85546875" style="4" customWidth="1"/>
    <col min="11" max="13" width="16" style="4" hidden="1" customWidth="1"/>
    <col min="14" max="14" width="16" style="4" customWidth="1"/>
    <col min="15" max="15" width="43" style="4" customWidth="1"/>
    <col min="16" max="16" width="9.140625" style="4"/>
    <col min="17" max="17" width="0.42578125" style="4" customWidth="1"/>
    <col min="18" max="18" width="9.140625" style="4" hidden="1" customWidth="1"/>
    <col min="19" max="16384" width="9.140625" style="4"/>
  </cols>
  <sheetData>
    <row r="1" spans="1:18" ht="15.75" customHeight="1" x14ac:dyDescent="0.25">
      <c r="A1" s="77"/>
      <c r="B1" s="143" t="s">
        <v>9198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15.75" customHeight="1" x14ac:dyDescent="0.25">
      <c r="A2" s="77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15.75" customHeight="1" x14ac:dyDescent="0.25">
      <c r="A3" s="144" t="s">
        <v>7607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1:18" ht="15.75" customHeight="1" x14ac:dyDescent="0.2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1:18" ht="15.75" customHeight="1" x14ac:dyDescent="0.25">
      <c r="A5" s="145" t="s">
        <v>7604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</row>
    <row r="6" spans="1:18" ht="15.75" customHeight="1" x14ac:dyDescent="0.25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</row>
    <row r="7" spans="1:18" ht="15.75" customHeight="1" x14ac:dyDescent="0.25">
      <c r="A7" s="145" t="s">
        <v>7637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</row>
    <row r="8" spans="1:18" ht="15.75" customHeight="1" x14ac:dyDescent="0.25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</row>
    <row r="9" spans="1:18" ht="11.25" customHeight="1" x14ac:dyDescent="0.25">
      <c r="A9" s="18"/>
      <c r="B9" s="18"/>
      <c r="C9" s="18"/>
      <c r="D9" s="18"/>
      <c r="E9" s="18"/>
      <c r="F9" s="18"/>
      <c r="G9" s="18"/>
      <c r="H9" s="18"/>
      <c r="I9" s="75"/>
      <c r="J9" s="2"/>
      <c r="K9" s="3"/>
      <c r="L9" s="3"/>
      <c r="M9" s="3"/>
      <c r="N9" s="3"/>
      <c r="O9" s="18"/>
      <c r="P9" s="74"/>
      <c r="Q9" s="74"/>
      <c r="R9" s="74"/>
    </row>
    <row r="10" spans="1:18" x14ac:dyDescent="0.25">
      <c r="A10" s="17"/>
      <c r="B10" s="147" t="s">
        <v>7606</v>
      </c>
      <c r="C10" s="147"/>
      <c r="D10" s="147"/>
      <c r="E10" s="147"/>
      <c r="F10" s="147"/>
      <c r="G10" s="147" t="s">
        <v>7598</v>
      </c>
      <c r="H10" s="147" t="s">
        <v>7599</v>
      </c>
      <c r="I10" s="148" t="s">
        <v>7600</v>
      </c>
      <c r="J10" s="149" t="s">
        <v>8454</v>
      </c>
      <c r="K10" s="74"/>
      <c r="L10" s="19"/>
      <c r="M10" s="146" t="s">
        <v>7619</v>
      </c>
      <c r="N10" s="146" t="s">
        <v>7619</v>
      </c>
      <c r="O10" s="147" t="s">
        <v>7603</v>
      </c>
      <c r="P10" s="74"/>
      <c r="Q10" s="74"/>
      <c r="R10" s="74"/>
    </row>
    <row r="11" spans="1:18" s="5" customFormat="1" ht="31.5" x14ac:dyDescent="0.25">
      <c r="A11" s="52" t="s">
        <v>7592</v>
      </c>
      <c r="B11" s="17" t="s">
        <v>7691</v>
      </c>
      <c r="C11" s="17" t="s">
        <v>7593</v>
      </c>
      <c r="D11" s="17" t="s">
        <v>7594</v>
      </c>
      <c r="E11" s="17" t="s">
        <v>7595</v>
      </c>
      <c r="F11" s="17" t="s">
        <v>7692</v>
      </c>
      <c r="G11" s="147"/>
      <c r="H11" s="147"/>
      <c r="I11" s="148"/>
      <c r="J11" s="149"/>
      <c r="K11" s="78"/>
      <c r="L11" s="19"/>
      <c r="M11" s="146"/>
      <c r="N11" s="146"/>
      <c r="O11" s="147"/>
      <c r="P11" s="78"/>
      <c r="Q11" s="78"/>
      <c r="R11" s="78"/>
    </row>
    <row r="12" spans="1:18" s="6" customFormat="1" ht="6" customHeight="1" x14ac:dyDescent="0.25">
      <c r="I12" s="79"/>
      <c r="J12" s="80"/>
      <c r="K12" s="81"/>
      <c r="L12" s="81"/>
      <c r="M12" s="81"/>
      <c r="N12" s="81"/>
    </row>
    <row r="13" spans="1:18" x14ac:dyDescent="0.25">
      <c r="A13" s="29" t="s">
        <v>1570</v>
      </c>
      <c r="B13" s="30">
        <v>1</v>
      </c>
      <c r="C13" s="31" t="s">
        <v>2</v>
      </c>
      <c r="D13" s="82"/>
      <c r="E13" s="82"/>
      <c r="F13" s="31" t="s">
        <v>4391</v>
      </c>
      <c r="G13" s="35" t="s">
        <v>976</v>
      </c>
      <c r="H13" s="31" t="s">
        <v>7694</v>
      </c>
      <c r="I13" s="31" t="s">
        <v>8455</v>
      </c>
      <c r="J13" s="41">
        <v>1821</v>
      </c>
      <c r="K13" s="83">
        <v>10173500</v>
      </c>
      <c r="L13" s="41" t="s">
        <v>8456</v>
      </c>
      <c r="M13" s="83">
        <v>10173500</v>
      </c>
      <c r="N13" s="83">
        <f>CEILING(M13,1000)</f>
        <v>10174000</v>
      </c>
      <c r="O13" s="41" t="s">
        <v>8456</v>
      </c>
    </row>
    <row r="14" spans="1:18" x14ac:dyDescent="0.25">
      <c r="A14" s="29" t="s">
        <v>1571</v>
      </c>
      <c r="B14" s="30">
        <v>2</v>
      </c>
      <c r="C14" s="32" t="s">
        <v>2</v>
      </c>
      <c r="D14" s="82"/>
      <c r="E14" s="82"/>
      <c r="F14" s="31" t="s">
        <v>4391</v>
      </c>
      <c r="G14" s="36" t="s">
        <v>976</v>
      </c>
      <c r="H14" s="31" t="s">
        <v>7800</v>
      </c>
      <c r="I14" s="31" t="s">
        <v>8457</v>
      </c>
      <c r="J14" s="41">
        <v>8.9220000000000006</v>
      </c>
      <c r="K14" s="83">
        <v>95000</v>
      </c>
      <c r="L14" s="31" t="s">
        <v>8458</v>
      </c>
      <c r="M14" s="83">
        <v>95000</v>
      </c>
      <c r="N14" s="83">
        <f t="shared" ref="N14:N77" si="0">CEILING(M14,1000)</f>
        <v>95000</v>
      </c>
      <c r="O14" s="31" t="s">
        <v>8231</v>
      </c>
    </row>
    <row r="15" spans="1:18" x14ac:dyDescent="0.25">
      <c r="A15" s="29" t="s">
        <v>1572</v>
      </c>
      <c r="B15" s="30">
        <v>3</v>
      </c>
      <c r="C15" s="31" t="s">
        <v>2</v>
      </c>
      <c r="D15" s="82"/>
      <c r="E15" s="82"/>
      <c r="F15" s="31" t="s">
        <v>4391</v>
      </c>
      <c r="G15" s="35" t="s">
        <v>4392</v>
      </c>
      <c r="H15" s="31" t="s">
        <v>7629</v>
      </c>
      <c r="I15" s="31" t="s">
        <v>8459</v>
      </c>
      <c r="J15" s="41">
        <v>124.2197</v>
      </c>
      <c r="K15" s="83">
        <v>6963000</v>
      </c>
      <c r="L15" s="41" t="s">
        <v>7589</v>
      </c>
      <c r="M15" s="83">
        <v>6963000</v>
      </c>
      <c r="N15" s="83">
        <f t="shared" si="0"/>
        <v>6963000</v>
      </c>
      <c r="O15" s="41" t="s">
        <v>9156</v>
      </c>
    </row>
    <row r="16" spans="1:18" x14ac:dyDescent="0.25">
      <c r="A16" s="29" t="s">
        <v>1573</v>
      </c>
      <c r="B16" s="30">
        <v>4</v>
      </c>
      <c r="C16" s="31" t="s">
        <v>2</v>
      </c>
      <c r="D16" s="82"/>
      <c r="E16" s="82"/>
      <c r="F16" s="31" t="s">
        <v>4391</v>
      </c>
      <c r="G16" s="36" t="s">
        <v>976</v>
      </c>
      <c r="H16" s="31" t="s">
        <v>7800</v>
      </c>
      <c r="I16" s="31" t="s">
        <v>8460</v>
      </c>
      <c r="J16" s="41">
        <v>0.1071</v>
      </c>
      <c r="K16" s="83">
        <v>20000</v>
      </c>
      <c r="L16" s="31" t="s">
        <v>8458</v>
      </c>
      <c r="M16" s="83">
        <v>20000</v>
      </c>
      <c r="N16" s="83">
        <f t="shared" si="0"/>
        <v>20000</v>
      </c>
      <c r="O16" s="31" t="s">
        <v>8458</v>
      </c>
    </row>
    <row r="17" spans="1:15" x14ac:dyDescent="0.25">
      <c r="A17" s="29" t="s">
        <v>1574</v>
      </c>
      <c r="B17" s="30">
        <v>6</v>
      </c>
      <c r="C17" s="31" t="s">
        <v>2</v>
      </c>
      <c r="D17" s="82"/>
      <c r="E17" s="82"/>
      <c r="F17" s="31" t="s">
        <v>4391</v>
      </c>
      <c r="G17" s="35" t="s">
        <v>4393</v>
      </c>
      <c r="H17" s="31" t="s">
        <v>7633</v>
      </c>
      <c r="I17" s="31" t="s">
        <v>8461</v>
      </c>
      <c r="J17" s="41">
        <v>1.625936</v>
      </c>
      <c r="K17" s="83">
        <v>85000</v>
      </c>
      <c r="L17" s="31" t="s">
        <v>8462</v>
      </c>
      <c r="M17" s="83">
        <v>85000</v>
      </c>
      <c r="N17" s="83">
        <f t="shared" si="0"/>
        <v>85000</v>
      </c>
      <c r="O17" s="31" t="s">
        <v>8462</v>
      </c>
    </row>
    <row r="18" spans="1:15" x14ac:dyDescent="0.25">
      <c r="A18" s="29" t="s">
        <v>1575</v>
      </c>
      <c r="B18" s="30">
        <v>7</v>
      </c>
      <c r="C18" s="31" t="s">
        <v>2</v>
      </c>
      <c r="D18" s="82"/>
      <c r="E18" s="82"/>
      <c r="F18" s="31" t="s">
        <v>4391</v>
      </c>
      <c r="G18" s="36" t="s">
        <v>976</v>
      </c>
      <c r="H18" s="31" t="s">
        <v>7800</v>
      </c>
      <c r="I18" s="31" t="s">
        <v>8463</v>
      </c>
      <c r="J18" s="41">
        <v>0.1071</v>
      </c>
      <c r="K18" s="83">
        <v>20000</v>
      </c>
      <c r="L18" s="31" t="s">
        <v>8458</v>
      </c>
      <c r="M18" s="83">
        <v>20000</v>
      </c>
      <c r="N18" s="83">
        <f t="shared" si="0"/>
        <v>20000</v>
      </c>
      <c r="O18" s="31" t="s">
        <v>8231</v>
      </c>
    </row>
    <row r="19" spans="1:15" x14ac:dyDescent="0.25">
      <c r="A19" s="29" t="s">
        <v>1576</v>
      </c>
      <c r="B19" s="30">
        <v>8</v>
      </c>
      <c r="C19" s="31" t="s">
        <v>2</v>
      </c>
      <c r="D19" s="82"/>
      <c r="E19" s="82"/>
      <c r="F19" s="31" t="s">
        <v>4391</v>
      </c>
      <c r="G19" s="36" t="s">
        <v>976</v>
      </c>
      <c r="H19" s="31" t="s">
        <v>7800</v>
      </c>
      <c r="I19" s="31" t="s">
        <v>8464</v>
      </c>
      <c r="J19" s="41">
        <v>0.10416800000000001</v>
      </c>
      <c r="K19" s="83">
        <v>20000</v>
      </c>
      <c r="L19" s="31" t="s">
        <v>8458</v>
      </c>
      <c r="M19" s="83">
        <v>20000</v>
      </c>
      <c r="N19" s="83">
        <f t="shared" si="0"/>
        <v>20000</v>
      </c>
      <c r="O19" s="31" t="s">
        <v>8231</v>
      </c>
    </row>
    <row r="20" spans="1:15" x14ac:dyDescent="0.25">
      <c r="A20" s="29" t="s">
        <v>1577</v>
      </c>
      <c r="B20" s="30">
        <v>9</v>
      </c>
      <c r="C20" s="31" t="s">
        <v>2</v>
      </c>
      <c r="D20" s="82"/>
      <c r="E20" s="82"/>
      <c r="F20" s="31" t="s">
        <v>4391</v>
      </c>
      <c r="G20" s="36" t="s">
        <v>976</v>
      </c>
      <c r="H20" s="31" t="s">
        <v>7800</v>
      </c>
      <c r="I20" s="31" t="s">
        <v>8465</v>
      </c>
      <c r="J20" s="41">
        <v>0.10551600000000001</v>
      </c>
      <c r="K20" s="83">
        <v>20000</v>
      </c>
      <c r="L20" s="31" t="s">
        <v>8458</v>
      </c>
      <c r="M20" s="83">
        <v>20000</v>
      </c>
      <c r="N20" s="83">
        <f t="shared" si="0"/>
        <v>20000</v>
      </c>
      <c r="O20" s="31" t="s">
        <v>8231</v>
      </c>
    </row>
    <row r="21" spans="1:15" x14ac:dyDescent="0.25">
      <c r="A21" s="29" t="s">
        <v>1578</v>
      </c>
      <c r="B21" s="30">
        <v>10</v>
      </c>
      <c r="C21" s="31" t="s">
        <v>2</v>
      </c>
      <c r="D21" s="82"/>
      <c r="E21" s="82"/>
      <c r="F21" s="31" t="s">
        <v>4391</v>
      </c>
      <c r="G21" s="36" t="s">
        <v>976</v>
      </c>
      <c r="H21" s="31" t="s">
        <v>7800</v>
      </c>
      <c r="I21" s="31" t="s">
        <v>8466</v>
      </c>
      <c r="J21" s="41">
        <v>0.10376500000000001</v>
      </c>
      <c r="K21" s="83">
        <v>20000</v>
      </c>
      <c r="L21" s="31" t="s">
        <v>8458</v>
      </c>
      <c r="M21" s="83">
        <v>20000</v>
      </c>
      <c r="N21" s="83">
        <f t="shared" si="0"/>
        <v>20000</v>
      </c>
      <c r="O21" s="31" t="s">
        <v>8231</v>
      </c>
    </row>
    <row r="22" spans="1:15" x14ac:dyDescent="0.25">
      <c r="A22" s="29" t="s">
        <v>1579</v>
      </c>
      <c r="B22" s="30">
        <v>11</v>
      </c>
      <c r="C22" s="31" t="s">
        <v>2</v>
      </c>
      <c r="D22" s="82"/>
      <c r="E22" s="82"/>
      <c r="F22" s="31" t="s">
        <v>4391</v>
      </c>
      <c r="G22" s="35" t="s">
        <v>4394</v>
      </c>
      <c r="H22" s="31" t="s">
        <v>7696</v>
      </c>
      <c r="I22" s="31" t="s">
        <v>8467</v>
      </c>
      <c r="J22" s="41">
        <v>0.1071</v>
      </c>
      <c r="K22" s="83">
        <v>55000</v>
      </c>
      <c r="L22" s="31" t="s">
        <v>8231</v>
      </c>
      <c r="M22" s="83">
        <v>55000</v>
      </c>
      <c r="N22" s="83">
        <f t="shared" si="0"/>
        <v>55000</v>
      </c>
      <c r="O22" s="31" t="s">
        <v>8231</v>
      </c>
    </row>
    <row r="23" spans="1:15" x14ac:dyDescent="0.25">
      <c r="A23" s="29" t="s">
        <v>1580</v>
      </c>
      <c r="B23" s="30">
        <v>12</v>
      </c>
      <c r="C23" s="31" t="s">
        <v>2</v>
      </c>
      <c r="D23" s="82"/>
      <c r="E23" s="82"/>
      <c r="F23" s="31" t="s">
        <v>4391</v>
      </c>
      <c r="G23" s="36" t="s">
        <v>976</v>
      </c>
      <c r="H23" s="31" t="s">
        <v>7800</v>
      </c>
      <c r="I23" s="31" t="s">
        <v>8468</v>
      </c>
      <c r="J23" s="41">
        <v>0.1071</v>
      </c>
      <c r="K23" s="83">
        <v>20000</v>
      </c>
      <c r="L23" s="31" t="s">
        <v>8458</v>
      </c>
      <c r="M23" s="83">
        <v>20000</v>
      </c>
      <c r="N23" s="83">
        <f t="shared" si="0"/>
        <v>20000</v>
      </c>
      <c r="O23" s="31" t="s">
        <v>8231</v>
      </c>
    </row>
    <row r="24" spans="1:15" x14ac:dyDescent="0.25">
      <c r="A24" s="29" t="s">
        <v>1581</v>
      </c>
      <c r="B24" s="30">
        <v>13</v>
      </c>
      <c r="C24" s="31" t="s">
        <v>2</v>
      </c>
      <c r="D24" s="82"/>
      <c r="E24" s="82"/>
      <c r="F24" s="31" t="s">
        <v>4391</v>
      </c>
      <c r="G24" s="36" t="s">
        <v>976</v>
      </c>
      <c r="H24" s="31" t="s">
        <v>7800</v>
      </c>
      <c r="I24" s="31" t="s">
        <v>8469</v>
      </c>
      <c r="J24" s="41">
        <v>0.1071</v>
      </c>
      <c r="K24" s="83">
        <v>55000</v>
      </c>
      <c r="L24" s="31" t="s">
        <v>8458</v>
      </c>
      <c r="M24" s="83">
        <v>55000</v>
      </c>
      <c r="N24" s="83">
        <f t="shared" si="0"/>
        <v>55000</v>
      </c>
      <c r="O24" s="31" t="s">
        <v>8231</v>
      </c>
    </row>
    <row r="25" spans="1:15" x14ac:dyDescent="0.25">
      <c r="A25" s="29" t="s">
        <v>1582</v>
      </c>
      <c r="B25" s="30">
        <v>14</v>
      </c>
      <c r="C25" s="31" t="s">
        <v>2</v>
      </c>
      <c r="D25" s="82"/>
      <c r="E25" s="82"/>
      <c r="F25" s="31" t="s">
        <v>4391</v>
      </c>
      <c r="G25" s="36" t="s">
        <v>976</v>
      </c>
      <c r="H25" s="31" t="s">
        <v>7800</v>
      </c>
      <c r="I25" s="31" t="s">
        <v>8470</v>
      </c>
      <c r="J25" s="41">
        <v>0.1071</v>
      </c>
      <c r="K25" s="83">
        <v>55000</v>
      </c>
      <c r="L25" s="31" t="s">
        <v>8458</v>
      </c>
      <c r="M25" s="83">
        <v>55000</v>
      </c>
      <c r="N25" s="83">
        <f t="shared" si="0"/>
        <v>55000</v>
      </c>
      <c r="O25" s="31" t="s">
        <v>8231</v>
      </c>
    </row>
    <row r="26" spans="1:15" x14ac:dyDescent="0.25">
      <c r="A26" s="29" t="s">
        <v>1583</v>
      </c>
      <c r="B26" s="30">
        <v>15</v>
      </c>
      <c r="C26" s="31" t="s">
        <v>2</v>
      </c>
      <c r="D26" s="82"/>
      <c r="E26" s="82"/>
      <c r="F26" s="31" t="s">
        <v>4391</v>
      </c>
      <c r="G26" s="35" t="s">
        <v>4395</v>
      </c>
      <c r="H26" s="31" t="s">
        <v>7800</v>
      </c>
      <c r="I26" s="31" t="s">
        <v>8471</v>
      </c>
      <c r="J26" s="41">
        <v>0.1071</v>
      </c>
      <c r="K26" s="83">
        <v>55000</v>
      </c>
      <c r="L26" s="31" t="s">
        <v>8458</v>
      </c>
      <c r="M26" s="83">
        <v>55000</v>
      </c>
      <c r="N26" s="83">
        <f t="shared" si="0"/>
        <v>55000</v>
      </c>
      <c r="O26" s="31" t="s">
        <v>8231</v>
      </c>
    </row>
    <row r="27" spans="1:15" x14ac:dyDescent="0.25">
      <c r="A27" s="29" t="s">
        <v>1584</v>
      </c>
      <c r="B27" s="30">
        <v>16</v>
      </c>
      <c r="C27" s="31" t="s">
        <v>2</v>
      </c>
      <c r="D27" s="82"/>
      <c r="E27" s="82"/>
      <c r="F27" s="31" t="s">
        <v>4391</v>
      </c>
      <c r="G27" s="35" t="s">
        <v>976</v>
      </c>
      <c r="H27" s="31" t="s">
        <v>7800</v>
      </c>
      <c r="I27" s="31" t="s">
        <v>8472</v>
      </c>
      <c r="J27" s="41">
        <v>0.7046</v>
      </c>
      <c r="K27" s="83">
        <v>75000</v>
      </c>
      <c r="L27" s="31" t="s">
        <v>8458</v>
      </c>
      <c r="M27" s="83">
        <v>75000</v>
      </c>
      <c r="N27" s="83">
        <f t="shared" si="0"/>
        <v>75000</v>
      </c>
      <c r="O27" s="31" t="s">
        <v>8231</v>
      </c>
    </row>
    <row r="28" spans="1:15" x14ac:dyDescent="0.25">
      <c r="A28" s="29" t="s">
        <v>1585</v>
      </c>
      <c r="B28" s="30">
        <v>17</v>
      </c>
      <c r="C28" s="31" t="s">
        <v>2</v>
      </c>
      <c r="D28" s="82"/>
      <c r="E28" s="82"/>
      <c r="F28" s="31" t="s">
        <v>4391</v>
      </c>
      <c r="G28" s="35" t="s">
        <v>976</v>
      </c>
      <c r="H28" s="31" t="s">
        <v>7800</v>
      </c>
      <c r="I28" s="31" t="s">
        <v>8473</v>
      </c>
      <c r="J28" s="41">
        <v>0.71960000000000002</v>
      </c>
      <c r="K28" s="83">
        <v>75000</v>
      </c>
      <c r="L28" s="31" t="s">
        <v>8458</v>
      </c>
      <c r="M28" s="83">
        <v>75000</v>
      </c>
      <c r="N28" s="83">
        <f t="shared" si="0"/>
        <v>75000</v>
      </c>
      <c r="O28" s="31" t="s">
        <v>8231</v>
      </c>
    </row>
    <row r="29" spans="1:15" x14ac:dyDescent="0.25">
      <c r="A29" s="29" t="s">
        <v>1586</v>
      </c>
      <c r="B29" s="30">
        <v>18</v>
      </c>
      <c r="C29" s="31" t="s">
        <v>2</v>
      </c>
      <c r="D29" s="82"/>
      <c r="E29" s="82"/>
      <c r="F29" s="31" t="s">
        <v>4391</v>
      </c>
      <c r="G29" s="35" t="s">
        <v>976</v>
      </c>
      <c r="H29" s="31" t="s">
        <v>7800</v>
      </c>
      <c r="I29" s="31" t="s">
        <v>8474</v>
      </c>
      <c r="J29" s="41">
        <v>0.1115</v>
      </c>
      <c r="K29" s="83">
        <v>55000</v>
      </c>
      <c r="L29" s="31" t="s">
        <v>8458</v>
      </c>
      <c r="M29" s="83">
        <v>55000</v>
      </c>
      <c r="N29" s="83">
        <f t="shared" si="0"/>
        <v>55000</v>
      </c>
      <c r="O29" s="31" t="s">
        <v>8231</v>
      </c>
    </row>
    <row r="30" spans="1:15" x14ac:dyDescent="0.25">
      <c r="A30" s="29" t="s">
        <v>1587</v>
      </c>
      <c r="B30" s="30">
        <v>19</v>
      </c>
      <c r="C30" s="31" t="s">
        <v>2</v>
      </c>
      <c r="D30" s="82"/>
      <c r="E30" s="82"/>
      <c r="F30" s="31" t="s">
        <v>4391</v>
      </c>
      <c r="G30" s="35" t="s">
        <v>976</v>
      </c>
      <c r="H30" s="31" t="s">
        <v>7800</v>
      </c>
      <c r="I30" s="31" t="s">
        <v>8475</v>
      </c>
      <c r="J30" s="41">
        <v>0.1115</v>
      </c>
      <c r="K30" s="83">
        <v>20000</v>
      </c>
      <c r="L30" s="31" t="s">
        <v>8458</v>
      </c>
      <c r="M30" s="83">
        <v>20000</v>
      </c>
      <c r="N30" s="83">
        <f t="shared" si="0"/>
        <v>20000</v>
      </c>
      <c r="O30" s="31" t="s">
        <v>8231</v>
      </c>
    </row>
    <row r="31" spans="1:15" x14ac:dyDescent="0.25">
      <c r="A31" s="29" t="s">
        <v>1588</v>
      </c>
      <c r="B31" s="30">
        <v>20</v>
      </c>
      <c r="C31" s="31" t="s">
        <v>2</v>
      </c>
      <c r="D31" s="82"/>
      <c r="E31" s="82"/>
      <c r="F31" s="31" t="s">
        <v>4391</v>
      </c>
      <c r="G31" s="35" t="s">
        <v>976</v>
      </c>
      <c r="H31" s="31" t="s">
        <v>7800</v>
      </c>
      <c r="I31" s="31" t="s">
        <v>8476</v>
      </c>
      <c r="J31" s="41">
        <v>0.1115</v>
      </c>
      <c r="K31" s="83">
        <v>20000</v>
      </c>
      <c r="L31" s="31" t="s">
        <v>8458</v>
      </c>
      <c r="M31" s="83">
        <v>20000</v>
      </c>
      <c r="N31" s="83">
        <f t="shared" si="0"/>
        <v>20000</v>
      </c>
      <c r="O31" s="31" t="s">
        <v>8231</v>
      </c>
    </row>
    <row r="32" spans="1:15" x14ac:dyDescent="0.25">
      <c r="A32" s="29" t="s">
        <v>1589</v>
      </c>
      <c r="B32" s="30">
        <v>21</v>
      </c>
      <c r="C32" s="31" t="s">
        <v>2</v>
      </c>
      <c r="D32" s="82"/>
      <c r="E32" s="82"/>
      <c r="F32" s="31" t="s">
        <v>4391</v>
      </c>
      <c r="G32" s="35" t="s">
        <v>976</v>
      </c>
      <c r="H32" s="31" t="s">
        <v>7800</v>
      </c>
      <c r="I32" s="31" t="s">
        <v>8477</v>
      </c>
      <c r="J32" s="41">
        <v>0.1115</v>
      </c>
      <c r="K32" s="83">
        <v>55000</v>
      </c>
      <c r="L32" s="31" t="s">
        <v>8458</v>
      </c>
      <c r="M32" s="83">
        <v>55000</v>
      </c>
      <c r="N32" s="83">
        <f t="shared" si="0"/>
        <v>55000</v>
      </c>
      <c r="O32" s="31" t="s">
        <v>8231</v>
      </c>
    </row>
    <row r="33" spans="1:15" x14ac:dyDescent="0.25">
      <c r="A33" s="29" t="s">
        <v>1590</v>
      </c>
      <c r="B33" s="30">
        <v>22</v>
      </c>
      <c r="C33" s="31" t="s">
        <v>2</v>
      </c>
      <c r="D33" s="82"/>
      <c r="E33" s="82"/>
      <c r="F33" s="31" t="s">
        <v>4391</v>
      </c>
      <c r="G33" s="35" t="s">
        <v>976</v>
      </c>
      <c r="H33" s="31" t="s">
        <v>7800</v>
      </c>
      <c r="I33" s="31" t="s">
        <v>8478</v>
      </c>
      <c r="J33" s="41">
        <v>0.1115</v>
      </c>
      <c r="K33" s="83">
        <v>20000</v>
      </c>
      <c r="L33" s="31" t="s">
        <v>8458</v>
      </c>
      <c r="M33" s="83">
        <v>20000</v>
      </c>
      <c r="N33" s="83">
        <f t="shared" si="0"/>
        <v>20000</v>
      </c>
      <c r="O33" s="31" t="s">
        <v>8231</v>
      </c>
    </row>
    <row r="34" spans="1:15" x14ac:dyDescent="0.25">
      <c r="A34" s="29" t="s">
        <v>1591</v>
      </c>
      <c r="B34" s="30">
        <v>23</v>
      </c>
      <c r="C34" s="31" t="s">
        <v>2</v>
      </c>
      <c r="D34" s="82"/>
      <c r="E34" s="82"/>
      <c r="F34" s="31" t="s">
        <v>4391</v>
      </c>
      <c r="G34" s="35" t="s">
        <v>976</v>
      </c>
      <c r="H34" s="31" t="s">
        <v>7800</v>
      </c>
      <c r="I34" s="31" t="s">
        <v>8479</v>
      </c>
      <c r="J34" s="41">
        <v>0.1115</v>
      </c>
      <c r="K34" s="83">
        <v>55000</v>
      </c>
      <c r="L34" s="31" t="s">
        <v>8458</v>
      </c>
      <c r="M34" s="83">
        <v>55000</v>
      </c>
      <c r="N34" s="83">
        <f t="shared" si="0"/>
        <v>55000</v>
      </c>
      <c r="O34" s="31" t="s">
        <v>8231</v>
      </c>
    </row>
    <row r="35" spans="1:15" x14ac:dyDescent="0.25">
      <c r="A35" s="29" t="s">
        <v>1592</v>
      </c>
      <c r="B35" s="30">
        <v>24</v>
      </c>
      <c r="C35" s="31" t="s">
        <v>2</v>
      </c>
      <c r="D35" s="82"/>
      <c r="E35" s="82"/>
      <c r="F35" s="31" t="s">
        <v>4391</v>
      </c>
      <c r="G35" s="35" t="s">
        <v>4395</v>
      </c>
      <c r="H35" s="31" t="s">
        <v>7800</v>
      </c>
      <c r="I35" s="31" t="s">
        <v>8480</v>
      </c>
      <c r="J35" s="41">
        <v>0.1115</v>
      </c>
      <c r="K35" s="83">
        <v>55000</v>
      </c>
      <c r="L35" s="31" t="s">
        <v>8458</v>
      </c>
      <c r="M35" s="83">
        <v>55000</v>
      </c>
      <c r="N35" s="83">
        <f t="shared" si="0"/>
        <v>55000</v>
      </c>
      <c r="O35" s="31" t="s">
        <v>8231</v>
      </c>
    </row>
    <row r="36" spans="1:15" x14ac:dyDescent="0.25">
      <c r="A36" s="29" t="s">
        <v>1593</v>
      </c>
      <c r="B36" s="30">
        <v>25</v>
      </c>
      <c r="C36" s="31" t="s">
        <v>2</v>
      </c>
      <c r="D36" s="82"/>
      <c r="E36" s="82"/>
      <c r="F36" s="31" t="s">
        <v>4391</v>
      </c>
      <c r="G36" s="35" t="s">
        <v>976</v>
      </c>
      <c r="H36" s="31" t="s">
        <v>7800</v>
      </c>
      <c r="I36" s="31" t="s">
        <v>8481</v>
      </c>
      <c r="J36" s="41">
        <v>0.1115</v>
      </c>
      <c r="K36" s="83">
        <v>20000</v>
      </c>
      <c r="L36" s="31" t="s">
        <v>8458</v>
      </c>
      <c r="M36" s="83">
        <v>20000</v>
      </c>
      <c r="N36" s="83">
        <f t="shared" si="0"/>
        <v>20000</v>
      </c>
      <c r="O36" s="31" t="s">
        <v>8231</v>
      </c>
    </row>
    <row r="37" spans="1:15" x14ac:dyDescent="0.25">
      <c r="A37" s="29" t="s">
        <v>1594</v>
      </c>
      <c r="B37" s="30">
        <v>26</v>
      </c>
      <c r="C37" s="31" t="s">
        <v>2</v>
      </c>
      <c r="D37" s="82"/>
      <c r="E37" s="82"/>
      <c r="F37" s="31" t="s">
        <v>4391</v>
      </c>
      <c r="G37" s="35" t="s">
        <v>976</v>
      </c>
      <c r="H37" s="31" t="s">
        <v>7800</v>
      </c>
      <c r="I37" s="31" t="s">
        <v>8482</v>
      </c>
      <c r="J37" s="41">
        <v>0.1115</v>
      </c>
      <c r="K37" s="83">
        <v>20000</v>
      </c>
      <c r="L37" s="31" t="s">
        <v>8458</v>
      </c>
      <c r="M37" s="83">
        <v>20000</v>
      </c>
      <c r="N37" s="83">
        <f t="shared" si="0"/>
        <v>20000</v>
      </c>
      <c r="O37" s="31" t="s">
        <v>8231</v>
      </c>
    </row>
    <row r="38" spans="1:15" x14ac:dyDescent="0.25">
      <c r="A38" s="29" t="s">
        <v>1595</v>
      </c>
      <c r="B38" s="30">
        <v>27</v>
      </c>
      <c r="C38" s="31" t="s">
        <v>2</v>
      </c>
      <c r="D38" s="82"/>
      <c r="E38" s="82"/>
      <c r="F38" s="31" t="s">
        <v>4391</v>
      </c>
      <c r="G38" s="35" t="s">
        <v>976</v>
      </c>
      <c r="H38" s="31" t="s">
        <v>7800</v>
      </c>
      <c r="I38" s="31" t="s">
        <v>8483</v>
      </c>
      <c r="J38" s="41">
        <v>0.10956700000000001</v>
      </c>
      <c r="K38" s="83">
        <v>20000</v>
      </c>
      <c r="L38" s="31" t="s">
        <v>8458</v>
      </c>
      <c r="M38" s="83">
        <v>20000</v>
      </c>
      <c r="N38" s="83">
        <f t="shared" si="0"/>
        <v>20000</v>
      </c>
      <c r="O38" s="31" t="s">
        <v>8231</v>
      </c>
    </row>
    <row r="39" spans="1:15" x14ac:dyDescent="0.25">
      <c r="A39" s="29" t="s">
        <v>1596</v>
      </c>
      <c r="B39" s="30">
        <v>28</v>
      </c>
      <c r="C39" s="31" t="s">
        <v>2</v>
      </c>
      <c r="D39" s="82"/>
      <c r="E39" s="82"/>
      <c r="F39" s="31" t="s">
        <v>4391</v>
      </c>
      <c r="G39" s="35" t="s">
        <v>976</v>
      </c>
      <c r="H39" s="31" t="s">
        <v>7800</v>
      </c>
      <c r="I39" s="31" t="s">
        <v>8484</v>
      </c>
      <c r="J39" s="41">
        <v>0.109101</v>
      </c>
      <c r="K39" s="83">
        <v>20000</v>
      </c>
      <c r="L39" s="31" t="s">
        <v>8458</v>
      </c>
      <c r="M39" s="83">
        <v>20000</v>
      </c>
      <c r="N39" s="83">
        <f t="shared" si="0"/>
        <v>20000</v>
      </c>
      <c r="O39" s="31" t="s">
        <v>8231</v>
      </c>
    </row>
    <row r="40" spans="1:15" x14ac:dyDescent="0.25">
      <c r="A40" s="29" t="s">
        <v>1597</v>
      </c>
      <c r="B40" s="30">
        <v>29</v>
      </c>
      <c r="C40" s="31" t="s">
        <v>2</v>
      </c>
      <c r="D40" s="82"/>
      <c r="E40" s="82"/>
      <c r="F40" s="31" t="s">
        <v>4391</v>
      </c>
      <c r="G40" s="35" t="s">
        <v>976</v>
      </c>
      <c r="H40" s="31" t="s">
        <v>7800</v>
      </c>
      <c r="I40" s="31" t="s">
        <v>8485</v>
      </c>
      <c r="J40" s="41">
        <v>0.10973699999999999</v>
      </c>
      <c r="K40" s="83">
        <v>20000</v>
      </c>
      <c r="L40" s="31" t="s">
        <v>8458</v>
      </c>
      <c r="M40" s="83">
        <v>20000</v>
      </c>
      <c r="N40" s="83">
        <f t="shared" si="0"/>
        <v>20000</v>
      </c>
      <c r="O40" s="31" t="s">
        <v>8231</v>
      </c>
    </row>
    <row r="41" spans="1:15" x14ac:dyDescent="0.25">
      <c r="A41" s="29" t="s">
        <v>1598</v>
      </c>
      <c r="B41" s="30">
        <v>30</v>
      </c>
      <c r="C41" s="31" t="s">
        <v>2</v>
      </c>
      <c r="D41" s="82"/>
      <c r="E41" s="82"/>
      <c r="F41" s="31" t="s">
        <v>4391</v>
      </c>
      <c r="G41" s="35" t="s">
        <v>976</v>
      </c>
      <c r="H41" s="31" t="s">
        <v>7800</v>
      </c>
      <c r="I41" s="31" t="s">
        <v>8486</v>
      </c>
      <c r="J41" s="41">
        <v>0.108431</v>
      </c>
      <c r="K41" s="83">
        <v>20000</v>
      </c>
      <c r="L41" s="31" t="s">
        <v>8458</v>
      </c>
      <c r="M41" s="83">
        <v>20000</v>
      </c>
      <c r="N41" s="83">
        <f t="shared" si="0"/>
        <v>20000</v>
      </c>
      <c r="O41" s="31" t="s">
        <v>8231</v>
      </c>
    </row>
    <row r="42" spans="1:15" x14ac:dyDescent="0.25">
      <c r="A42" s="29" t="s">
        <v>1599</v>
      </c>
      <c r="B42" s="30">
        <v>31</v>
      </c>
      <c r="C42" s="31" t="s">
        <v>2</v>
      </c>
      <c r="D42" s="82"/>
      <c r="E42" s="82"/>
      <c r="F42" s="31" t="s">
        <v>4391</v>
      </c>
      <c r="G42" s="35" t="s">
        <v>976</v>
      </c>
      <c r="H42" s="31" t="s">
        <v>7800</v>
      </c>
      <c r="I42" s="31" t="s">
        <v>8487</v>
      </c>
      <c r="J42" s="41">
        <v>0.11002000000000001</v>
      </c>
      <c r="K42" s="83">
        <v>20000</v>
      </c>
      <c r="L42" s="31" t="s">
        <v>8458</v>
      </c>
      <c r="M42" s="83">
        <v>20000</v>
      </c>
      <c r="N42" s="83">
        <f t="shared" si="0"/>
        <v>20000</v>
      </c>
      <c r="O42" s="31" t="s">
        <v>8231</v>
      </c>
    </row>
    <row r="43" spans="1:15" x14ac:dyDescent="0.25">
      <c r="A43" s="29" t="s">
        <v>1600</v>
      </c>
      <c r="B43" s="30">
        <v>32</v>
      </c>
      <c r="C43" s="31" t="s">
        <v>2</v>
      </c>
      <c r="D43" s="82"/>
      <c r="E43" s="82"/>
      <c r="F43" s="31" t="s">
        <v>4391</v>
      </c>
      <c r="G43" s="35" t="s">
        <v>976</v>
      </c>
      <c r="H43" s="31" t="s">
        <v>7800</v>
      </c>
      <c r="I43" s="31" t="s">
        <v>8488</v>
      </c>
      <c r="J43" s="41">
        <v>0.10927200000000001</v>
      </c>
      <c r="K43" s="83">
        <v>20000</v>
      </c>
      <c r="L43" s="31" t="s">
        <v>8458</v>
      </c>
      <c r="M43" s="83">
        <v>20000</v>
      </c>
      <c r="N43" s="83">
        <f t="shared" si="0"/>
        <v>20000</v>
      </c>
      <c r="O43" s="31" t="s">
        <v>8231</v>
      </c>
    </row>
    <row r="44" spans="1:15" x14ac:dyDescent="0.25">
      <c r="A44" s="29" t="s">
        <v>1601</v>
      </c>
      <c r="B44" s="30">
        <v>33</v>
      </c>
      <c r="C44" s="31" t="s">
        <v>2</v>
      </c>
      <c r="D44" s="82"/>
      <c r="E44" s="82"/>
      <c r="F44" s="31" t="s">
        <v>4391</v>
      </c>
      <c r="G44" s="35" t="s">
        <v>4396</v>
      </c>
      <c r="H44" s="31" t="s">
        <v>7696</v>
      </c>
      <c r="I44" s="31" t="s">
        <v>8489</v>
      </c>
      <c r="J44" s="41">
        <v>0.1115</v>
      </c>
      <c r="K44" s="83">
        <v>55000</v>
      </c>
      <c r="L44" s="31" t="s">
        <v>8231</v>
      </c>
      <c r="M44" s="83">
        <v>55000</v>
      </c>
      <c r="N44" s="83">
        <f t="shared" si="0"/>
        <v>55000</v>
      </c>
      <c r="O44" s="31" t="s">
        <v>8231</v>
      </c>
    </row>
    <row r="45" spans="1:15" x14ac:dyDescent="0.25">
      <c r="A45" s="29" t="s">
        <v>1602</v>
      </c>
      <c r="B45" s="30">
        <v>34</v>
      </c>
      <c r="C45" s="31" t="s">
        <v>2</v>
      </c>
      <c r="D45" s="82"/>
      <c r="E45" s="82"/>
      <c r="F45" s="31" t="s">
        <v>4391</v>
      </c>
      <c r="G45" s="35" t="s">
        <v>976</v>
      </c>
      <c r="H45" s="31" t="s">
        <v>7800</v>
      </c>
      <c r="I45" s="31" t="s">
        <v>8490</v>
      </c>
      <c r="J45" s="41">
        <v>0.10937000000000001</v>
      </c>
      <c r="K45" s="83">
        <v>20000</v>
      </c>
      <c r="L45" s="31" t="s">
        <v>8458</v>
      </c>
      <c r="M45" s="83">
        <v>20000</v>
      </c>
      <c r="N45" s="83">
        <f t="shared" si="0"/>
        <v>20000</v>
      </c>
      <c r="O45" s="31" t="s">
        <v>8231</v>
      </c>
    </row>
    <row r="46" spans="1:15" x14ac:dyDescent="0.25">
      <c r="A46" s="29" t="s">
        <v>1603</v>
      </c>
      <c r="B46" s="30">
        <v>35</v>
      </c>
      <c r="C46" s="31" t="s">
        <v>2</v>
      </c>
      <c r="D46" s="82"/>
      <c r="E46" s="82"/>
      <c r="F46" s="31" t="s">
        <v>4391</v>
      </c>
      <c r="G46" s="35" t="s">
        <v>976</v>
      </c>
      <c r="H46" s="31" t="s">
        <v>7800</v>
      </c>
      <c r="I46" s="31" t="s">
        <v>8491</v>
      </c>
      <c r="J46" s="41">
        <v>0.1115</v>
      </c>
      <c r="K46" s="83">
        <v>20000</v>
      </c>
      <c r="L46" s="31" t="s">
        <v>8458</v>
      </c>
      <c r="M46" s="83">
        <v>20000</v>
      </c>
      <c r="N46" s="83">
        <f t="shared" si="0"/>
        <v>20000</v>
      </c>
      <c r="O46" s="31" t="s">
        <v>8231</v>
      </c>
    </row>
    <row r="47" spans="1:15" x14ac:dyDescent="0.25">
      <c r="A47" s="29" t="s">
        <v>1604</v>
      </c>
      <c r="B47" s="30">
        <v>36</v>
      </c>
      <c r="C47" s="31" t="s">
        <v>2</v>
      </c>
      <c r="D47" s="82"/>
      <c r="E47" s="82"/>
      <c r="F47" s="31" t="s">
        <v>4391</v>
      </c>
      <c r="G47" s="35" t="s">
        <v>4397</v>
      </c>
      <c r="H47" s="31" t="s">
        <v>7696</v>
      </c>
      <c r="I47" s="31" t="s">
        <v>8492</v>
      </c>
      <c r="J47" s="41">
        <v>0.1115</v>
      </c>
      <c r="K47" s="83">
        <v>55000</v>
      </c>
      <c r="L47" s="31" t="s">
        <v>8231</v>
      </c>
      <c r="M47" s="83">
        <v>55000</v>
      </c>
      <c r="N47" s="83">
        <f t="shared" si="0"/>
        <v>55000</v>
      </c>
      <c r="O47" s="31" t="s">
        <v>8231</v>
      </c>
    </row>
    <row r="48" spans="1:15" x14ac:dyDescent="0.25">
      <c r="A48" s="29" t="s">
        <v>1605</v>
      </c>
      <c r="B48" s="30">
        <v>37</v>
      </c>
      <c r="C48" s="31" t="s">
        <v>2</v>
      </c>
      <c r="D48" s="82"/>
      <c r="E48" s="82"/>
      <c r="F48" s="31" t="s">
        <v>4391</v>
      </c>
      <c r="G48" s="35" t="s">
        <v>976</v>
      </c>
      <c r="H48" s="31" t="s">
        <v>7800</v>
      </c>
      <c r="I48" s="31" t="s">
        <v>8493</v>
      </c>
      <c r="J48" s="41">
        <v>0.1115</v>
      </c>
      <c r="K48" s="83">
        <v>20000</v>
      </c>
      <c r="L48" s="31" t="s">
        <v>8458</v>
      </c>
      <c r="M48" s="83">
        <v>20000</v>
      </c>
      <c r="N48" s="83">
        <f t="shared" si="0"/>
        <v>20000</v>
      </c>
      <c r="O48" s="31" t="s">
        <v>8231</v>
      </c>
    </row>
    <row r="49" spans="1:15" x14ac:dyDescent="0.25">
      <c r="A49" s="29" t="s">
        <v>1606</v>
      </c>
      <c r="B49" s="30">
        <v>38</v>
      </c>
      <c r="C49" s="31" t="s">
        <v>2</v>
      </c>
      <c r="D49" s="82"/>
      <c r="E49" s="82"/>
      <c r="F49" s="31" t="s">
        <v>4391</v>
      </c>
      <c r="G49" s="35" t="s">
        <v>976</v>
      </c>
      <c r="H49" s="31" t="s">
        <v>7694</v>
      </c>
      <c r="I49" s="31" t="s">
        <v>8494</v>
      </c>
      <c r="J49" s="41">
        <v>0.16059999999999999</v>
      </c>
      <c r="K49" s="83">
        <v>20000</v>
      </c>
      <c r="L49" s="41" t="s">
        <v>8495</v>
      </c>
      <c r="M49" s="83">
        <v>20000</v>
      </c>
      <c r="N49" s="83">
        <f t="shared" si="0"/>
        <v>20000</v>
      </c>
      <c r="O49" s="41" t="s">
        <v>8495</v>
      </c>
    </row>
    <row r="50" spans="1:15" x14ac:dyDescent="0.25">
      <c r="A50" s="29" t="s">
        <v>1607</v>
      </c>
      <c r="B50" s="30">
        <v>40</v>
      </c>
      <c r="C50" s="31" t="s">
        <v>2</v>
      </c>
      <c r="D50" s="82"/>
      <c r="E50" s="82"/>
      <c r="F50" s="31" t="s">
        <v>4391</v>
      </c>
      <c r="G50" s="35" t="s">
        <v>4398</v>
      </c>
      <c r="H50" s="31" t="s">
        <v>7698</v>
      </c>
      <c r="I50" s="31" t="s">
        <v>8496</v>
      </c>
      <c r="J50" s="41">
        <v>0.16059999999999999</v>
      </c>
      <c r="K50" s="83">
        <v>531000</v>
      </c>
      <c r="L50" s="31" t="s">
        <v>8232</v>
      </c>
      <c r="M50" s="83">
        <v>531000</v>
      </c>
      <c r="N50" s="83">
        <f t="shared" si="0"/>
        <v>531000</v>
      </c>
      <c r="O50" s="31" t="s">
        <v>8232</v>
      </c>
    </row>
    <row r="51" spans="1:15" x14ac:dyDescent="0.25">
      <c r="A51" s="29" t="s">
        <v>1608</v>
      </c>
      <c r="B51" s="30">
        <v>41</v>
      </c>
      <c r="C51" s="31" t="s">
        <v>2</v>
      </c>
      <c r="D51" s="82"/>
      <c r="E51" s="82"/>
      <c r="F51" s="31" t="s">
        <v>4391</v>
      </c>
      <c r="G51" s="35" t="s">
        <v>4399</v>
      </c>
      <c r="H51" s="31" t="s">
        <v>7698</v>
      </c>
      <c r="I51" s="31" t="s">
        <v>8497</v>
      </c>
      <c r="J51" s="41">
        <v>0.16059999999999999</v>
      </c>
      <c r="K51" s="83">
        <v>413400</v>
      </c>
      <c r="L51" s="31" t="s">
        <v>8232</v>
      </c>
      <c r="M51" s="83">
        <v>413400</v>
      </c>
      <c r="N51" s="83">
        <f t="shared" si="0"/>
        <v>414000</v>
      </c>
      <c r="O51" s="31" t="s">
        <v>8232</v>
      </c>
    </row>
    <row r="52" spans="1:15" x14ac:dyDescent="0.25">
      <c r="A52" s="29" t="s">
        <v>1609</v>
      </c>
      <c r="B52" s="30">
        <v>42</v>
      </c>
      <c r="C52" s="31" t="s">
        <v>2</v>
      </c>
      <c r="D52" s="82"/>
      <c r="E52" s="82"/>
      <c r="F52" s="31" t="s">
        <v>4391</v>
      </c>
      <c r="G52" s="35" t="s">
        <v>4400</v>
      </c>
      <c r="H52" s="31" t="s">
        <v>8279</v>
      </c>
      <c r="I52" s="31" t="s">
        <v>8498</v>
      </c>
      <c r="J52" s="41">
        <v>0.13389999999999999</v>
      </c>
      <c r="K52" s="83">
        <v>121000</v>
      </c>
      <c r="L52" s="41" t="s">
        <v>8499</v>
      </c>
      <c r="M52" s="83">
        <v>121000</v>
      </c>
      <c r="N52" s="83">
        <f t="shared" si="0"/>
        <v>121000</v>
      </c>
      <c r="O52" s="41" t="s">
        <v>8499</v>
      </c>
    </row>
    <row r="53" spans="1:15" x14ac:dyDescent="0.25">
      <c r="A53" s="29" t="s">
        <v>1610</v>
      </c>
      <c r="B53" s="30">
        <v>43</v>
      </c>
      <c r="C53" s="31" t="s">
        <v>2</v>
      </c>
      <c r="D53" s="82"/>
      <c r="E53" s="82"/>
      <c r="F53" s="31" t="s">
        <v>4391</v>
      </c>
      <c r="G53" s="35" t="s">
        <v>4401</v>
      </c>
      <c r="H53" s="31" t="s">
        <v>7698</v>
      </c>
      <c r="I53" s="31" t="s">
        <v>8500</v>
      </c>
      <c r="J53" s="41">
        <v>0.13389999999999999</v>
      </c>
      <c r="K53" s="83">
        <v>547800</v>
      </c>
      <c r="L53" s="31" t="s">
        <v>8232</v>
      </c>
      <c r="M53" s="83">
        <v>547800</v>
      </c>
      <c r="N53" s="83">
        <f t="shared" si="0"/>
        <v>548000</v>
      </c>
      <c r="O53" s="31" t="s">
        <v>8232</v>
      </c>
    </row>
    <row r="54" spans="1:15" x14ac:dyDescent="0.25">
      <c r="A54" s="29" t="s">
        <v>1611</v>
      </c>
      <c r="B54" s="30">
        <v>44</v>
      </c>
      <c r="C54" s="31" t="s">
        <v>2</v>
      </c>
      <c r="D54" s="82"/>
      <c r="E54" s="82"/>
      <c r="F54" s="31" t="s">
        <v>4391</v>
      </c>
      <c r="G54" s="35" t="s">
        <v>4402</v>
      </c>
      <c r="H54" s="31" t="s">
        <v>7698</v>
      </c>
      <c r="I54" s="31" t="s">
        <v>8501</v>
      </c>
      <c r="J54" s="41">
        <v>0.16059999999999999</v>
      </c>
      <c r="K54" s="83">
        <v>503500</v>
      </c>
      <c r="L54" s="31" t="s">
        <v>8232</v>
      </c>
      <c r="M54" s="83">
        <v>503500</v>
      </c>
      <c r="N54" s="83">
        <f t="shared" si="0"/>
        <v>504000</v>
      </c>
      <c r="O54" s="31" t="s">
        <v>8232</v>
      </c>
    </row>
    <row r="55" spans="1:15" x14ac:dyDescent="0.25">
      <c r="A55" s="29" t="s">
        <v>1612</v>
      </c>
      <c r="B55" s="30">
        <v>50</v>
      </c>
      <c r="C55" s="31" t="s">
        <v>2</v>
      </c>
      <c r="D55" s="82"/>
      <c r="E55" s="82"/>
      <c r="F55" s="31" t="s">
        <v>4391</v>
      </c>
      <c r="G55" s="35" t="s">
        <v>4403</v>
      </c>
      <c r="H55" s="31" t="s">
        <v>7631</v>
      </c>
      <c r="I55" s="31" t="s">
        <v>8502</v>
      </c>
      <c r="J55" s="41">
        <v>3.6900000000000002E-2</v>
      </c>
      <c r="K55" s="83">
        <v>308400</v>
      </c>
      <c r="L55" s="41" t="s">
        <v>7631</v>
      </c>
      <c r="M55" s="83">
        <v>308400</v>
      </c>
      <c r="N55" s="83">
        <f t="shared" si="0"/>
        <v>309000</v>
      </c>
      <c r="O55" s="41" t="s">
        <v>7631</v>
      </c>
    </row>
    <row r="56" spans="1:15" x14ac:dyDescent="0.25">
      <c r="A56" s="29" t="s">
        <v>1613</v>
      </c>
      <c r="B56" s="30">
        <v>51</v>
      </c>
      <c r="C56" s="31" t="s">
        <v>2</v>
      </c>
      <c r="D56" s="82"/>
      <c r="E56" s="82"/>
      <c r="F56" s="31" t="s">
        <v>4391</v>
      </c>
      <c r="G56" s="35" t="s">
        <v>4395</v>
      </c>
      <c r="H56" s="31" t="s">
        <v>7800</v>
      </c>
      <c r="I56" s="31" t="s">
        <v>8503</v>
      </c>
      <c r="J56" s="41">
        <v>1.9400000000000001E-2</v>
      </c>
      <c r="K56" s="83">
        <v>20000</v>
      </c>
      <c r="L56" s="31" t="s">
        <v>8458</v>
      </c>
      <c r="M56" s="83">
        <v>20000</v>
      </c>
      <c r="N56" s="83">
        <f t="shared" si="0"/>
        <v>20000</v>
      </c>
      <c r="O56" s="31" t="s">
        <v>8231</v>
      </c>
    </row>
    <row r="57" spans="1:15" ht="25.5" x14ac:dyDescent="0.25">
      <c r="A57" s="29" t="s">
        <v>1614</v>
      </c>
      <c r="B57" s="30">
        <v>52</v>
      </c>
      <c r="C57" s="31" t="s">
        <v>2</v>
      </c>
      <c r="D57" s="82"/>
      <c r="E57" s="82"/>
      <c r="F57" s="31" t="s">
        <v>4391</v>
      </c>
      <c r="G57" s="35" t="s">
        <v>4404</v>
      </c>
      <c r="H57" s="31" t="s">
        <v>8280</v>
      </c>
      <c r="I57" s="31" t="s">
        <v>8504</v>
      </c>
      <c r="J57" s="41">
        <v>2.4E-2</v>
      </c>
      <c r="K57" s="83">
        <v>33000</v>
      </c>
      <c r="L57" s="41" t="s">
        <v>8505</v>
      </c>
      <c r="M57" s="83">
        <v>33000</v>
      </c>
      <c r="N57" s="83">
        <f t="shared" si="0"/>
        <v>33000</v>
      </c>
      <c r="O57" s="41" t="s">
        <v>8505</v>
      </c>
    </row>
    <row r="58" spans="1:15" x14ac:dyDescent="0.25">
      <c r="A58" s="29" t="s">
        <v>1615</v>
      </c>
      <c r="B58" s="30">
        <v>53</v>
      </c>
      <c r="C58" s="31" t="s">
        <v>2</v>
      </c>
      <c r="D58" s="82"/>
      <c r="E58" s="82"/>
      <c r="F58" s="31" t="s">
        <v>4391</v>
      </c>
      <c r="G58" s="35" t="s">
        <v>4405</v>
      </c>
      <c r="H58" s="31" t="s">
        <v>7631</v>
      </c>
      <c r="I58" s="31" t="s">
        <v>8506</v>
      </c>
      <c r="J58" s="41">
        <v>2.9079929999999998</v>
      </c>
      <c r="K58" s="83">
        <v>1774000</v>
      </c>
      <c r="L58" s="41" t="s">
        <v>7631</v>
      </c>
      <c r="M58" s="83">
        <v>1774000</v>
      </c>
      <c r="N58" s="83">
        <f t="shared" si="0"/>
        <v>1774000</v>
      </c>
      <c r="O58" s="41" t="s">
        <v>7631</v>
      </c>
    </row>
    <row r="59" spans="1:15" x14ac:dyDescent="0.25">
      <c r="A59" s="29" t="s">
        <v>1616</v>
      </c>
      <c r="B59" s="30">
        <v>58</v>
      </c>
      <c r="C59" s="31" t="s">
        <v>2</v>
      </c>
      <c r="D59" s="82"/>
      <c r="E59" s="82"/>
      <c r="F59" s="31" t="s">
        <v>4391</v>
      </c>
      <c r="G59" s="36" t="s">
        <v>8281</v>
      </c>
      <c r="H59" s="31" t="s">
        <v>7698</v>
      </c>
      <c r="I59" s="31" t="s">
        <v>8507</v>
      </c>
      <c r="J59" s="41">
        <v>0.16059999999999999</v>
      </c>
      <c r="K59" s="83">
        <v>313000</v>
      </c>
      <c r="L59" s="31" t="s">
        <v>8232</v>
      </c>
      <c r="M59" s="83">
        <v>313000</v>
      </c>
      <c r="N59" s="83">
        <f t="shared" si="0"/>
        <v>313000</v>
      </c>
      <c r="O59" s="31" t="s">
        <v>8232</v>
      </c>
    </row>
    <row r="60" spans="1:15" x14ac:dyDescent="0.25">
      <c r="A60" s="29" t="s">
        <v>1617</v>
      </c>
      <c r="B60" s="30">
        <v>61</v>
      </c>
      <c r="C60" s="31" t="s">
        <v>2</v>
      </c>
      <c r="D60" s="82"/>
      <c r="E60" s="82"/>
      <c r="F60" s="31" t="s">
        <v>4391</v>
      </c>
      <c r="G60" s="35" t="s">
        <v>4406</v>
      </c>
      <c r="H60" s="31" t="s">
        <v>7698</v>
      </c>
      <c r="I60" s="31" t="s">
        <v>8508</v>
      </c>
      <c r="J60" s="41">
        <v>8.1699999999999995E-2</v>
      </c>
      <c r="K60" s="83">
        <v>433000</v>
      </c>
      <c r="L60" s="31" t="s">
        <v>8232</v>
      </c>
      <c r="M60" s="83">
        <v>433000</v>
      </c>
      <c r="N60" s="83">
        <f t="shared" si="0"/>
        <v>433000</v>
      </c>
      <c r="O60" s="31" t="s">
        <v>8232</v>
      </c>
    </row>
    <row r="61" spans="1:15" x14ac:dyDescent="0.25">
      <c r="A61" s="29" t="s">
        <v>1618</v>
      </c>
      <c r="B61" s="30">
        <v>64</v>
      </c>
      <c r="C61" s="31" t="s">
        <v>2</v>
      </c>
      <c r="D61" s="82"/>
      <c r="E61" s="82"/>
      <c r="F61" s="31" t="s">
        <v>4391</v>
      </c>
      <c r="G61" s="35" t="s">
        <v>4407</v>
      </c>
      <c r="H61" s="31" t="s">
        <v>7696</v>
      </c>
      <c r="I61" s="31" t="s">
        <v>7716</v>
      </c>
      <c r="J61" s="41">
        <v>1.37E-2</v>
      </c>
      <c r="K61" s="83">
        <v>20000</v>
      </c>
      <c r="L61" s="41" t="s">
        <v>8509</v>
      </c>
      <c r="M61" s="83">
        <v>20000</v>
      </c>
      <c r="N61" s="83">
        <f t="shared" si="0"/>
        <v>20000</v>
      </c>
      <c r="O61" s="41" t="s">
        <v>8509</v>
      </c>
    </row>
    <row r="62" spans="1:15" x14ac:dyDescent="0.25">
      <c r="A62" s="29" t="s">
        <v>1619</v>
      </c>
      <c r="B62" s="30">
        <v>65</v>
      </c>
      <c r="C62" s="31" t="s">
        <v>2</v>
      </c>
      <c r="D62" s="82"/>
      <c r="E62" s="82"/>
      <c r="F62" s="31" t="s">
        <v>4391</v>
      </c>
      <c r="G62" s="35" t="s">
        <v>4408</v>
      </c>
      <c r="H62" s="31" t="s">
        <v>7698</v>
      </c>
      <c r="I62" s="31" t="s">
        <v>8510</v>
      </c>
      <c r="J62" s="41">
        <v>2.8899999999999999E-2</v>
      </c>
      <c r="K62" s="83">
        <v>215000</v>
      </c>
      <c r="L62" s="31" t="s">
        <v>8232</v>
      </c>
      <c r="M62" s="83">
        <v>215000</v>
      </c>
      <c r="N62" s="83">
        <f t="shared" si="0"/>
        <v>215000</v>
      </c>
      <c r="O62" s="31" t="s">
        <v>8232</v>
      </c>
    </row>
    <row r="63" spans="1:15" x14ac:dyDescent="0.25">
      <c r="A63" s="29" t="s">
        <v>1620</v>
      </c>
      <c r="B63" s="30">
        <v>71</v>
      </c>
      <c r="C63" s="31" t="s">
        <v>2</v>
      </c>
      <c r="D63" s="82"/>
      <c r="E63" s="82"/>
      <c r="F63" s="31" t="s">
        <v>4391</v>
      </c>
      <c r="G63" s="35" t="s">
        <v>4407</v>
      </c>
      <c r="H63" s="31" t="s">
        <v>7698</v>
      </c>
      <c r="I63" s="31" t="s">
        <v>8511</v>
      </c>
      <c r="J63" s="41">
        <v>0.1226</v>
      </c>
      <c r="K63" s="83">
        <v>277000</v>
      </c>
      <c r="L63" s="31" t="s">
        <v>8512</v>
      </c>
      <c r="M63" s="83">
        <v>277000</v>
      </c>
      <c r="N63" s="83">
        <f t="shared" si="0"/>
        <v>277000</v>
      </c>
      <c r="O63" s="31" t="s">
        <v>8512</v>
      </c>
    </row>
    <row r="64" spans="1:15" x14ac:dyDescent="0.25">
      <c r="A64" s="29" t="s">
        <v>1621</v>
      </c>
      <c r="B64" s="30">
        <v>72</v>
      </c>
      <c r="C64" s="31" t="s">
        <v>2</v>
      </c>
      <c r="D64" s="82"/>
      <c r="E64" s="82"/>
      <c r="F64" s="31" t="s">
        <v>4391</v>
      </c>
      <c r="G64" s="35" t="s">
        <v>4409</v>
      </c>
      <c r="H64" s="31" t="s">
        <v>7696</v>
      </c>
      <c r="I64" s="31" t="s">
        <v>8513</v>
      </c>
      <c r="J64" s="41">
        <v>3.7900000000000003E-2</v>
      </c>
      <c r="K64" s="83">
        <v>33000</v>
      </c>
      <c r="L64" s="41" t="s">
        <v>8231</v>
      </c>
      <c r="M64" s="83">
        <v>33000</v>
      </c>
      <c r="N64" s="83">
        <f t="shared" si="0"/>
        <v>33000</v>
      </c>
      <c r="O64" s="41" t="s">
        <v>8231</v>
      </c>
    </row>
    <row r="65" spans="1:15" x14ac:dyDescent="0.25">
      <c r="A65" s="29" t="s">
        <v>1622</v>
      </c>
      <c r="B65" s="30">
        <v>75</v>
      </c>
      <c r="C65" s="31" t="s">
        <v>2</v>
      </c>
      <c r="D65" s="82"/>
      <c r="E65" s="82"/>
      <c r="F65" s="31" t="s">
        <v>4391</v>
      </c>
      <c r="G65" s="35" t="s">
        <v>4410</v>
      </c>
      <c r="H65" s="31" t="s">
        <v>7631</v>
      </c>
      <c r="I65" s="31" t="s">
        <v>8514</v>
      </c>
      <c r="J65" s="41">
        <v>0.1033</v>
      </c>
      <c r="K65" s="83">
        <v>501000</v>
      </c>
      <c r="L65" s="41" t="s">
        <v>8515</v>
      </c>
      <c r="M65" s="83">
        <v>501000</v>
      </c>
      <c r="N65" s="83">
        <f t="shared" si="0"/>
        <v>501000</v>
      </c>
      <c r="O65" s="41" t="s">
        <v>8515</v>
      </c>
    </row>
    <row r="66" spans="1:15" x14ac:dyDescent="0.25">
      <c r="A66" s="29" t="s">
        <v>1623</v>
      </c>
      <c r="B66" s="30">
        <v>76</v>
      </c>
      <c r="C66" s="31" t="s">
        <v>2</v>
      </c>
      <c r="D66" s="82"/>
      <c r="E66" s="82"/>
      <c r="F66" s="31" t="s">
        <v>4391</v>
      </c>
      <c r="G66" s="35" t="s">
        <v>4410</v>
      </c>
      <c r="H66" s="31" t="s">
        <v>7631</v>
      </c>
      <c r="I66" s="31" t="s">
        <v>8516</v>
      </c>
      <c r="J66" s="41">
        <v>5.6800000000000003E-2</v>
      </c>
      <c r="K66" s="83">
        <v>468000</v>
      </c>
      <c r="L66" s="41" t="s">
        <v>8517</v>
      </c>
      <c r="M66" s="83">
        <v>468000</v>
      </c>
      <c r="N66" s="83">
        <f t="shared" si="0"/>
        <v>468000</v>
      </c>
      <c r="O66" s="41" t="s">
        <v>8517</v>
      </c>
    </row>
    <row r="67" spans="1:15" x14ac:dyDescent="0.25">
      <c r="A67" s="29" t="s">
        <v>1624</v>
      </c>
      <c r="B67" s="30">
        <v>77</v>
      </c>
      <c r="C67" s="31" t="s">
        <v>2</v>
      </c>
      <c r="D67" s="82"/>
      <c r="E67" s="82"/>
      <c r="F67" s="31" t="s">
        <v>4391</v>
      </c>
      <c r="G67" s="35" t="s">
        <v>4411</v>
      </c>
      <c r="H67" s="31" t="s">
        <v>7631</v>
      </c>
      <c r="I67" s="31" t="s">
        <v>7729</v>
      </c>
      <c r="J67" s="41">
        <v>7.9699999999999993E-2</v>
      </c>
      <c r="K67" s="83">
        <v>686000</v>
      </c>
      <c r="L67" s="41" t="s">
        <v>8515</v>
      </c>
      <c r="M67" s="83">
        <v>686000</v>
      </c>
      <c r="N67" s="83">
        <f t="shared" si="0"/>
        <v>686000</v>
      </c>
      <c r="O67" s="41" t="s">
        <v>8515</v>
      </c>
    </row>
    <row r="68" spans="1:15" x14ac:dyDescent="0.25">
      <c r="A68" s="29" t="s">
        <v>1625</v>
      </c>
      <c r="B68" s="30">
        <v>78</v>
      </c>
      <c r="C68" s="31" t="s">
        <v>2</v>
      </c>
      <c r="D68" s="82"/>
      <c r="E68" s="82"/>
      <c r="F68" s="31" t="s">
        <v>4391</v>
      </c>
      <c r="G68" s="35" t="s">
        <v>4412</v>
      </c>
      <c r="H68" s="31" t="s">
        <v>8280</v>
      </c>
      <c r="I68" s="31" t="s">
        <v>8518</v>
      </c>
      <c r="J68" s="41">
        <v>3.2800000000000003E-2</v>
      </c>
      <c r="K68" s="83">
        <v>20000</v>
      </c>
      <c r="L68" s="41" t="s">
        <v>8231</v>
      </c>
      <c r="M68" s="83">
        <v>20000</v>
      </c>
      <c r="N68" s="83">
        <f t="shared" si="0"/>
        <v>20000</v>
      </c>
      <c r="O68" s="41" t="s">
        <v>8231</v>
      </c>
    </row>
    <row r="69" spans="1:15" x14ac:dyDescent="0.25">
      <c r="A69" s="29" t="s">
        <v>1626</v>
      </c>
      <c r="B69" s="30">
        <v>79</v>
      </c>
      <c r="C69" s="31" t="s">
        <v>2</v>
      </c>
      <c r="D69" s="82"/>
      <c r="E69" s="82"/>
      <c r="F69" s="31" t="s">
        <v>4391</v>
      </c>
      <c r="G69" s="35" t="s">
        <v>4411</v>
      </c>
      <c r="H69" s="31" t="s">
        <v>7631</v>
      </c>
      <c r="I69" s="31" t="s">
        <v>8519</v>
      </c>
      <c r="J69" s="41">
        <v>4.7500000000000001E-2</v>
      </c>
      <c r="K69" s="83">
        <v>434000</v>
      </c>
      <c r="L69" s="41" t="s">
        <v>8520</v>
      </c>
      <c r="M69" s="83">
        <v>434000</v>
      </c>
      <c r="N69" s="83">
        <f t="shared" si="0"/>
        <v>434000</v>
      </c>
      <c r="O69" s="41" t="s">
        <v>8520</v>
      </c>
    </row>
    <row r="70" spans="1:15" x14ac:dyDescent="0.25">
      <c r="A70" s="29" t="s">
        <v>1627</v>
      </c>
      <c r="B70" s="30">
        <v>80</v>
      </c>
      <c r="C70" s="31" t="s">
        <v>2</v>
      </c>
      <c r="D70" s="82"/>
      <c r="E70" s="82"/>
      <c r="F70" s="31" t="s">
        <v>4391</v>
      </c>
      <c r="G70" s="35" t="s">
        <v>976</v>
      </c>
      <c r="H70" s="31" t="s">
        <v>7694</v>
      </c>
      <c r="I70" s="31" t="s">
        <v>8521</v>
      </c>
      <c r="J70" s="41">
        <v>0.16059999999999999</v>
      </c>
      <c r="K70" s="83">
        <v>1242000</v>
      </c>
      <c r="L70" s="41" t="s">
        <v>8522</v>
      </c>
      <c r="M70" s="83">
        <v>1242000</v>
      </c>
      <c r="N70" s="83">
        <f t="shared" si="0"/>
        <v>1242000</v>
      </c>
      <c r="O70" s="41" t="s">
        <v>8522</v>
      </c>
    </row>
    <row r="71" spans="1:15" x14ac:dyDescent="0.25">
      <c r="A71" s="29" t="s">
        <v>1628</v>
      </c>
      <c r="B71" s="30">
        <v>81</v>
      </c>
      <c r="C71" s="31" t="s">
        <v>2</v>
      </c>
      <c r="D71" s="82"/>
      <c r="E71" s="82"/>
      <c r="F71" s="31" t="s">
        <v>4391</v>
      </c>
      <c r="G71" s="35" t="s">
        <v>4413</v>
      </c>
      <c r="H71" s="31" t="s">
        <v>8280</v>
      </c>
      <c r="I71" s="31" t="s">
        <v>8523</v>
      </c>
      <c r="J71" s="41">
        <v>3.5400000000000001E-2</v>
      </c>
      <c r="K71" s="83">
        <v>25000</v>
      </c>
      <c r="L71" s="41" t="s">
        <v>8505</v>
      </c>
      <c r="M71" s="83">
        <v>25000</v>
      </c>
      <c r="N71" s="83">
        <f t="shared" si="0"/>
        <v>25000</v>
      </c>
      <c r="O71" s="41" t="s">
        <v>8505</v>
      </c>
    </row>
    <row r="72" spans="1:15" x14ac:dyDescent="0.25">
      <c r="A72" s="29" t="s">
        <v>1629</v>
      </c>
      <c r="B72" s="30">
        <v>82</v>
      </c>
      <c r="C72" s="31" t="s">
        <v>2</v>
      </c>
      <c r="D72" s="82"/>
      <c r="E72" s="82"/>
      <c r="F72" s="31" t="s">
        <v>4391</v>
      </c>
      <c r="G72" s="35" t="s">
        <v>4414</v>
      </c>
      <c r="H72" s="31" t="s">
        <v>7631</v>
      </c>
      <c r="I72" s="31" t="s">
        <v>8524</v>
      </c>
      <c r="J72" s="41">
        <v>7.1000000000000004E-3</v>
      </c>
      <c r="K72" s="83">
        <v>0</v>
      </c>
      <c r="L72" s="41" t="s">
        <v>8525</v>
      </c>
      <c r="M72" s="83">
        <v>0</v>
      </c>
      <c r="N72" s="83">
        <f t="shared" si="0"/>
        <v>0</v>
      </c>
      <c r="O72" s="41" t="s">
        <v>8525</v>
      </c>
    </row>
    <row r="73" spans="1:15" x14ac:dyDescent="0.25">
      <c r="A73" s="29" t="s">
        <v>1630</v>
      </c>
      <c r="B73" s="30">
        <v>83</v>
      </c>
      <c r="C73" s="31" t="s">
        <v>2</v>
      </c>
      <c r="D73" s="82"/>
      <c r="E73" s="82"/>
      <c r="F73" s="31" t="s">
        <v>4391</v>
      </c>
      <c r="G73" s="35" t="s">
        <v>4414</v>
      </c>
      <c r="H73" s="31" t="s">
        <v>7631</v>
      </c>
      <c r="I73" s="31" t="s">
        <v>7716</v>
      </c>
      <c r="J73" s="41">
        <v>2.8933999999999998E-2</v>
      </c>
      <c r="K73" s="83">
        <v>949000</v>
      </c>
      <c r="L73" s="41" t="s">
        <v>8526</v>
      </c>
      <c r="M73" s="83">
        <v>949000</v>
      </c>
      <c r="N73" s="83">
        <f t="shared" si="0"/>
        <v>949000</v>
      </c>
      <c r="O73" s="41" t="s">
        <v>8526</v>
      </c>
    </row>
    <row r="74" spans="1:15" x14ac:dyDescent="0.25">
      <c r="A74" s="29" t="s">
        <v>1631</v>
      </c>
      <c r="B74" s="30">
        <v>84</v>
      </c>
      <c r="C74" s="31" t="s">
        <v>2</v>
      </c>
      <c r="D74" s="82"/>
      <c r="E74" s="82"/>
      <c r="F74" s="31" t="s">
        <v>4391</v>
      </c>
      <c r="G74" s="35" t="s">
        <v>4415</v>
      </c>
      <c r="H74" s="31" t="s">
        <v>7631</v>
      </c>
      <c r="I74" s="31" t="s">
        <v>8527</v>
      </c>
      <c r="J74" s="41">
        <v>0.12039999999999999</v>
      </c>
      <c r="K74" s="83">
        <v>515000</v>
      </c>
      <c r="L74" s="41" t="s">
        <v>8528</v>
      </c>
      <c r="M74" s="83">
        <v>515000</v>
      </c>
      <c r="N74" s="83">
        <f t="shared" si="0"/>
        <v>515000</v>
      </c>
      <c r="O74" s="41" t="s">
        <v>8528</v>
      </c>
    </row>
    <row r="75" spans="1:15" ht="27.75" customHeight="1" x14ac:dyDescent="0.25">
      <c r="A75" s="29" t="s">
        <v>1632</v>
      </c>
      <c r="B75" s="30">
        <v>85</v>
      </c>
      <c r="C75" s="31" t="s">
        <v>2</v>
      </c>
      <c r="D75" s="82"/>
      <c r="E75" s="82"/>
      <c r="F75" s="31" t="s">
        <v>4391</v>
      </c>
      <c r="G75" s="35" t="s">
        <v>4416</v>
      </c>
      <c r="H75" s="31" t="s">
        <v>7631</v>
      </c>
      <c r="I75" s="31" t="s">
        <v>7697</v>
      </c>
      <c r="J75" s="41">
        <v>0.1217</v>
      </c>
      <c r="K75" s="83">
        <v>552000</v>
      </c>
      <c r="L75" s="41" t="s">
        <v>8529</v>
      </c>
      <c r="M75" s="83">
        <v>552000</v>
      </c>
      <c r="N75" s="83">
        <f t="shared" si="0"/>
        <v>552000</v>
      </c>
      <c r="O75" s="41" t="s">
        <v>8529</v>
      </c>
    </row>
    <row r="76" spans="1:15" x14ac:dyDescent="0.25">
      <c r="A76" s="29" t="s">
        <v>1633</v>
      </c>
      <c r="B76" s="30">
        <v>86</v>
      </c>
      <c r="C76" s="31" t="s">
        <v>2</v>
      </c>
      <c r="D76" s="82"/>
      <c r="E76" s="82"/>
      <c r="F76" s="31" t="s">
        <v>4391</v>
      </c>
      <c r="G76" s="35" t="s">
        <v>4417</v>
      </c>
      <c r="H76" s="31" t="s">
        <v>7631</v>
      </c>
      <c r="I76" s="31" t="s">
        <v>8530</v>
      </c>
      <c r="J76" s="41">
        <v>0.24840000000000001</v>
      </c>
      <c r="K76" s="83">
        <v>1554000</v>
      </c>
      <c r="L76" s="41" t="s">
        <v>8531</v>
      </c>
      <c r="M76" s="83">
        <v>1554000</v>
      </c>
      <c r="N76" s="83">
        <f t="shared" si="0"/>
        <v>1554000</v>
      </c>
      <c r="O76" s="41" t="s">
        <v>8531</v>
      </c>
    </row>
    <row r="77" spans="1:15" x14ac:dyDescent="0.25">
      <c r="A77" s="29" t="s">
        <v>1634</v>
      </c>
      <c r="B77" s="30">
        <v>89</v>
      </c>
      <c r="C77" s="31" t="s">
        <v>2</v>
      </c>
      <c r="D77" s="82"/>
      <c r="E77" s="82"/>
      <c r="F77" s="31" t="s">
        <v>4391</v>
      </c>
      <c r="G77" s="35" t="s">
        <v>8282</v>
      </c>
      <c r="H77" s="31" t="s">
        <v>7631</v>
      </c>
      <c r="I77" s="31" t="s">
        <v>8532</v>
      </c>
      <c r="J77" s="41">
        <v>0.11119999999999999</v>
      </c>
      <c r="K77" s="83">
        <v>349000</v>
      </c>
      <c r="L77" s="41" t="s">
        <v>8515</v>
      </c>
      <c r="M77" s="83">
        <v>349000</v>
      </c>
      <c r="N77" s="83">
        <f t="shared" si="0"/>
        <v>349000</v>
      </c>
      <c r="O77" s="41" t="s">
        <v>8515</v>
      </c>
    </row>
    <row r="78" spans="1:15" x14ac:dyDescent="0.25">
      <c r="A78" s="29" t="s">
        <v>1635</v>
      </c>
      <c r="B78" s="30">
        <v>90</v>
      </c>
      <c r="C78" s="31" t="s">
        <v>2</v>
      </c>
      <c r="D78" s="82"/>
      <c r="E78" s="82"/>
      <c r="F78" s="31" t="s">
        <v>4391</v>
      </c>
      <c r="G78" s="35" t="s">
        <v>4418</v>
      </c>
      <c r="H78" s="31" t="s">
        <v>7698</v>
      </c>
      <c r="I78" s="31" t="s">
        <v>8533</v>
      </c>
      <c r="J78" s="41">
        <v>0.14249999999999999</v>
      </c>
      <c r="K78" s="83">
        <v>343000</v>
      </c>
      <c r="L78" s="31" t="s">
        <v>8232</v>
      </c>
      <c r="M78" s="83">
        <v>343000</v>
      </c>
      <c r="N78" s="83">
        <f t="shared" ref="N78:N141" si="1">CEILING(M78,1000)</f>
        <v>343000</v>
      </c>
      <c r="O78" s="31" t="s">
        <v>8232</v>
      </c>
    </row>
    <row r="79" spans="1:15" x14ac:dyDescent="0.25">
      <c r="A79" s="29" t="s">
        <v>1636</v>
      </c>
      <c r="B79" s="30">
        <v>91</v>
      </c>
      <c r="C79" s="31" t="s">
        <v>2</v>
      </c>
      <c r="D79" s="82"/>
      <c r="E79" s="82"/>
      <c r="F79" s="31" t="s">
        <v>4391</v>
      </c>
      <c r="G79" s="35" t="s">
        <v>4419</v>
      </c>
      <c r="H79" s="31" t="s">
        <v>7631</v>
      </c>
      <c r="I79" s="31" t="s">
        <v>8534</v>
      </c>
      <c r="J79" s="41">
        <v>0.1288</v>
      </c>
      <c r="K79" s="83">
        <v>707000</v>
      </c>
      <c r="L79" s="41" t="s">
        <v>8535</v>
      </c>
      <c r="M79" s="83">
        <v>707000</v>
      </c>
      <c r="N79" s="83">
        <f t="shared" si="1"/>
        <v>707000</v>
      </c>
      <c r="O79" s="41" t="s">
        <v>8535</v>
      </c>
    </row>
    <row r="80" spans="1:15" x14ac:dyDescent="0.25">
      <c r="A80" s="29" t="s">
        <v>1637</v>
      </c>
      <c r="B80" s="30">
        <v>92</v>
      </c>
      <c r="C80" s="31" t="s">
        <v>2</v>
      </c>
      <c r="D80" s="82"/>
      <c r="E80" s="82"/>
      <c r="F80" s="31" t="s">
        <v>4391</v>
      </c>
      <c r="G80" s="35" t="s">
        <v>4420</v>
      </c>
      <c r="H80" s="31" t="s">
        <v>7631</v>
      </c>
      <c r="I80" s="31" t="s">
        <v>7775</v>
      </c>
      <c r="J80" s="41">
        <v>0.26450000000000001</v>
      </c>
      <c r="K80" s="83">
        <v>1800000</v>
      </c>
      <c r="L80" s="41" t="s">
        <v>8536</v>
      </c>
      <c r="M80" s="83">
        <v>1800000</v>
      </c>
      <c r="N80" s="83">
        <f t="shared" si="1"/>
        <v>1800000</v>
      </c>
      <c r="O80" s="41" t="s">
        <v>8536</v>
      </c>
    </row>
    <row r="81" spans="1:15" x14ac:dyDescent="0.25">
      <c r="A81" s="29" t="s">
        <v>1638</v>
      </c>
      <c r="B81" s="30">
        <v>95</v>
      </c>
      <c r="C81" s="31" t="s">
        <v>2</v>
      </c>
      <c r="D81" s="82"/>
      <c r="E81" s="82"/>
      <c r="F81" s="31" t="s">
        <v>4391</v>
      </c>
      <c r="G81" s="35" t="s">
        <v>4421</v>
      </c>
      <c r="H81" s="31" t="s">
        <v>7631</v>
      </c>
      <c r="I81" s="31" t="s">
        <v>8537</v>
      </c>
      <c r="J81" s="41">
        <v>0.2409</v>
      </c>
      <c r="K81" s="83">
        <v>915000</v>
      </c>
      <c r="L81" s="41" t="s">
        <v>8517</v>
      </c>
      <c r="M81" s="83">
        <v>915000</v>
      </c>
      <c r="N81" s="83">
        <f t="shared" si="1"/>
        <v>915000</v>
      </c>
      <c r="O81" s="41" t="s">
        <v>8517</v>
      </c>
    </row>
    <row r="82" spans="1:15" ht="25.5" x14ac:dyDescent="0.25">
      <c r="A82" s="29" t="s">
        <v>1639</v>
      </c>
      <c r="B82" s="30">
        <v>99</v>
      </c>
      <c r="C82" s="31" t="s">
        <v>2</v>
      </c>
      <c r="D82" s="82"/>
      <c r="E82" s="82"/>
      <c r="F82" s="31" t="s">
        <v>4391</v>
      </c>
      <c r="G82" s="35" t="s">
        <v>4422</v>
      </c>
      <c r="H82" s="31" t="s">
        <v>8283</v>
      </c>
      <c r="I82" s="31" t="s">
        <v>8538</v>
      </c>
      <c r="J82" s="41">
        <v>7.1800000000000003E-2</v>
      </c>
      <c r="K82" s="83">
        <v>293000</v>
      </c>
      <c r="L82" s="31" t="s">
        <v>8539</v>
      </c>
      <c r="M82" s="83">
        <v>293000</v>
      </c>
      <c r="N82" s="83">
        <f t="shared" si="1"/>
        <v>293000</v>
      </c>
      <c r="O82" s="31" t="s">
        <v>8539</v>
      </c>
    </row>
    <row r="83" spans="1:15" ht="25.5" x14ac:dyDescent="0.25">
      <c r="A83" s="29" t="s">
        <v>1640</v>
      </c>
      <c r="B83" s="30">
        <v>100</v>
      </c>
      <c r="C83" s="31" t="s">
        <v>2</v>
      </c>
      <c r="D83" s="82"/>
      <c r="E83" s="82"/>
      <c r="F83" s="31" t="s">
        <v>4391</v>
      </c>
      <c r="G83" s="35" t="s">
        <v>499</v>
      </c>
      <c r="H83" s="31" t="s">
        <v>7633</v>
      </c>
      <c r="I83" s="31" t="s">
        <v>8540</v>
      </c>
      <c r="J83" s="41">
        <v>0.18160000000000001</v>
      </c>
      <c r="K83" s="83">
        <v>1490000</v>
      </c>
      <c r="L83" s="41" t="s">
        <v>8541</v>
      </c>
      <c r="M83" s="83">
        <v>1490000</v>
      </c>
      <c r="N83" s="83">
        <f t="shared" si="1"/>
        <v>1490000</v>
      </c>
      <c r="O83" s="41" t="s">
        <v>8541</v>
      </c>
    </row>
    <row r="84" spans="1:15" x14ac:dyDescent="0.25">
      <c r="A84" s="29" t="s">
        <v>1641</v>
      </c>
      <c r="B84" s="30">
        <v>101</v>
      </c>
      <c r="C84" s="31" t="s">
        <v>2</v>
      </c>
      <c r="D84" s="82"/>
      <c r="E84" s="82"/>
      <c r="F84" s="31" t="s">
        <v>4391</v>
      </c>
      <c r="G84" s="35" t="s">
        <v>4423</v>
      </c>
      <c r="H84" s="31" t="s">
        <v>7631</v>
      </c>
      <c r="I84" s="31" t="s">
        <v>8542</v>
      </c>
      <c r="J84" s="41">
        <v>6.25E-2</v>
      </c>
      <c r="K84" s="83">
        <v>475000</v>
      </c>
      <c r="L84" s="41" t="s">
        <v>8543</v>
      </c>
      <c r="M84" s="83">
        <v>475000</v>
      </c>
      <c r="N84" s="83">
        <f t="shared" si="1"/>
        <v>475000</v>
      </c>
      <c r="O84" s="41" t="s">
        <v>8543</v>
      </c>
    </row>
    <row r="85" spans="1:15" x14ac:dyDescent="0.25">
      <c r="A85" s="29" t="s">
        <v>1642</v>
      </c>
      <c r="B85" s="30">
        <v>103</v>
      </c>
      <c r="C85" s="31" t="s">
        <v>2</v>
      </c>
      <c r="D85" s="82"/>
      <c r="E85" s="82"/>
      <c r="F85" s="31" t="s">
        <v>4391</v>
      </c>
      <c r="G85" s="35" t="s">
        <v>4392</v>
      </c>
      <c r="H85" s="31" t="s">
        <v>7629</v>
      </c>
      <c r="I85" s="31" t="s">
        <v>8544</v>
      </c>
      <c r="J85" s="41">
        <v>80.183599999999998</v>
      </c>
      <c r="K85" s="83">
        <v>7211000</v>
      </c>
      <c r="L85" s="41" t="s">
        <v>7589</v>
      </c>
      <c r="M85" s="83">
        <v>7211000</v>
      </c>
      <c r="N85" s="83">
        <f t="shared" si="1"/>
        <v>7211000</v>
      </c>
      <c r="O85" s="41" t="s">
        <v>9156</v>
      </c>
    </row>
    <row r="86" spans="1:15" x14ac:dyDescent="0.25">
      <c r="A86" s="29" t="s">
        <v>1643</v>
      </c>
      <c r="B86" s="30">
        <v>106</v>
      </c>
      <c r="C86" s="31" t="s">
        <v>2</v>
      </c>
      <c r="D86" s="82"/>
      <c r="E86" s="82"/>
      <c r="F86" s="31" t="s">
        <v>4391</v>
      </c>
      <c r="G86" s="35" t="s">
        <v>4424</v>
      </c>
      <c r="H86" s="31" t="s">
        <v>7629</v>
      </c>
      <c r="I86" s="31" t="s">
        <v>7716</v>
      </c>
      <c r="J86" s="41">
        <v>42.831000000000003</v>
      </c>
      <c r="K86" s="83">
        <v>277500</v>
      </c>
      <c r="L86" s="41" t="s">
        <v>7589</v>
      </c>
      <c r="M86" s="83">
        <v>277500</v>
      </c>
      <c r="N86" s="83">
        <f t="shared" si="1"/>
        <v>278000</v>
      </c>
      <c r="O86" s="41" t="s">
        <v>9156</v>
      </c>
    </row>
    <row r="87" spans="1:15" x14ac:dyDescent="0.25">
      <c r="A87" s="29" t="s">
        <v>1644</v>
      </c>
      <c r="B87" s="30">
        <v>107</v>
      </c>
      <c r="C87" s="31" t="s">
        <v>2</v>
      </c>
      <c r="D87" s="82"/>
      <c r="E87" s="82"/>
      <c r="F87" s="31" t="s">
        <v>4391</v>
      </c>
      <c r="G87" s="35" t="s">
        <v>4425</v>
      </c>
      <c r="H87" s="31" t="s">
        <v>7631</v>
      </c>
      <c r="I87" s="31" t="s">
        <v>8545</v>
      </c>
      <c r="J87" s="41">
        <v>8.6699999999999999E-2</v>
      </c>
      <c r="K87" s="83">
        <v>293000</v>
      </c>
      <c r="L87" s="41" t="s">
        <v>8546</v>
      </c>
      <c r="M87" s="83">
        <v>293000</v>
      </c>
      <c r="N87" s="83">
        <f t="shared" si="1"/>
        <v>293000</v>
      </c>
      <c r="O87" s="41" t="s">
        <v>8546</v>
      </c>
    </row>
    <row r="88" spans="1:15" x14ac:dyDescent="0.25">
      <c r="A88" s="29" t="s">
        <v>1645</v>
      </c>
      <c r="B88" s="30">
        <v>108</v>
      </c>
      <c r="C88" s="31" t="s">
        <v>2</v>
      </c>
      <c r="D88" s="82"/>
      <c r="E88" s="82"/>
      <c r="F88" s="31" t="s">
        <v>4391</v>
      </c>
      <c r="G88" s="36" t="s">
        <v>8284</v>
      </c>
      <c r="H88" s="31" t="s">
        <v>7631</v>
      </c>
      <c r="I88" s="31" t="s">
        <v>8547</v>
      </c>
      <c r="J88" s="41">
        <v>6.5299999999999997E-2</v>
      </c>
      <c r="K88" s="83">
        <v>332000</v>
      </c>
      <c r="L88" s="41" t="s">
        <v>8546</v>
      </c>
      <c r="M88" s="83">
        <v>332000</v>
      </c>
      <c r="N88" s="83">
        <f t="shared" si="1"/>
        <v>332000</v>
      </c>
      <c r="O88" s="41" t="s">
        <v>8546</v>
      </c>
    </row>
    <row r="89" spans="1:15" x14ac:dyDescent="0.25">
      <c r="A89" s="29" t="s">
        <v>1646</v>
      </c>
      <c r="B89" s="30">
        <v>109</v>
      </c>
      <c r="C89" s="31" t="s">
        <v>2</v>
      </c>
      <c r="D89" s="82"/>
      <c r="E89" s="82"/>
      <c r="F89" s="31" t="s">
        <v>4391</v>
      </c>
      <c r="G89" s="35" t="s">
        <v>4427</v>
      </c>
      <c r="H89" s="31" t="s">
        <v>7631</v>
      </c>
      <c r="I89" s="31" t="s">
        <v>8548</v>
      </c>
      <c r="J89" s="41">
        <v>0.10340000000000001</v>
      </c>
      <c r="K89" s="83">
        <v>1174000</v>
      </c>
      <c r="L89" s="41" t="s">
        <v>8549</v>
      </c>
      <c r="M89" s="83">
        <v>1174000</v>
      </c>
      <c r="N89" s="83">
        <f t="shared" si="1"/>
        <v>1174000</v>
      </c>
      <c r="O89" s="41" t="s">
        <v>8549</v>
      </c>
    </row>
    <row r="90" spans="1:15" x14ac:dyDescent="0.25">
      <c r="A90" s="29" t="s">
        <v>1647</v>
      </c>
      <c r="B90" s="30">
        <v>110</v>
      </c>
      <c r="C90" s="31" t="s">
        <v>2</v>
      </c>
      <c r="D90" s="82"/>
      <c r="E90" s="82"/>
      <c r="F90" s="31" t="s">
        <v>4391</v>
      </c>
      <c r="G90" s="35" t="s">
        <v>4428</v>
      </c>
      <c r="H90" s="31" t="s">
        <v>7631</v>
      </c>
      <c r="I90" s="31" t="s">
        <v>8550</v>
      </c>
      <c r="J90" s="41">
        <v>0.28100000000000003</v>
      </c>
      <c r="K90" s="83">
        <v>1010000</v>
      </c>
      <c r="L90" s="41" t="s">
        <v>8551</v>
      </c>
      <c r="M90" s="83">
        <v>1010000</v>
      </c>
      <c r="N90" s="83">
        <f t="shared" si="1"/>
        <v>1010000</v>
      </c>
      <c r="O90" s="41" t="s">
        <v>8551</v>
      </c>
    </row>
    <row r="91" spans="1:15" x14ac:dyDescent="0.25">
      <c r="A91" s="29" t="s">
        <v>1648</v>
      </c>
      <c r="B91" s="30">
        <v>111</v>
      </c>
      <c r="C91" s="31" t="s">
        <v>2</v>
      </c>
      <c r="D91" s="82"/>
      <c r="E91" s="82"/>
      <c r="F91" s="31" t="s">
        <v>4391</v>
      </c>
      <c r="G91" s="35" t="s">
        <v>4429</v>
      </c>
      <c r="H91" s="31" t="s">
        <v>7631</v>
      </c>
      <c r="I91" s="31" t="s">
        <v>8552</v>
      </c>
      <c r="J91" s="41">
        <v>0.2409</v>
      </c>
      <c r="K91" s="83">
        <v>1253000</v>
      </c>
      <c r="L91" s="41" t="s">
        <v>8553</v>
      </c>
      <c r="M91" s="83">
        <v>1253000</v>
      </c>
      <c r="N91" s="83">
        <f t="shared" si="1"/>
        <v>1253000</v>
      </c>
      <c r="O91" s="41" t="s">
        <v>8553</v>
      </c>
    </row>
    <row r="92" spans="1:15" x14ac:dyDescent="0.25">
      <c r="A92" s="29" t="s">
        <v>1649</v>
      </c>
      <c r="B92" s="30">
        <v>112</v>
      </c>
      <c r="C92" s="31" t="s">
        <v>2</v>
      </c>
      <c r="D92" s="82"/>
      <c r="E92" s="82"/>
      <c r="F92" s="31" t="s">
        <v>4391</v>
      </c>
      <c r="G92" s="35" t="s">
        <v>4430</v>
      </c>
      <c r="H92" s="31" t="s">
        <v>8280</v>
      </c>
      <c r="I92" s="31" t="s">
        <v>8554</v>
      </c>
      <c r="J92" s="41">
        <v>0.154</v>
      </c>
      <c r="K92" s="83">
        <v>55000</v>
      </c>
      <c r="L92" s="41" t="s">
        <v>8505</v>
      </c>
      <c r="M92" s="83">
        <v>55000</v>
      </c>
      <c r="N92" s="83">
        <f t="shared" si="1"/>
        <v>55000</v>
      </c>
      <c r="O92" s="41" t="s">
        <v>8505</v>
      </c>
    </row>
    <row r="93" spans="1:15" x14ac:dyDescent="0.25">
      <c r="A93" s="29" t="s">
        <v>1650</v>
      </c>
      <c r="B93" s="30">
        <v>113</v>
      </c>
      <c r="C93" s="31" t="s">
        <v>2</v>
      </c>
      <c r="D93" s="82"/>
      <c r="E93" s="82"/>
      <c r="F93" s="31" t="s">
        <v>4391</v>
      </c>
      <c r="G93" s="35" t="s">
        <v>4430</v>
      </c>
      <c r="H93" s="31" t="s">
        <v>7631</v>
      </c>
      <c r="I93" s="31" t="s">
        <v>8554</v>
      </c>
      <c r="J93" s="41">
        <v>0.15310000000000001</v>
      </c>
      <c r="K93" s="83">
        <v>548000</v>
      </c>
      <c r="L93" s="41" t="s">
        <v>8555</v>
      </c>
      <c r="M93" s="83">
        <v>548000</v>
      </c>
      <c r="N93" s="83">
        <f t="shared" si="1"/>
        <v>548000</v>
      </c>
      <c r="O93" s="41" t="s">
        <v>8555</v>
      </c>
    </row>
    <row r="94" spans="1:15" ht="25.5" x14ac:dyDescent="0.25">
      <c r="A94" s="29" t="s">
        <v>1651</v>
      </c>
      <c r="B94" s="30">
        <v>120</v>
      </c>
      <c r="C94" s="31" t="s">
        <v>2</v>
      </c>
      <c r="D94" s="82"/>
      <c r="E94" s="82"/>
      <c r="F94" s="31" t="s">
        <v>4391</v>
      </c>
      <c r="G94" s="35" t="s">
        <v>4431</v>
      </c>
      <c r="H94" s="31" t="s">
        <v>7631</v>
      </c>
      <c r="I94" s="31" t="s">
        <v>8556</v>
      </c>
      <c r="J94" s="41">
        <v>0.113</v>
      </c>
      <c r="K94" s="83">
        <v>519000</v>
      </c>
      <c r="L94" s="41" t="s">
        <v>7631</v>
      </c>
      <c r="M94" s="83">
        <v>519000</v>
      </c>
      <c r="N94" s="83">
        <f t="shared" si="1"/>
        <v>519000</v>
      </c>
      <c r="O94" s="41" t="s">
        <v>7631</v>
      </c>
    </row>
    <row r="95" spans="1:15" x14ac:dyDescent="0.25">
      <c r="A95" s="29" t="s">
        <v>1652</v>
      </c>
      <c r="B95" s="30">
        <v>124</v>
      </c>
      <c r="C95" s="31" t="s">
        <v>2</v>
      </c>
      <c r="D95" s="82"/>
      <c r="E95" s="82"/>
      <c r="F95" s="31" t="s">
        <v>4391</v>
      </c>
      <c r="G95" s="35" t="s">
        <v>4432</v>
      </c>
      <c r="H95" s="31" t="s">
        <v>7631</v>
      </c>
      <c r="I95" s="31" t="s">
        <v>8557</v>
      </c>
      <c r="J95" s="41">
        <v>0.25790000000000002</v>
      </c>
      <c r="K95" s="83">
        <v>2029000</v>
      </c>
      <c r="L95" s="41" t="s">
        <v>7631</v>
      </c>
      <c r="M95" s="83">
        <v>2029000</v>
      </c>
      <c r="N95" s="83">
        <f t="shared" si="1"/>
        <v>2029000</v>
      </c>
      <c r="O95" s="41" t="s">
        <v>7631</v>
      </c>
    </row>
    <row r="96" spans="1:15" ht="15" customHeight="1" x14ac:dyDescent="0.25">
      <c r="A96" s="29" t="s">
        <v>1653</v>
      </c>
      <c r="B96" s="30">
        <v>125</v>
      </c>
      <c r="C96" s="31" t="s">
        <v>2</v>
      </c>
      <c r="D96" s="82"/>
      <c r="E96" s="82"/>
      <c r="F96" s="31" t="s">
        <v>4391</v>
      </c>
      <c r="G96" s="35" t="s">
        <v>4433</v>
      </c>
      <c r="H96" s="31" t="s">
        <v>8280</v>
      </c>
      <c r="I96" s="31" t="s">
        <v>8558</v>
      </c>
      <c r="J96" s="41">
        <v>0.1041</v>
      </c>
      <c r="K96" s="83">
        <v>55000</v>
      </c>
      <c r="L96" s="41" t="s">
        <v>8505</v>
      </c>
      <c r="M96" s="83">
        <v>55000</v>
      </c>
      <c r="N96" s="83">
        <f t="shared" si="1"/>
        <v>55000</v>
      </c>
      <c r="O96" s="41" t="s">
        <v>8505</v>
      </c>
    </row>
    <row r="97" spans="1:15" x14ac:dyDescent="0.25">
      <c r="A97" s="29" t="s">
        <v>1654</v>
      </c>
      <c r="B97" s="30">
        <v>126</v>
      </c>
      <c r="C97" s="31" t="s">
        <v>2</v>
      </c>
      <c r="D97" s="82"/>
      <c r="E97" s="82"/>
      <c r="F97" s="31" t="s">
        <v>4391</v>
      </c>
      <c r="G97" s="35" t="s">
        <v>976</v>
      </c>
      <c r="H97" s="31" t="s">
        <v>7800</v>
      </c>
      <c r="I97" s="31" t="s">
        <v>8559</v>
      </c>
      <c r="J97" s="41">
        <v>3.1E-2</v>
      </c>
      <c r="K97" s="83">
        <v>33000</v>
      </c>
      <c r="L97" s="31" t="s">
        <v>8458</v>
      </c>
      <c r="M97" s="83">
        <v>33000</v>
      </c>
      <c r="N97" s="83">
        <f t="shared" si="1"/>
        <v>33000</v>
      </c>
      <c r="O97" s="41" t="s">
        <v>8231</v>
      </c>
    </row>
    <row r="98" spans="1:15" x14ac:dyDescent="0.25">
      <c r="A98" s="29" t="s">
        <v>1655</v>
      </c>
      <c r="B98" s="30">
        <v>127</v>
      </c>
      <c r="C98" s="31" t="s">
        <v>2</v>
      </c>
      <c r="D98" s="82"/>
      <c r="E98" s="82"/>
      <c r="F98" s="31" t="s">
        <v>4391</v>
      </c>
      <c r="G98" s="35" t="s">
        <v>976</v>
      </c>
      <c r="H98" s="31" t="s">
        <v>7800</v>
      </c>
      <c r="I98" s="31" t="s">
        <v>8559</v>
      </c>
      <c r="J98" s="41">
        <v>1.0699999999999999E-2</v>
      </c>
      <c r="K98" s="83">
        <v>20000</v>
      </c>
      <c r="L98" s="31" t="s">
        <v>8458</v>
      </c>
      <c r="M98" s="83">
        <v>20000</v>
      </c>
      <c r="N98" s="83">
        <f t="shared" si="1"/>
        <v>20000</v>
      </c>
      <c r="O98" s="41" t="s">
        <v>8231</v>
      </c>
    </row>
    <row r="99" spans="1:15" x14ac:dyDescent="0.25">
      <c r="A99" s="29" t="s">
        <v>1656</v>
      </c>
      <c r="B99" s="30">
        <v>128</v>
      </c>
      <c r="C99" s="31" t="s">
        <v>2</v>
      </c>
      <c r="D99" s="82"/>
      <c r="E99" s="82"/>
      <c r="F99" s="31" t="s">
        <v>4391</v>
      </c>
      <c r="G99" s="35" t="s">
        <v>976</v>
      </c>
      <c r="H99" s="31" t="s">
        <v>7800</v>
      </c>
      <c r="I99" s="31" t="s">
        <v>8559</v>
      </c>
      <c r="J99" s="41">
        <v>4.1599999999999998E-2</v>
      </c>
      <c r="K99" s="83">
        <v>33000</v>
      </c>
      <c r="L99" s="31" t="s">
        <v>8458</v>
      </c>
      <c r="M99" s="83">
        <v>33000</v>
      </c>
      <c r="N99" s="83">
        <f t="shared" si="1"/>
        <v>33000</v>
      </c>
      <c r="O99" s="41" t="s">
        <v>8231</v>
      </c>
    </row>
    <row r="100" spans="1:15" x14ac:dyDescent="0.25">
      <c r="A100" s="29" t="s">
        <v>1657</v>
      </c>
      <c r="B100" s="30">
        <v>129</v>
      </c>
      <c r="C100" s="31" t="s">
        <v>2</v>
      </c>
      <c r="D100" s="82"/>
      <c r="E100" s="82"/>
      <c r="F100" s="31" t="s">
        <v>4391</v>
      </c>
      <c r="G100" s="35" t="s">
        <v>8282</v>
      </c>
      <c r="H100" s="31" t="s">
        <v>7631</v>
      </c>
      <c r="I100" s="31" t="s">
        <v>8560</v>
      </c>
      <c r="J100" s="41">
        <v>8.0299999999999996E-2</v>
      </c>
      <c r="K100" s="83">
        <v>1331000</v>
      </c>
      <c r="L100" s="41" t="s">
        <v>8561</v>
      </c>
      <c r="M100" s="83">
        <v>1331000</v>
      </c>
      <c r="N100" s="83">
        <f t="shared" si="1"/>
        <v>1331000</v>
      </c>
      <c r="O100" s="41" t="s">
        <v>8561</v>
      </c>
    </row>
    <row r="101" spans="1:15" x14ac:dyDescent="0.25">
      <c r="A101" s="29" t="s">
        <v>1658</v>
      </c>
      <c r="B101" s="30">
        <v>130</v>
      </c>
      <c r="C101" s="31" t="s">
        <v>2</v>
      </c>
      <c r="D101" s="82"/>
      <c r="E101" s="82"/>
      <c r="F101" s="31" t="s">
        <v>4391</v>
      </c>
      <c r="G101" s="35" t="s">
        <v>8282</v>
      </c>
      <c r="H101" s="31" t="s">
        <v>7631</v>
      </c>
      <c r="I101" s="31" t="s">
        <v>7716</v>
      </c>
      <c r="J101" s="41">
        <v>8.0299999999999996E-2</v>
      </c>
      <c r="K101" s="83">
        <v>0</v>
      </c>
      <c r="L101" s="31" t="s">
        <v>8562</v>
      </c>
      <c r="M101" s="83">
        <v>0</v>
      </c>
      <c r="N101" s="83">
        <f t="shared" si="1"/>
        <v>0</v>
      </c>
      <c r="O101" s="31" t="s">
        <v>8562</v>
      </c>
    </row>
    <row r="102" spans="1:15" x14ac:dyDescent="0.25">
      <c r="A102" s="29" t="s">
        <v>1659</v>
      </c>
      <c r="B102" s="30">
        <v>132</v>
      </c>
      <c r="C102" s="31" t="s">
        <v>2</v>
      </c>
      <c r="D102" s="82"/>
      <c r="E102" s="82"/>
      <c r="F102" s="31" t="s">
        <v>4391</v>
      </c>
      <c r="G102" s="35" t="s">
        <v>8282</v>
      </c>
      <c r="H102" s="31" t="s">
        <v>7631</v>
      </c>
      <c r="I102" s="31" t="s">
        <v>8563</v>
      </c>
      <c r="J102" s="41">
        <v>0.16059999999999999</v>
      </c>
      <c r="K102" s="83">
        <v>0</v>
      </c>
      <c r="L102" s="31" t="s">
        <v>8564</v>
      </c>
      <c r="M102" s="83">
        <v>0</v>
      </c>
      <c r="N102" s="83">
        <f t="shared" si="1"/>
        <v>0</v>
      </c>
      <c r="O102" s="31" t="s">
        <v>8564</v>
      </c>
    </row>
    <row r="103" spans="1:15" x14ac:dyDescent="0.25">
      <c r="A103" s="29" t="s">
        <v>1660</v>
      </c>
      <c r="B103" s="30">
        <v>133</v>
      </c>
      <c r="C103" s="31" t="s">
        <v>2</v>
      </c>
      <c r="D103" s="82"/>
      <c r="E103" s="82"/>
      <c r="F103" s="31" t="s">
        <v>4391</v>
      </c>
      <c r="G103" s="35" t="s">
        <v>976</v>
      </c>
      <c r="H103" s="31" t="s">
        <v>7800</v>
      </c>
      <c r="I103" s="31" t="s">
        <v>8560</v>
      </c>
      <c r="J103" s="41">
        <v>0.2409</v>
      </c>
      <c r="K103" s="83">
        <v>20000</v>
      </c>
      <c r="L103" s="41" t="s">
        <v>8565</v>
      </c>
      <c r="M103" s="83">
        <v>20000</v>
      </c>
      <c r="N103" s="83">
        <f t="shared" si="1"/>
        <v>20000</v>
      </c>
      <c r="O103" s="41" t="s">
        <v>8565</v>
      </c>
    </row>
    <row r="104" spans="1:15" x14ac:dyDescent="0.25">
      <c r="A104" s="29" t="s">
        <v>1661</v>
      </c>
      <c r="B104" s="30">
        <v>134</v>
      </c>
      <c r="C104" s="31" t="s">
        <v>2</v>
      </c>
      <c r="D104" s="82"/>
      <c r="E104" s="82"/>
      <c r="F104" s="31" t="s">
        <v>4391</v>
      </c>
      <c r="G104" s="35" t="s">
        <v>976</v>
      </c>
      <c r="H104" s="31" t="s">
        <v>7800</v>
      </c>
      <c r="I104" s="31" t="s">
        <v>8566</v>
      </c>
      <c r="J104" s="41">
        <v>0.12039999999999999</v>
      </c>
      <c r="K104" s="83">
        <v>55000</v>
      </c>
      <c r="L104" s="31" t="s">
        <v>8458</v>
      </c>
      <c r="M104" s="83">
        <v>55000</v>
      </c>
      <c r="N104" s="83">
        <f t="shared" si="1"/>
        <v>55000</v>
      </c>
      <c r="O104" s="41" t="s">
        <v>8231</v>
      </c>
    </row>
    <row r="105" spans="1:15" x14ac:dyDescent="0.25">
      <c r="A105" s="29" t="s">
        <v>1662</v>
      </c>
      <c r="B105" s="30">
        <v>135</v>
      </c>
      <c r="C105" s="31" t="s">
        <v>2</v>
      </c>
      <c r="D105" s="82"/>
      <c r="E105" s="82"/>
      <c r="F105" s="31" t="s">
        <v>4391</v>
      </c>
      <c r="G105" s="35" t="s">
        <v>4434</v>
      </c>
      <c r="H105" s="31" t="s">
        <v>8280</v>
      </c>
      <c r="I105" s="31" t="s">
        <v>8567</v>
      </c>
      <c r="J105" s="41">
        <v>0.1196</v>
      </c>
      <c r="K105" s="83">
        <v>55000</v>
      </c>
      <c r="L105" s="41" t="s">
        <v>8505</v>
      </c>
      <c r="M105" s="83">
        <v>55000</v>
      </c>
      <c r="N105" s="83">
        <f t="shared" si="1"/>
        <v>55000</v>
      </c>
      <c r="O105" s="41" t="s">
        <v>8505</v>
      </c>
    </row>
    <row r="106" spans="1:15" x14ac:dyDescent="0.25">
      <c r="A106" s="29" t="s">
        <v>1663</v>
      </c>
      <c r="B106" s="30">
        <v>136</v>
      </c>
      <c r="C106" s="31" t="s">
        <v>2</v>
      </c>
      <c r="D106" s="82"/>
      <c r="E106" s="82"/>
      <c r="F106" s="31" t="s">
        <v>4391</v>
      </c>
      <c r="G106" s="35" t="s">
        <v>4435</v>
      </c>
      <c r="H106" s="31" t="s">
        <v>8280</v>
      </c>
      <c r="I106" s="31" t="s">
        <v>8568</v>
      </c>
      <c r="J106" s="41">
        <v>0.1196</v>
      </c>
      <c r="K106" s="83">
        <v>55000</v>
      </c>
      <c r="L106" s="41" t="s">
        <v>8505</v>
      </c>
      <c r="M106" s="83">
        <v>55000</v>
      </c>
      <c r="N106" s="83">
        <f t="shared" si="1"/>
        <v>55000</v>
      </c>
      <c r="O106" s="41" t="s">
        <v>8505</v>
      </c>
    </row>
    <row r="107" spans="1:15" x14ac:dyDescent="0.25">
      <c r="A107" s="29" t="s">
        <v>1664</v>
      </c>
      <c r="B107" s="30">
        <v>137</v>
      </c>
      <c r="C107" s="31" t="s">
        <v>2</v>
      </c>
      <c r="D107" s="82"/>
      <c r="E107" s="82"/>
      <c r="F107" s="31" t="s">
        <v>4391</v>
      </c>
      <c r="G107" s="35" t="s">
        <v>4435</v>
      </c>
      <c r="H107" s="31" t="s">
        <v>7698</v>
      </c>
      <c r="I107" s="31" t="s">
        <v>8569</v>
      </c>
      <c r="J107" s="41">
        <v>0.1115</v>
      </c>
      <c r="K107" s="83">
        <v>575800</v>
      </c>
      <c r="L107" s="41" t="s">
        <v>8232</v>
      </c>
      <c r="M107" s="83">
        <v>575800</v>
      </c>
      <c r="N107" s="83">
        <f t="shared" si="1"/>
        <v>576000</v>
      </c>
      <c r="O107" s="41" t="s">
        <v>8232</v>
      </c>
    </row>
    <row r="108" spans="1:15" x14ac:dyDescent="0.25">
      <c r="A108" s="29" t="s">
        <v>1665</v>
      </c>
      <c r="B108" s="30">
        <v>138</v>
      </c>
      <c r="C108" s="31" t="s">
        <v>2</v>
      </c>
      <c r="D108" s="82"/>
      <c r="E108" s="82"/>
      <c r="F108" s="31" t="s">
        <v>4391</v>
      </c>
      <c r="G108" s="35" t="s">
        <v>4435</v>
      </c>
      <c r="H108" s="31" t="s">
        <v>7698</v>
      </c>
      <c r="I108" s="31" t="s">
        <v>8570</v>
      </c>
      <c r="J108" s="41">
        <v>0.1115</v>
      </c>
      <c r="K108" s="83">
        <v>207000</v>
      </c>
      <c r="L108" s="41" t="s">
        <v>8232</v>
      </c>
      <c r="M108" s="83">
        <v>207000</v>
      </c>
      <c r="N108" s="83">
        <f t="shared" si="1"/>
        <v>207000</v>
      </c>
      <c r="O108" s="41" t="s">
        <v>8232</v>
      </c>
    </row>
    <row r="109" spans="1:15" x14ac:dyDescent="0.25">
      <c r="A109" s="29" t="s">
        <v>1666</v>
      </c>
      <c r="B109" s="30">
        <v>148</v>
      </c>
      <c r="C109" s="31" t="s">
        <v>2</v>
      </c>
      <c r="D109" s="82"/>
      <c r="E109" s="82"/>
      <c r="F109" s="31" t="s">
        <v>4391</v>
      </c>
      <c r="G109" s="35" t="s">
        <v>4436</v>
      </c>
      <c r="H109" s="31" t="s">
        <v>7698</v>
      </c>
      <c r="I109" s="31" t="s">
        <v>8571</v>
      </c>
      <c r="J109" s="41">
        <v>5.5800000000000002E-2</v>
      </c>
      <c r="K109" s="83">
        <v>185000</v>
      </c>
      <c r="L109" s="41" t="s">
        <v>8232</v>
      </c>
      <c r="M109" s="83">
        <v>185000</v>
      </c>
      <c r="N109" s="83">
        <f t="shared" si="1"/>
        <v>185000</v>
      </c>
      <c r="O109" s="41" t="s">
        <v>8232</v>
      </c>
    </row>
    <row r="110" spans="1:15" x14ac:dyDescent="0.25">
      <c r="A110" s="29" t="s">
        <v>1667</v>
      </c>
      <c r="B110" s="30">
        <v>149</v>
      </c>
      <c r="C110" s="31" t="s">
        <v>2</v>
      </c>
      <c r="D110" s="82"/>
      <c r="E110" s="82"/>
      <c r="F110" s="31" t="s">
        <v>4391</v>
      </c>
      <c r="G110" s="35" t="s">
        <v>4436</v>
      </c>
      <c r="H110" s="31" t="s">
        <v>7696</v>
      </c>
      <c r="I110" s="31" t="s">
        <v>8572</v>
      </c>
      <c r="J110" s="41">
        <v>4.1000000000000003E-3</v>
      </c>
      <c r="K110" s="83">
        <v>20000</v>
      </c>
      <c r="L110" s="41" t="s">
        <v>8231</v>
      </c>
      <c r="M110" s="83">
        <v>20000</v>
      </c>
      <c r="N110" s="83">
        <f t="shared" si="1"/>
        <v>20000</v>
      </c>
      <c r="O110" s="41" t="s">
        <v>8231</v>
      </c>
    </row>
    <row r="111" spans="1:15" x14ac:dyDescent="0.25">
      <c r="A111" s="29" t="s">
        <v>1668</v>
      </c>
      <c r="B111" s="30">
        <v>151</v>
      </c>
      <c r="C111" s="31" t="s">
        <v>2</v>
      </c>
      <c r="D111" s="82"/>
      <c r="E111" s="82"/>
      <c r="F111" s="31" t="s">
        <v>4391</v>
      </c>
      <c r="G111" s="35" t="s">
        <v>976</v>
      </c>
      <c r="H111" s="31" t="s">
        <v>7800</v>
      </c>
      <c r="I111" s="31" t="s">
        <v>8559</v>
      </c>
      <c r="J111" s="41">
        <v>0.12039999999999999</v>
      </c>
      <c r="K111" s="83">
        <v>55000</v>
      </c>
      <c r="L111" s="31" t="s">
        <v>8458</v>
      </c>
      <c r="M111" s="83">
        <v>55000</v>
      </c>
      <c r="N111" s="83">
        <f t="shared" si="1"/>
        <v>55000</v>
      </c>
      <c r="O111" s="41" t="s">
        <v>8231</v>
      </c>
    </row>
    <row r="112" spans="1:15" x14ac:dyDescent="0.25">
      <c r="A112" s="29" t="s">
        <v>1669</v>
      </c>
      <c r="B112" s="30">
        <v>152</v>
      </c>
      <c r="C112" s="31" t="s">
        <v>2</v>
      </c>
      <c r="D112" s="82"/>
      <c r="E112" s="82"/>
      <c r="F112" s="31" t="s">
        <v>4391</v>
      </c>
      <c r="G112" s="35" t="s">
        <v>4437</v>
      </c>
      <c r="H112" s="31" t="s">
        <v>7698</v>
      </c>
      <c r="I112" s="31" t="s">
        <v>8573</v>
      </c>
      <c r="J112" s="41">
        <v>0.1084</v>
      </c>
      <c r="K112" s="83">
        <v>340000</v>
      </c>
      <c r="L112" s="41" t="s">
        <v>8232</v>
      </c>
      <c r="M112" s="83">
        <v>340000</v>
      </c>
      <c r="N112" s="83">
        <f t="shared" si="1"/>
        <v>340000</v>
      </c>
      <c r="O112" s="41" t="s">
        <v>8232</v>
      </c>
    </row>
    <row r="113" spans="1:15" x14ac:dyDescent="0.25">
      <c r="A113" s="29" t="s">
        <v>1670</v>
      </c>
      <c r="B113" s="30">
        <v>157</v>
      </c>
      <c r="C113" s="31" t="s">
        <v>2</v>
      </c>
      <c r="D113" s="82"/>
      <c r="E113" s="82"/>
      <c r="F113" s="31" t="s">
        <v>4391</v>
      </c>
      <c r="G113" s="35" t="s">
        <v>4438</v>
      </c>
      <c r="H113" s="31" t="s">
        <v>7698</v>
      </c>
      <c r="I113" s="31" t="s">
        <v>8574</v>
      </c>
      <c r="J113" s="41">
        <v>5.5800000000000002E-2</v>
      </c>
      <c r="K113" s="83">
        <v>213000</v>
      </c>
      <c r="L113" s="41" t="s">
        <v>8232</v>
      </c>
      <c r="M113" s="83">
        <v>213000</v>
      </c>
      <c r="N113" s="83">
        <f t="shared" si="1"/>
        <v>213000</v>
      </c>
      <c r="O113" s="41" t="s">
        <v>8232</v>
      </c>
    </row>
    <row r="114" spans="1:15" x14ac:dyDescent="0.25">
      <c r="A114" s="29" t="s">
        <v>1671</v>
      </c>
      <c r="B114" s="30">
        <v>162</v>
      </c>
      <c r="C114" s="31" t="s">
        <v>2</v>
      </c>
      <c r="D114" s="82"/>
      <c r="E114" s="82"/>
      <c r="F114" s="31" t="s">
        <v>4391</v>
      </c>
      <c r="G114" s="35" t="s">
        <v>4439</v>
      </c>
      <c r="H114" s="31" t="s">
        <v>7631</v>
      </c>
      <c r="I114" s="31" t="s">
        <v>8575</v>
      </c>
      <c r="J114" s="41">
        <v>2.7900000000000001E-2</v>
      </c>
      <c r="K114" s="83">
        <v>80000</v>
      </c>
      <c r="L114" s="41" t="s">
        <v>8576</v>
      </c>
      <c r="M114" s="83">
        <v>80000</v>
      </c>
      <c r="N114" s="83">
        <f t="shared" si="1"/>
        <v>80000</v>
      </c>
      <c r="O114" s="41" t="s">
        <v>8576</v>
      </c>
    </row>
    <row r="115" spans="1:15" ht="25.5" x14ac:dyDescent="0.25">
      <c r="A115" s="29" t="s">
        <v>1672</v>
      </c>
      <c r="B115" s="30">
        <v>163</v>
      </c>
      <c r="C115" s="31" t="s">
        <v>2</v>
      </c>
      <c r="D115" s="82"/>
      <c r="E115" s="82"/>
      <c r="F115" s="31" t="s">
        <v>4391</v>
      </c>
      <c r="G115" s="35" t="s">
        <v>4440</v>
      </c>
      <c r="H115" s="31" t="s">
        <v>7698</v>
      </c>
      <c r="I115" s="31" t="s">
        <v>8577</v>
      </c>
      <c r="J115" s="41">
        <v>2.7900000000000001E-2</v>
      </c>
      <c r="K115" s="83">
        <v>141000</v>
      </c>
      <c r="L115" s="41" t="s">
        <v>8232</v>
      </c>
      <c r="M115" s="83">
        <v>141000</v>
      </c>
      <c r="N115" s="83">
        <f t="shared" si="1"/>
        <v>141000</v>
      </c>
      <c r="O115" s="41" t="s">
        <v>8232</v>
      </c>
    </row>
    <row r="116" spans="1:15" x14ac:dyDescent="0.25">
      <c r="A116" s="29" t="s">
        <v>1673</v>
      </c>
      <c r="B116" s="30">
        <v>164</v>
      </c>
      <c r="C116" s="31" t="s">
        <v>2</v>
      </c>
      <c r="D116" s="82"/>
      <c r="E116" s="82"/>
      <c r="F116" s="31" t="s">
        <v>4391</v>
      </c>
      <c r="G116" s="36" t="s">
        <v>8285</v>
      </c>
      <c r="H116" s="31" t="s">
        <v>7698</v>
      </c>
      <c r="I116" s="31" t="s">
        <v>8578</v>
      </c>
      <c r="J116" s="41">
        <v>5.5800000000000002E-2</v>
      </c>
      <c r="K116" s="83">
        <v>133000</v>
      </c>
      <c r="L116" s="41" t="s">
        <v>8232</v>
      </c>
      <c r="M116" s="83">
        <v>133000</v>
      </c>
      <c r="N116" s="83">
        <f t="shared" si="1"/>
        <v>133000</v>
      </c>
      <c r="O116" s="41" t="s">
        <v>8232</v>
      </c>
    </row>
    <row r="117" spans="1:15" x14ac:dyDescent="0.25">
      <c r="A117" s="29" t="s">
        <v>1674</v>
      </c>
      <c r="B117" s="30">
        <v>165</v>
      </c>
      <c r="C117" s="31" t="s">
        <v>2</v>
      </c>
      <c r="D117" s="82"/>
      <c r="E117" s="82"/>
      <c r="F117" s="31" t="s">
        <v>4391</v>
      </c>
      <c r="G117" s="35" t="s">
        <v>4441</v>
      </c>
      <c r="H117" s="31" t="s">
        <v>7696</v>
      </c>
      <c r="I117" s="31" t="s">
        <v>8579</v>
      </c>
      <c r="J117" s="41">
        <v>5.5800000000000002E-2</v>
      </c>
      <c r="K117" s="83">
        <v>33000</v>
      </c>
      <c r="L117" s="41" t="s">
        <v>8231</v>
      </c>
      <c r="M117" s="83">
        <v>33000</v>
      </c>
      <c r="N117" s="83">
        <f t="shared" si="1"/>
        <v>33000</v>
      </c>
      <c r="O117" s="41" t="s">
        <v>8231</v>
      </c>
    </row>
    <row r="118" spans="1:15" x14ac:dyDescent="0.25">
      <c r="A118" s="29" t="s">
        <v>1675</v>
      </c>
      <c r="B118" s="30">
        <v>166</v>
      </c>
      <c r="C118" s="31" t="s">
        <v>2</v>
      </c>
      <c r="D118" s="82"/>
      <c r="E118" s="82"/>
      <c r="F118" s="31" t="s">
        <v>4391</v>
      </c>
      <c r="G118" s="35" t="s">
        <v>4441</v>
      </c>
      <c r="H118" s="31" t="s">
        <v>7696</v>
      </c>
      <c r="I118" s="31" t="s">
        <v>8580</v>
      </c>
      <c r="J118" s="41">
        <v>1.4500000000000001E-2</v>
      </c>
      <c r="K118" s="83">
        <v>20000</v>
      </c>
      <c r="L118" s="41" t="s">
        <v>8231</v>
      </c>
      <c r="M118" s="83">
        <v>20000</v>
      </c>
      <c r="N118" s="83">
        <f t="shared" si="1"/>
        <v>20000</v>
      </c>
      <c r="O118" s="41" t="s">
        <v>8231</v>
      </c>
    </row>
    <row r="119" spans="1:15" x14ac:dyDescent="0.25">
      <c r="A119" s="29" t="s">
        <v>1676</v>
      </c>
      <c r="B119" s="30">
        <v>167</v>
      </c>
      <c r="C119" s="31" t="s">
        <v>2</v>
      </c>
      <c r="D119" s="82"/>
      <c r="E119" s="82"/>
      <c r="F119" s="31" t="s">
        <v>4391</v>
      </c>
      <c r="G119" s="35" t="s">
        <v>4441</v>
      </c>
      <c r="H119" s="31" t="s">
        <v>7696</v>
      </c>
      <c r="I119" s="31" t="s">
        <v>8580</v>
      </c>
      <c r="J119" s="41">
        <v>4.1300000000000003E-2</v>
      </c>
      <c r="K119" s="83">
        <v>33000</v>
      </c>
      <c r="L119" s="41" t="s">
        <v>8231</v>
      </c>
      <c r="M119" s="83">
        <v>33000</v>
      </c>
      <c r="N119" s="83">
        <f t="shared" si="1"/>
        <v>33000</v>
      </c>
      <c r="O119" s="41" t="s">
        <v>8231</v>
      </c>
    </row>
    <row r="120" spans="1:15" ht="25.5" x14ac:dyDescent="0.25">
      <c r="A120" s="29" t="s">
        <v>1677</v>
      </c>
      <c r="B120" s="30">
        <v>168</v>
      </c>
      <c r="C120" s="31" t="s">
        <v>2</v>
      </c>
      <c r="D120" s="82"/>
      <c r="E120" s="82"/>
      <c r="F120" s="31" t="s">
        <v>4391</v>
      </c>
      <c r="G120" s="35" t="s">
        <v>4442</v>
      </c>
      <c r="H120" s="31" t="s">
        <v>7698</v>
      </c>
      <c r="I120" s="31" t="s">
        <v>8581</v>
      </c>
      <c r="J120" s="41">
        <v>5.5800000000000002E-2</v>
      </c>
      <c r="K120" s="83">
        <v>117000</v>
      </c>
      <c r="L120" s="41" t="s">
        <v>8232</v>
      </c>
      <c r="M120" s="83">
        <v>117000</v>
      </c>
      <c r="N120" s="83">
        <f t="shared" si="1"/>
        <v>117000</v>
      </c>
      <c r="O120" s="41" t="s">
        <v>8232</v>
      </c>
    </row>
    <row r="121" spans="1:15" x14ac:dyDescent="0.25">
      <c r="A121" s="29" t="s">
        <v>1678</v>
      </c>
      <c r="B121" s="30">
        <v>169</v>
      </c>
      <c r="C121" s="31" t="s">
        <v>2</v>
      </c>
      <c r="D121" s="82"/>
      <c r="E121" s="82"/>
      <c r="F121" s="31" t="s">
        <v>4391</v>
      </c>
      <c r="G121" s="35" t="s">
        <v>976</v>
      </c>
      <c r="H121" s="31" t="s">
        <v>7800</v>
      </c>
      <c r="I121" s="31" t="s">
        <v>8582</v>
      </c>
      <c r="J121" s="41">
        <v>1.49E-2</v>
      </c>
      <c r="K121" s="83">
        <v>20000</v>
      </c>
      <c r="L121" s="31" t="s">
        <v>8458</v>
      </c>
      <c r="M121" s="83">
        <v>20000</v>
      </c>
      <c r="N121" s="83">
        <f t="shared" si="1"/>
        <v>20000</v>
      </c>
      <c r="O121" s="41" t="s">
        <v>8231</v>
      </c>
    </row>
    <row r="122" spans="1:15" x14ac:dyDescent="0.25">
      <c r="A122" s="29" t="s">
        <v>1679</v>
      </c>
      <c r="B122" s="30">
        <v>170</v>
      </c>
      <c r="C122" s="31" t="s">
        <v>2</v>
      </c>
      <c r="D122" s="82"/>
      <c r="E122" s="82"/>
      <c r="F122" s="31" t="s">
        <v>4391</v>
      </c>
      <c r="G122" s="35" t="s">
        <v>4441</v>
      </c>
      <c r="H122" s="31" t="s">
        <v>7696</v>
      </c>
      <c r="I122" s="31" t="s">
        <v>8582</v>
      </c>
      <c r="J122" s="41">
        <v>4.0899999999999999E-2</v>
      </c>
      <c r="K122" s="83">
        <v>33000</v>
      </c>
      <c r="L122" s="41" t="s">
        <v>8231</v>
      </c>
      <c r="M122" s="83">
        <v>33000</v>
      </c>
      <c r="N122" s="83">
        <f t="shared" si="1"/>
        <v>33000</v>
      </c>
      <c r="O122" s="41" t="s">
        <v>8231</v>
      </c>
    </row>
    <row r="123" spans="1:15" x14ac:dyDescent="0.25">
      <c r="A123" s="29" t="s">
        <v>1680</v>
      </c>
      <c r="B123" s="30">
        <v>171</v>
      </c>
      <c r="C123" s="31" t="s">
        <v>2</v>
      </c>
      <c r="D123" s="82"/>
      <c r="E123" s="82"/>
      <c r="F123" s="31" t="s">
        <v>4391</v>
      </c>
      <c r="G123" s="35" t="s">
        <v>4443</v>
      </c>
      <c r="H123" s="31" t="s">
        <v>7631</v>
      </c>
      <c r="I123" s="31" t="s">
        <v>8582</v>
      </c>
      <c r="J123" s="41">
        <v>0.1115</v>
      </c>
      <c r="K123" s="83">
        <v>210000</v>
      </c>
      <c r="L123" s="41" t="s">
        <v>7631</v>
      </c>
      <c r="M123" s="83">
        <v>210000</v>
      </c>
      <c r="N123" s="83">
        <f t="shared" si="1"/>
        <v>210000</v>
      </c>
      <c r="O123" s="41" t="s">
        <v>7631</v>
      </c>
    </row>
    <row r="124" spans="1:15" x14ac:dyDescent="0.25">
      <c r="A124" s="29" t="s">
        <v>1681</v>
      </c>
      <c r="B124" s="30">
        <v>172</v>
      </c>
      <c r="C124" s="31" t="s">
        <v>2</v>
      </c>
      <c r="D124" s="82"/>
      <c r="E124" s="82"/>
      <c r="F124" s="31" t="s">
        <v>4391</v>
      </c>
      <c r="G124" s="35" t="s">
        <v>4429</v>
      </c>
      <c r="H124" s="31" t="s">
        <v>7631</v>
      </c>
      <c r="I124" s="31" t="s">
        <v>8583</v>
      </c>
      <c r="J124" s="41">
        <v>0.1037</v>
      </c>
      <c r="K124" s="83">
        <v>467000</v>
      </c>
      <c r="L124" s="41" t="s">
        <v>8584</v>
      </c>
      <c r="M124" s="83">
        <v>467000</v>
      </c>
      <c r="N124" s="83">
        <f t="shared" si="1"/>
        <v>467000</v>
      </c>
      <c r="O124" s="41" t="s">
        <v>8584</v>
      </c>
    </row>
    <row r="125" spans="1:15" x14ac:dyDescent="0.25">
      <c r="A125" s="29" t="s">
        <v>1682</v>
      </c>
      <c r="B125" s="30">
        <v>177</v>
      </c>
      <c r="C125" s="31" t="s">
        <v>2</v>
      </c>
      <c r="D125" s="82"/>
      <c r="E125" s="82"/>
      <c r="F125" s="31" t="s">
        <v>4391</v>
      </c>
      <c r="G125" s="35" t="s">
        <v>4444</v>
      </c>
      <c r="H125" s="31" t="s">
        <v>7631</v>
      </c>
      <c r="I125" s="31" t="s">
        <v>8585</v>
      </c>
      <c r="J125" s="41">
        <v>0.16059999999999999</v>
      </c>
      <c r="K125" s="83">
        <v>570000</v>
      </c>
      <c r="L125" s="41" t="s">
        <v>8586</v>
      </c>
      <c r="M125" s="83">
        <v>570000</v>
      </c>
      <c r="N125" s="83">
        <f t="shared" si="1"/>
        <v>570000</v>
      </c>
      <c r="O125" s="41" t="s">
        <v>8586</v>
      </c>
    </row>
    <row r="126" spans="1:15" x14ac:dyDescent="0.25">
      <c r="A126" s="29" t="s">
        <v>1683</v>
      </c>
      <c r="B126" s="30">
        <v>178</v>
      </c>
      <c r="C126" s="31" t="s">
        <v>2</v>
      </c>
      <c r="D126" s="82"/>
      <c r="E126" s="82"/>
      <c r="F126" s="31" t="s">
        <v>4391</v>
      </c>
      <c r="G126" s="35" t="s">
        <v>4445</v>
      </c>
      <c r="H126" s="31" t="s">
        <v>7698</v>
      </c>
      <c r="I126" s="31" t="s">
        <v>8587</v>
      </c>
      <c r="J126" s="41">
        <v>5.2200000000000003E-2</v>
      </c>
      <c r="K126" s="83">
        <v>198000</v>
      </c>
      <c r="L126" s="41" t="s">
        <v>8232</v>
      </c>
      <c r="M126" s="83">
        <v>198000</v>
      </c>
      <c r="N126" s="83">
        <f t="shared" si="1"/>
        <v>198000</v>
      </c>
      <c r="O126" s="41" t="s">
        <v>8232</v>
      </c>
    </row>
    <row r="127" spans="1:15" x14ac:dyDescent="0.25">
      <c r="A127" s="29" t="s">
        <v>1684</v>
      </c>
      <c r="B127" s="30">
        <v>179</v>
      </c>
      <c r="C127" s="31" t="s">
        <v>2</v>
      </c>
      <c r="D127" s="82"/>
      <c r="E127" s="82"/>
      <c r="F127" s="31" t="s">
        <v>4391</v>
      </c>
      <c r="G127" s="35" t="s">
        <v>4446</v>
      </c>
      <c r="H127" s="31" t="s">
        <v>7698</v>
      </c>
      <c r="I127" s="31" t="s">
        <v>8588</v>
      </c>
      <c r="J127" s="41">
        <v>3.2500000000000001E-2</v>
      </c>
      <c r="K127" s="83">
        <v>220000</v>
      </c>
      <c r="L127" s="41" t="s">
        <v>8232</v>
      </c>
      <c r="M127" s="83">
        <v>220000</v>
      </c>
      <c r="N127" s="83">
        <f t="shared" si="1"/>
        <v>220000</v>
      </c>
      <c r="O127" s="41" t="s">
        <v>8232</v>
      </c>
    </row>
    <row r="128" spans="1:15" x14ac:dyDescent="0.25">
      <c r="A128" s="29" t="s">
        <v>1685</v>
      </c>
      <c r="B128" s="30">
        <v>182</v>
      </c>
      <c r="C128" s="31" t="s">
        <v>2</v>
      </c>
      <c r="D128" s="82"/>
      <c r="E128" s="82"/>
      <c r="F128" s="31" t="s">
        <v>4391</v>
      </c>
      <c r="G128" s="35" t="s">
        <v>4447</v>
      </c>
      <c r="H128" s="31" t="s">
        <v>8280</v>
      </c>
      <c r="I128" s="31" t="s">
        <v>8589</v>
      </c>
      <c r="J128" s="41">
        <v>0.16059999999999999</v>
      </c>
      <c r="K128" s="83">
        <v>96300</v>
      </c>
      <c r="L128" s="41" t="s">
        <v>8505</v>
      </c>
      <c r="M128" s="83">
        <v>96300</v>
      </c>
      <c r="N128" s="83">
        <f t="shared" si="1"/>
        <v>97000</v>
      </c>
      <c r="O128" s="41" t="s">
        <v>8505</v>
      </c>
    </row>
    <row r="129" spans="1:15" x14ac:dyDescent="0.25">
      <c r="A129" s="29" t="s">
        <v>1686</v>
      </c>
      <c r="B129" s="30">
        <v>186</v>
      </c>
      <c r="C129" s="31" t="s">
        <v>2</v>
      </c>
      <c r="D129" s="82"/>
      <c r="E129" s="82"/>
      <c r="F129" s="31" t="s">
        <v>4391</v>
      </c>
      <c r="G129" s="35" t="s">
        <v>4439</v>
      </c>
      <c r="H129" s="31" t="s">
        <v>8280</v>
      </c>
      <c r="I129" s="31" t="s">
        <v>8590</v>
      </c>
      <c r="J129" s="41">
        <v>0.19040000000000001</v>
      </c>
      <c r="K129" s="83">
        <v>65000</v>
      </c>
      <c r="L129" s="41" t="s">
        <v>8505</v>
      </c>
      <c r="M129" s="83">
        <v>65000</v>
      </c>
      <c r="N129" s="83">
        <f t="shared" si="1"/>
        <v>65000</v>
      </c>
      <c r="O129" s="41" t="s">
        <v>8505</v>
      </c>
    </row>
    <row r="130" spans="1:15" x14ac:dyDescent="0.25">
      <c r="A130" s="29" t="s">
        <v>1687</v>
      </c>
      <c r="B130" s="30">
        <v>187</v>
      </c>
      <c r="C130" s="31" t="s">
        <v>2</v>
      </c>
      <c r="D130" s="82"/>
      <c r="E130" s="82"/>
      <c r="F130" s="31" t="s">
        <v>4391</v>
      </c>
      <c r="G130" s="35" t="s">
        <v>4448</v>
      </c>
      <c r="H130" s="31" t="s">
        <v>7698</v>
      </c>
      <c r="I130" s="31" t="s">
        <v>8591</v>
      </c>
      <c r="J130" s="41">
        <v>9.5200000000000007E-2</v>
      </c>
      <c r="K130" s="83">
        <v>160000</v>
      </c>
      <c r="L130" s="41" t="s">
        <v>8232</v>
      </c>
      <c r="M130" s="83">
        <v>160000</v>
      </c>
      <c r="N130" s="83">
        <f t="shared" si="1"/>
        <v>160000</v>
      </c>
      <c r="O130" s="41" t="s">
        <v>8232</v>
      </c>
    </row>
    <row r="131" spans="1:15" x14ac:dyDescent="0.25">
      <c r="A131" s="29" t="s">
        <v>1688</v>
      </c>
      <c r="B131" s="30">
        <v>194</v>
      </c>
      <c r="C131" s="31" t="s">
        <v>2</v>
      </c>
      <c r="D131" s="82"/>
      <c r="E131" s="82"/>
      <c r="F131" s="31" t="s">
        <v>4391</v>
      </c>
      <c r="G131" s="35" t="s">
        <v>4449</v>
      </c>
      <c r="H131" s="31" t="s">
        <v>7698</v>
      </c>
      <c r="I131" s="31" t="s">
        <v>8592</v>
      </c>
      <c r="J131" s="41">
        <v>0.11899999999999999</v>
      </c>
      <c r="K131" s="83">
        <v>599000</v>
      </c>
      <c r="L131" s="41" t="s">
        <v>8234</v>
      </c>
      <c r="M131" s="83">
        <v>599000</v>
      </c>
      <c r="N131" s="83">
        <f t="shared" si="1"/>
        <v>599000</v>
      </c>
      <c r="O131" s="41" t="s">
        <v>8234</v>
      </c>
    </row>
    <row r="132" spans="1:15" x14ac:dyDescent="0.25">
      <c r="A132" s="29" t="s">
        <v>1689</v>
      </c>
      <c r="B132" s="30">
        <v>195</v>
      </c>
      <c r="C132" s="31" t="s">
        <v>2</v>
      </c>
      <c r="D132" s="82"/>
      <c r="E132" s="82"/>
      <c r="F132" s="31" t="s">
        <v>4391</v>
      </c>
      <c r="G132" s="35" t="s">
        <v>4449</v>
      </c>
      <c r="H132" s="31" t="s">
        <v>7698</v>
      </c>
      <c r="I132" s="42" t="s">
        <v>8593</v>
      </c>
      <c r="J132" s="41">
        <v>0.11899999999999999</v>
      </c>
      <c r="K132" s="83">
        <v>471000</v>
      </c>
      <c r="L132" s="41" t="s">
        <v>8232</v>
      </c>
      <c r="M132" s="83">
        <v>471000</v>
      </c>
      <c r="N132" s="83">
        <f t="shared" si="1"/>
        <v>471000</v>
      </c>
      <c r="O132" s="41" t="s">
        <v>8232</v>
      </c>
    </row>
    <row r="133" spans="1:15" x14ac:dyDescent="0.25">
      <c r="A133" s="29" t="s">
        <v>1690</v>
      </c>
      <c r="B133" s="30">
        <v>196</v>
      </c>
      <c r="C133" s="31" t="s">
        <v>2</v>
      </c>
      <c r="D133" s="82"/>
      <c r="E133" s="82"/>
      <c r="F133" s="31" t="s">
        <v>4391</v>
      </c>
      <c r="G133" s="35" t="s">
        <v>4450</v>
      </c>
      <c r="H133" s="31" t="s">
        <v>7698</v>
      </c>
      <c r="I133" s="31" t="s">
        <v>8594</v>
      </c>
      <c r="J133" s="41">
        <v>8.9200000000000002E-2</v>
      </c>
      <c r="K133" s="83">
        <v>472000</v>
      </c>
      <c r="L133" s="41" t="s">
        <v>8232</v>
      </c>
      <c r="M133" s="83">
        <v>472000</v>
      </c>
      <c r="N133" s="83">
        <f t="shared" si="1"/>
        <v>472000</v>
      </c>
      <c r="O133" s="41" t="s">
        <v>8232</v>
      </c>
    </row>
    <row r="134" spans="1:15" x14ac:dyDescent="0.25">
      <c r="A134" s="29" t="s">
        <v>1691</v>
      </c>
      <c r="B134" s="30">
        <v>197</v>
      </c>
      <c r="C134" s="31" t="s">
        <v>2</v>
      </c>
      <c r="D134" s="82"/>
      <c r="E134" s="82"/>
      <c r="F134" s="31" t="s">
        <v>4391</v>
      </c>
      <c r="G134" s="35" t="s">
        <v>4438</v>
      </c>
      <c r="H134" s="31" t="s">
        <v>7698</v>
      </c>
      <c r="I134" s="31" t="s">
        <v>8595</v>
      </c>
      <c r="J134" s="41">
        <v>4.53E-2</v>
      </c>
      <c r="K134" s="83">
        <v>255000</v>
      </c>
      <c r="L134" s="41" t="s">
        <v>8232</v>
      </c>
      <c r="M134" s="83">
        <v>255000</v>
      </c>
      <c r="N134" s="83">
        <f t="shared" si="1"/>
        <v>255000</v>
      </c>
      <c r="O134" s="41" t="s">
        <v>8232</v>
      </c>
    </row>
    <row r="135" spans="1:15" x14ac:dyDescent="0.25">
      <c r="A135" s="29" t="s">
        <v>1692</v>
      </c>
      <c r="B135" s="30">
        <v>198</v>
      </c>
      <c r="C135" s="31" t="s">
        <v>2</v>
      </c>
      <c r="D135" s="82"/>
      <c r="E135" s="82"/>
      <c r="F135" s="31" t="s">
        <v>4391</v>
      </c>
      <c r="G135" s="35" t="s">
        <v>4451</v>
      </c>
      <c r="H135" s="31" t="s">
        <v>7633</v>
      </c>
      <c r="I135" s="31" t="s">
        <v>8596</v>
      </c>
      <c r="J135" s="41">
        <v>6.6299999999999998E-2</v>
      </c>
      <c r="K135" s="83">
        <v>220000</v>
      </c>
      <c r="L135" s="41" t="s">
        <v>8597</v>
      </c>
      <c r="M135" s="83">
        <v>220000</v>
      </c>
      <c r="N135" s="83">
        <f t="shared" si="1"/>
        <v>220000</v>
      </c>
      <c r="O135" s="41" t="s">
        <v>8597</v>
      </c>
    </row>
    <row r="136" spans="1:15" x14ac:dyDescent="0.25">
      <c r="A136" s="29" t="s">
        <v>1693</v>
      </c>
      <c r="B136" s="30">
        <v>204</v>
      </c>
      <c r="C136" s="31" t="s">
        <v>2</v>
      </c>
      <c r="D136" s="82"/>
      <c r="E136" s="82"/>
      <c r="F136" s="31" t="s">
        <v>4391</v>
      </c>
      <c r="G136" s="35" t="s">
        <v>976</v>
      </c>
      <c r="H136" s="31" t="s">
        <v>7703</v>
      </c>
      <c r="I136" s="31" t="s">
        <v>8598</v>
      </c>
      <c r="J136" s="41">
        <v>0.1071</v>
      </c>
      <c r="K136" s="83">
        <v>360000</v>
      </c>
      <c r="L136" s="41" t="s">
        <v>8241</v>
      </c>
      <c r="M136" s="83">
        <v>360000</v>
      </c>
      <c r="N136" s="83">
        <f t="shared" si="1"/>
        <v>360000</v>
      </c>
      <c r="O136" s="41" t="s">
        <v>8241</v>
      </c>
    </row>
    <row r="137" spans="1:15" x14ac:dyDescent="0.25">
      <c r="A137" s="29" t="s">
        <v>1694</v>
      </c>
      <c r="B137" s="30">
        <v>205</v>
      </c>
      <c r="C137" s="31" t="s">
        <v>2</v>
      </c>
      <c r="D137" s="82"/>
      <c r="E137" s="82"/>
      <c r="F137" s="31" t="s">
        <v>4391</v>
      </c>
      <c r="G137" s="36" t="s">
        <v>8286</v>
      </c>
      <c r="H137" s="31" t="s">
        <v>7698</v>
      </c>
      <c r="I137" s="31" t="s">
        <v>8599</v>
      </c>
      <c r="J137" s="41">
        <v>0.1133</v>
      </c>
      <c r="K137" s="83">
        <v>379000</v>
      </c>
      <c r="L137" s="41" t="s">
        <v>8232</v>
      </c>
      <c r="M137" s="83">
        <v>379000</v>
      </c>
      <c r="N137" s="83">
        <f t="shared" si="1"/>
        <v>379000</v>
      </c>
      <c r="O137" s="41" t="s">
        <v>8232</v>
      </c>
    </row>
    <row r="138" spans="1:15" ht="25.5" x14ac:dyDescent="0.25">
      <c r="A138" s="29" t="s">
        <v>1695</v>
      </c>
      <c r="B138" s="30">
        <v>206</v>
      </c>
      <c r="C138" s="31" t="s">
        <v>2</v>
      </c>
      <c r="D138" s="82"/>
      <c r="E138" s="82"/>
      <c r="F138" s="31" t="s">
        <v>4391</v>
      </c>
      <c r="G138" s="35" t="s">
        <v>4453</v>
      </c>
      <c r="H138" s="31" t="s">
        <v>7698</v>
      </c>
      <c r="I138" s="31" t="s">
        <v>8600</v>
      </c>
      <c r="J138" s="41">
        <v>6.2199999999999998E-2</v>
      </c>
      <c r="K138" s="83">
        <v>235000</v>
      </c>
      <c r="L138" s="41" t="s">
        <v>8232</v>
      </c>
      <c r="M138" s="83">
        <v>235000</v>
      </c>
      <c r="N138" s="83">
        <f t="shared" si="1"/>
        <v>235000</v>
      </c>
      <c r="O138" s="41" t="s">
        <v>8232</v>
      </c>
    </row>
    <row r="139" spans="1:15" ht="25.5" x14ac:dyDescent="0.25">
      <c r="A139" s="29" t="s">
        <v>1696</v>
      </c>
      <c r="B139" s="30">
        <v>207</v>
      </c>
      <c r="C139" s="31" t="s">
        <v>2</v>
      </c>
      <c r="D139" s="82"/>
      <c r="E139" s="82"/>
      <c r="F139" s="31" t="s">
        <v>4391</v>
      </c>
      <c r="G139" s="35" t="s">
        <v>4453</v>
      </c>
      <c r="H139" s="31" t="s">
        <v>7698</v>
      </c>
      <c r="I139" s="31" t="s">
        <v>8601</v>
      </c>
      <c r="J139" s="41">
        <v>6.7699999999999996E-2</v>
      </c>
      <c r="K139" s="83">
        <v>105000</v>
      </c>
      <c r="L139" s="41" t="s">
        <v>8232</v>
      </c>
      <c r="M139" s="83">
        <v>105000</v>
      </c>
      <c r="N139" s="83">
        <f t="shared" si="1"/>
        <v>105000</v>
      </c>
      <c r="O139" s="41" t="s">
        <v>8232</v>
      </c>
    </row>
    <row r="140" spans="1:15" x14ac:dyDescent="0.25">
      <c r="A140" s="29" t="s">
        <v>1697</v>
      </c>
      <c r="B140" s="30">
        <v>208</v>
      </c>
      <c r="C140" s="31" t="s">
        <v>2</v>
      </c>
      <c r="D140" s="82"/>
      <c r="E140" s="82"/>
      <c r="F140" s="31" t="s">
        <v>4391</v>
      </c>
      <c r="G140" s="35" t="s">
        <v>4454</v>
      </c>
      <c r="H140" s="31" t="s">
        <v>7696</v>
      </c>
      <c r="I140" s="31" t="s">
        <v>8602</v>
      </c>
      <c r="J140" s="41">
        <v>3.39E-2</v>
      </c>
      <c r="K140" s="83">
        <v>33000</v>
      </c>
      <c r="L140" s="41" t="s">
        <v>8231</v>
      </c>
      <c r="M140" s="83">
        <v>33000</v>
      </c>
      <c r="N140" s="83">
        <f t="shared" si="1"/>
        <v>33000</v>
      </c>
      <c r="O140" s="41" t="s">
        <v>8231</v>
      </c>
    </row>
    <row r="141" spans="1:15" x14ac:dyDescent="0.25">
      <c r="A141" s="29" t="s">
        <v>1698</v>
      </c>
      <c r="B141" s="30">
        <v>209</v>
      </c>
      <c r="C141" s="31" t="s">
        <v>2</v>
      </c>
      <c r="D141" s="82"/>
      <c r="E141" s="82"/>
      <c r="F141" s="31" t="s">
        <v>4391</v>
      </c>
      <c r="G141" s="35" t="s">
        <v>4454</v>
      </c>
      <c r="H141" s="31" t="s">
        <v>7696</v>
      </c>
      <c r="I141" s="31" t="s">
        <v>8602</v>
      </c>
      <c r="J141" s="41">
        <v>3.4099999999999998E-2</v>
      </c>
      <c r="K141" s="83">
        <v>33000</v>
      </c>
      <c r="L141" s="41" t="s">
        <v>8231</v>
      </c>
      <c r="M141" s="83">
        <v>33000</v>
      </c>
      <c r="N141" s="83">
        <f t="shared" si="1"/>
        <v>33000</v>
      </c>
      <c r="O141" s="41" t="s">
        <v>8231</v>
      </c>
    </row>
    <row r="142" spans="1:15" x14ac:dyDescent="0.25">
      <c r="A142" s="29" t="s">
        <v>1699</v>
      </c>
      <c r="B142" s="30">
        <v>210</v>
      </c>
      <c r="C142" s="31" t="s">
        <v>2</v>
      </c>
      <c r="D142" s="82"/>
      <c r="E142" s="82"/>
      <c r="F142" s="31" t="s">
        <v>4391</v>
      </c>
      <c r="G142" s="35" t="s">
        <v>4454</v>
      </c>
      <c r="H142" s="31" t="s">
        <v>7696</v>
      </c>
      <c r="I142" s="31" t="s">
        <v>8603</v>
      </c>
      <c r="J142" s="41">
        <v>6.8500000000000005E-2</v>
      </c>
      <c r="K142" s="83">
        <v>55000</v>
      </c>
      <c r="L142" s="41" t="s">
        <v>8231</v>
      </c>
      <c r="M142" s="83">
        <v>55000</v>
      </c>
      <c r="N142" s="83">
        <f t="shared" ref="N142:N205" si="2">CEILING(M142,1000)</f>
        <v>55000</v>
      </c>
      <c r="O142" s="41" t="s">
        <v>8231</v>
      </c>
    </row>
    <row r="143" spans="1:15" x14ac:dyDescent="0.25">
      <c r="A143" s="29" t="s">
        <v>1700</v>
      </c>
      <c r="B143" s="30">
        <v>213</v>
      </c>
      <c r="C143" s="31" t="s">
        <v>2</v>
      </c>
      <c r="D143" s="82"/>
      <c r="E143" s="82"/>
      <c r="F143" s="31" t="s">
        <v>4391</v>
      </c>
      <c r="G143" s="35" t="s">
        <v>4403</v>
      </c>
      <c r="H143" s="31" t="s">
        <v>7698</v>
      </c>
      <c r="I143" s="31" t="s">
        <v>8604</v>
      </c>
      <c r="J143" s="41">
        <v>6.8400000000000002E-2</v>
      </c>
      <c r="K143" s="83">
        <v>205000</v>
      </c>
      <c r="L143" s="41" t="s">
        <v>8232</v>
      </c>
      <c r="M143" s="83">
        <v>205000</v>
      </c>
      <c r="N143" s="83">
        <f t="shared" si="2"/>
        <v>205000</v>
      </c>
      <c r="O143" s="41" t="s">
        <v>8232</v>
      </c>
    </row>
    <row r="144" spans="1:15" x14ac:dyDescent="0.25">
      <c r="A144" s="29" t="s">
        <v>1701</v>
      </c>
      <c r="B144" s="30">
        <v>214</v>
      </c>
      <c r="C144" s="31" t="s">
        <v>2</v>
      </c>
      <c r="D144" s="82"/>
      <c r="E144" s="82"/>
      <c r="F144" s="31" t="s">
        <v>4391</v>
      </c>
      <c r="G144" s="35" t="s">
        <v>4455</v>
      </c>
      <c r="H144" s="31" t="s">
        <v>7698</v>
      </c>
      <c r="I144" s="31" t="s">
        <v>8605</v>
      </c>
      <c r="J144" s="41">
        <v>6.3799999999999996E-2</v>
      </c>
      <c r="K144" s="83">
        <v>101000</v>
      </c>
      <c r="L144" s="41" t="s">
        <v>8232</v>
      </c>
      <c r="M144" s="83">
        <v>101000</v>
      </c>
      <c r="N144" s="83">
        <f t="shared" si="2"/>
        <v>101000</v>
      </c>
      <c r="O144" s="41" t="s">
        <v>8232</v>
      </c>
    </row>
    <row r="145" spans="1:15" ht="13.5" customHeight="1" x14ac:dyDescent="0.25">
      <c r="A145" s="29" t="s">
        <v>1702</v>
      </c>
      <c r="B145" s="30">
        <v>218</v>
      </c>
      <c r="C145" s="31" t="s">
        <v>2</v>
      </c>
      <c r="D145" s="82"/>
      <c r="E145" s="82"/>
      <c r="F145" s="31" t="s">
        <v>4391</v>
      </c>
      <c r="G145" s="35" t="s">
        <v>4456</v>
      </c>
      <c r="H145" s="31" t="s">
        <v>7698</v>
      </c>
      <c r="I145" s="31" t="s">
        <v>8606</v>
      </c>
      <c r="J145" s="41">
        <v>6.6900000000000001E-2</v>
      </c>
      <c r="K145" s="83">
        <v>203000</v>
      </c>
      <c r="L145" s="41" t="s">
        <v>8232</v>
      </c>
      <c r="M145" s="83">
        <v>203000</v>
      </c>
      <c r="N145" s="83">
        <f t="shared" si="2"/>
        <v>203000</v>
      </c>
      <c r="O145" s="41" t="s">
        <v>8232</v>
      </c>
    </row>
    <row r="146" spans="1:15" x14ac:dyDescent="0.25">
      <c r="A146" s="29" t="s">
        <v>1703</v>
      </c>
      <c r="B146" s="30">
        <v>219</v>
      </c>
      <c r="C146" s="31" t="s">
        <v>2</v>
      </c>
      <c r="D146" s="82"/>
      <c r="E146" s="82"/>
      <c r="F146" s="31" t="s">
        <v>4391</v>
      </c>
      <c r="G146" s="35" t="s">
        <v>4402</v>
      </c>
      <c r="H146" s="31" t="s">
        <v>7698</v>
      </c>
      <c r="I146" s="31" t="s">
        <v>8607</v>
      </c>
      <c r="J146" s="41">
        <v>6.6900000000000001E-2</v>
      </c>
      <c r="K146" s="83">
        <v>196000</v>
      </c>
      <c r="L146" s="41" t="s">
        <v>8232</v>
      </c>
      <c r="M146" s="83">
        <v>196000</v>
      </c>
      <c r="N146" s="83">
        <f t="shared" si="2"/>
        <v>196000</v>
      </c>
      <c r="O146" s="41" t="s">
        <v>8232</v>
      </c>
    </row>
    <row r="147" spans="1:15" ht="25.5" x14ac:dyDescent="0.25">
      <c r="A147" s="29" t="s">
        <v>1704</v>
      </c>
      <c r="B147" s="30">
        <v>222</v>
      </c>
      <c r="C147" s="31" t="s">
        <v>2</v>
      </c>
      <c r="D147" s="82"/>
      <c r="E147" s="82"/>
      <c r="F147" s="31" t="s">
        <v>4391</v>
      </c>
      <c r="G147" s="35" t="s">
        <v>4457</v>
      </c>
      <c r="H147" s="31" t="s">
        <v>7633</v>
      </c>
      <c r="I147" s="42" t="s">
        <v>8608</v>
      </c>
      <c r="J147" s="41">
        <v>1.216577</v>
      </c>
      <c r="K147" s="83">
        <v>2857500</v>
      </c>
      <c r="L147" s="41" t="s">
        <v>8609</v>
      </c>
      <c r="M147" s="83">
        <v>2857500</v>
      </c>
      <c r="N147" s="83">
        <f t="shared" si="2"/>
        <v>2858000</v>
      </c>
      <c r="O147" s="41" t="s">
        <v>9152</v>
      </c>
    </row>
    <row r="148" spans="1:15" x14ac:dyDescent="0.25">
      <c r="A148" s="29" t="s">
        <v>1705</v>
      </c>
      <c r="B148" s="30">
        <v>223</v>
      </c>
      <c r="C148" s="31" t="s">
        <v>2</v>
      </c>
      <c r="D148" s="82"/>
      <c r="E148" s="82"/>
      <c r="F148" s="31" t="s">
        <v>4391</v>
      </c>
      <c r="G148" s="35" t="s">
        <v>8282</v>
      </c>
      <c r="H148" s="31" t="s">
        <v>7698</v>
      </c>
      <c r="I148" s="31" t="s">
        <v>8610</v>
      </c>
      <c r="J148" s="41">
        <v>9.1200000000000003E-2</v>
      </c>
      <c r="K148" s="83">
        <v>455000</v>
      </c>
      <c r="L148" s="41" t="s">
        <v>8232</v>
      </c>
      <c r="M148" s="83">
        <v>455000</v>
      </c>
      <c r="N148" s="83">
        <f t="shared" si="2"/>
        <v>455000</v>
      </c>
      <c r="O148" s="41" t="s">
        <v>8232</v>
      </c>
    </row>
    <row r="149" spans="1:15" x14ac:dyDescent="0.25">
      <c r="A149" s="29" t="s">
        <v>1706</v>
      </c>
      <c r="B149" s="30">
        <v>224</v>
      </c>
      <c r="C149" s="31" t="s">
        <v>2</v>
      </c>
      <c r="D149" s="82"/>
      <c r="E149" s="82"/>
      <c r="F149" s="31" t="s">
        <v>4391</v>
      </c>
      <c r="G149" s="35" t="s">
        <v>4458</v>
      </c>
      <c r="H149" s="31" t="s">
        <v>7698</v>
      </c>
      <c r="I149" s="31" t="s">
        <v>6067</v>
      </c>
      <c r="J149" s="41">
        <v>7.9299999999999995E-2</v>
      </c>
      <c r="K149" s="83">
        <v>330000</v>
      </c>
      <c r="L149" s="41" t="s">
        <v>8232</v>
      </c>
      <c r="M149" s="83">
        <v>330000</v>
      </c>
      <c r="N149" s="83">
        <f t="shared" si="2"/>
        <v>330000</v>
      </c>
      <c r="O149" s="41" t="s">
        <v>8232</v>
      </c>
    </row>
    <row r="150" spans="1:15" x14ac:dyDescent="0.25">
      <c r="A150" s="29" t="s">
        <v>1707</v>
      </c>
      <c r="B150" s="30">
        <v>225</v>
      </c>
      <c r="C150" s="31" t="s">
        <v>2</v>
      </c>
      <c r="D150" s="82"/>
      <c r="E150" s="82"/>
      <c r="F150" s="31" t="s">
        <v>4391</v>
      </c>
      <c r="G150" s="35" t="s">
        <v>8282</v>
      </c>
      <c r="H150" s="31" t="s">
        <v>7698</v>
      </c>
      <c r="I150" s="31" t="s">
        <v>8611</v>
      </c>
      <c r="J150" s="41">
        <v>7.3899999999999993E-2</v>
      </c>
      <c r="K150" s="83">
        <v>318000</v>
      </c>
      <c r="L150" s="41" t="s">
        <v>8232</v>
      </c>
      <c r="M150" s="83">
        <v>318000</v>
      </c>
      <c r="N150" s="83">
        <f t="shared" si="2"/>
        <v>318000</v>
      </c>
      <c r="O150" s="41" t="s">
        <v>8232</v>
      </c>
    </row>
    <row r="151" spans="1:15" ht="25.5" x14ac:dyDescent="0.25">
      <c r="A151" s="29" t="s">
        <v>1708</v>
      </c>
      <c r="B151" s="30">
        <v>227</v>
      </c>
      <c r="C151" s="31" t="s">
        <v>2</v>
      </c>
      <c r="D151" s="82"/>
      <c r="E151" s="82"/>
      <c r="F151" s="31" t="s">
        <v>4391</v>
      </c>
      <c r="G151" s="35" t="s">
        <v>4459</v>
      </c>
      <c r="H151" s="31" t="s">
        <v>7698</v>
      </c>
      <c r="I151" s="31" t="s">
        <v>8612</v>
      </c>
      <c r="J151" s="41">
        <v>6.9500000000000006E-2</v>
      </c>
      <c r="K151" s="83">
        <v>550000</v>
      </c>
      <c r="L151" s="41" t="s">
        <v>8232</v>
      </c>
      <c r="M151" s="83">
        <v>550000</v>
      </c>
      <c r="N151" s="83">
        <f t="shared" si="2"/>
        <v>550000</v>
      </c>
      <c r="O151" s="41" t="s">
        <v>8232</v>
      </c>
    </row>
    <row r="152" spans="1:15" x14ac:dyDescent="0.25">
      <c r="A152" s="29" t="s">
        <v>1709</v>
      </c>
      <c r="B152" s="30">
        <v>229</v>
      </c>
      <c r="C152" s="31" t="s">
        <v>2</v>
      </c>
      <c r="D152" s="82"/>
      <c r="E152" s="82"/>
      <c r="F152" s="31" t="s">
        <v>4391</v>
      </c>
      <c r="G152" s="35" t="s">
        <v>4460</v>
      </c>
      <c r="H152" s="31" t="s">
        <v>7698</v>
      </c>
      <c r="I152" s="31" t="s">
        <v>8613</v>
      </c>
      <c r="J152" s="41">
        <v>7.9299999999999995E-2</v>
      </c>
      <c r="K152" s="83">
        <v>191800</v>
      </c>
      <c r="L152" s="41" t="s">
        <v>8232</v>
      </c>
      <c r="M152" s="83">
        <v>191800</v>
      </c>
      <c r="N152" s="83">
        <f t="shared" si="2"/>
        <v>192000</v>
      </c>
      <c r="O152" s="41" t="s">
        <v>8232</v>
      </c>
    </row>
    <row r="153" spans="1:15" x14ac:dyDescent="0.25">
      <c r="A153" s="29" t="s">
        <v>1710</v>
      </c>
      <c r="B153" s="30">
        <v>230</v>
      </c>
      <c r="C153" s="31" t="s">
        <v>2</v>
      </c>
      <c r="D153" s="82"/>
      <c r="E153" s="82"/>
      <c r="F153" s="31" t="s">
        <v>4391</v>
      </c>
      <c r="G153" s="35" t="s">
        <v>4408</v>
      </c>
      <c r="H153" s="31" t="s">
        <v>7698</v>
      </c>
      <c r="I153" s="31" t="s">
        <v>8614</v>
      </c>
      <c r="J153" s="41">
        <v>7.0900000000000005E-2</v>
      </c>
      <c r="K153" s="83">
        <v>428000</v>
      </c>
      <c r="L153" s="31" t="s">
        <v>8615</v>
      </c>
      <c r="M153" s="83">
        <v>428000</v>
      </c>
      <c r="N153" s="83">
        <f t="shared" si="2"/>
        <v>428000</v>
      </c>
      <c r="O153" s="31" t="s">
        <v>8615</v>
      </c>
    </row>
    <row r="154" spans="1:15" x14ac:dyDescent="0.25">
      <c r="A154" s="29" t="s">
        <v>1711</v>
      </c>
      <c r="B154" s="30">
        <v>231</v>
      </c>
      <c r="C154" s="31" t="s">
        <v>2</v>
      </c>
      <c r="D154" s="82"/>
      <c r="E154" s="82"/>
      <c r="F154" s="31" t="s">
        <v>4391</v>
      </c>
      <c r="G154" s="35" t="s">
        <v>8282</v>
      </c>
      <c r="H154" s="31" t="s">
        <v>7698</v>
      </c>
      <c r="I154" s="31" t="s">
        <v>8616</v>
      </c>
      <c r="J154" s="41">
        <v>7.9299999999999995E-2</v>
      </c>
      <c r="K154" s="83">
        <v>552500</v>
      </c>
      <c r="L154" s="31" t="s">
        <v>8617</v>
      </c>
      <c r="M154" s="83">
        <v>552500</v>
      </c>
      <c r="N154" s="83">
        <f t="shared" si="2"/>
        <v>553000</v>
      </c>
      <c r="O154" s="31" t="s">
        <v>8617</v>
      </c>
    </row>
    <row r="155" spans="1:15" x14ac:dyDescent="0.25">
      <c r="A155" s="29" t="s">
        <v>1712</v>
      </c>
      <c r="B155" s="30">
        <v>232</v>
      </c>
      <c r="C155" s="31" t="s">
        <v>2</v>
      </c>
      <c r="D155" s="82"/>
      <c r="E155" s="82"/>
      <c r="F155" s="31" t="s">
        <v>4391</v>
      </c>
      <c r="G155" s="35" t="s">
        <v>4461</v>
      </c>
      <c r="H155" s="31" t="s">
        <v>7698</v>
      </c>
      <c r="I155" s="31" t="s">
        <v>8618</v>
      </c>
      <c r="J155" s="41">
        <v>7.9299999999999995E-2</v>
      </c>
      <c r="K155" s="83">
        <v>502000</v>
      </c>
      <c r="L155" s="41" t="s">
        <v>8232</v>
      </c>
      <c r="M155" s="83">
        <v>502000</v>
      </c>
      <c r="N155" s="83">
        <f t="shared" si="2"/>
        <v>502000</v>
      </c>
      <c r="O155" s="41" t="s">
        <v>8232</v>
      </c>
    </row>
    <row r="156" spans="1:15" x14ac:dyDescent="0.25">
      <c r="A156" s="29" t="s">
        <v>1713</v>
      </c>
      <c r="B156" s="30">
        <v>233</v>
      </c>
      <c r="C156" s="31" t="s">
        <v>2</v>
      </c>
      <c r="D156" s="82"/>
      <c r="E156" s="82"/>
      <c r="F156" s="31" t="s">
        <v>4391</v>
      </c>
      <c r="G156" s="35" t="s">
        <v>4462</v>
      </c>
      <c r="H156" s="31" t="s">
        <v>7698</v>
      </c>
      <c r="I156" s="31" t="s">
        <v>8619</v>
      </c>
      <c r="J156" s="41">
        <v>7.9299999999999995E-2</v>
      </c>
      <c r="K156" s="83">
        <v>679000</v>
      </c>
      <c r="L156" s="41" t="s">
        <v>8232</v>
      </c>
      <c r="M156" s="83">
        <v>679000</v>
      </c>
      <c r="N156" s="83">
        <f t="shared" si="2"/>
        <v>679000</v>
      </c>
      <c r="O156" s="41" t="s">
        <v>8232</v>
      </c>
    </row>
    <row r="157" spans="1:15" x14ac:dyDescent="0.25">
      <c r="A157" s="29" t="s">
        <v>1714</v>
      </c>
      <c r="B157" s="30">
        <v>234</v>
      </c>
      <c r="C157" s="31" t="s">
        <v>2</v>
      </c>
      <c r="D157" s="82"/>
      <c r="E157" s="82"/>
      <c r="F157" s="31" t="s">
        <v>4391</v>
      </c>
      <c r="G157" s="35" t="s">
        <v>4463</v>
      </c>
      <c r="H157" s="31" t="s">
        <v>7698</v>
      </c>
      <c r="I157" s="31" t="s">
        <v>8620</v>
      </c>
      <c r="J157" s="41">
        <v>7.9299999999999995E-2</v>
      </c>
      <c r="K157" s="83">
        <v>415000</v>
      </c>
      <c r="L157" s="41" t="s">
        <v>8232</v>
      </c>
      <c r="M157" s="83">
        <v>415000</v>
      </c>
      <c r="N157" s="83">
        <f t="shared" si="2"/>
        <v>415000</v>
      </c>
      <c r="O157" s="41" t="s">
        <v>8232</v>
      </c>
    </row>
    <row r="158" spans="1:15" x14ac:dyDescent="0.25">
      <c r="A158" s="29" t="s">
        <v>1715</v>
      </c>
      <c r="B158" s="30">
        <v>239</v>
      </c>
      <c r="C158" s="31" t="s">
        <v>2</v>
      </c>
      <c r="D158" s="82"/>
      <c r="E158" s="82"/>
      <c r="F158" s="31" t="s">
        <v>4391</v>
      </c>
      <c r="G158" s="35" t="s">
        <v>4464</v>
      </c>
      <c r="H158" s="31" t="s">
        <v>7631</v>
      </c>
      <c r="I158" s="31" t="s">
        <v>8621</v>
      </c>
      <c r="J158" s="41">
        <v>6.6900000000000001E-2</v>
      </c>
      <c r="K158" s="83">
        <v>527000</v>
      </c>
      <c r="L158" s="41" t="s">
        <v>7631</v>
      </c>
      <c r="M158" s="83">
        <v>527000</v>
      </c>
      <c r="N158" s="83">
        <f t="shared" si="2"/>
        <v>527000</v>
      </c>
      <c r="O158" s="41" t="s">
        <v>7631</v>
      </c>
    </row>
    <row r="159" spans="1:15" x14ac:dyDescent="0.25">
      <c r="A159" s="29" t="s">
        <v>1716</v>
      </c>
      <c r="B159" s="30">
        <v>244</v>
      </c>
      <c r="C159" s="31" t="s">
        <v>2</v>
      </c>
      <c r="D159" s="82"/>
      <c r="E159" s="82"/>
      <c r="F159" s="31" t="s">
        <v>4391</v>
      </c>
      <c r="G159" s="35" t="s">
        <v>4465</v>
      </c>
      <c r="H159" s="31" t="s">
        <v>7696</v>
      </c>
      <c r="I159" s="31" t="s">
        <v>7716</v>
      </c>
      <c r="J159" s="41">
        <v>3.3399999999999999E-2</v>
      </c>
      <c r="K159" s="83">
        <v>33000</v>
      </c>
      <c r="L159" s="41" t="s">
        <v>8231</v>
      </c>
      <c r="M159" s="83">
        <v>33000</v>
      </c>
      <c r="N159" s="83">
        <f t="shared" si="2"/>
        <v>33000</v>
      </c>
      <c r="O159" s="41" t="s">
        <v>8231</v>
      </c>
    </row>
    <row r="160" spans="1:15" ht="25.5" x14ac:dyDescent="0.25">
      <c r="A160" s="29" t="s">
        <v>1717</v>
      </c>
      <c r="B160" s="30">
        <v>245</v>
      </c>
      <c r="C160" s="31" t="s">
        <v>2</v>
      </c>
      <c r="D160" s="82"/>
      <c r="E160" s="82"/>
      <c r="F160" s="31" t="s">
        <v>4391</v>
      </c>
      <c r="G160" s="35" t="s">
        <v>4466</v>
      </c>
      <c r="H160" s="31" t="s">
        <v>7698</v>
      </c>
      <c r="I160" s="31" t="s">
        <v>8622</v>
      </c>
      <c r="J160" s="41">
        <v>3.3399999999999999E-2</v>
      </c>
      <c r="K160" s="83">
        <v>54300</v>
      </c>
      <c r="L160" s="41" t="s">
        <v>8232</v>
      </c>
      <c r="M160" s="83">
        <v>54300</v>
      </c>
      <c r="N160" s="83">
        <f t="shared" si="2"/>
        <v>55000</v>
      </c>
      <c r="O160" s="41" t="s">
        <v>8232</v>
      </c>
    </row>
    <row r="161" spans="1:15" x14ac:dyDescent="0.25">
      <c r="A161" s="29" t="s">
        <v>1718</v>
      </c>
      <c r="B161" s="30">
        <v>246</v>
      </c>
      <c r="C161" s="31" t="s">
        <v>2</v>
      </c>
      <c r="D161" s="82"/>
      <c r="E161" s="82"/>
      <c r="F161" s="31" t="s">
        <v>4391</v>
      </c>
      <c r="G161" s="35" t="s">
        <v>4467</v>
      </c>
      <c r="H161" s="31" t="s">
        <v>7698</v>
      </c>
      <c r="I161" s="31" t="s">
        <v>8623</v>
      </c>
      <c r="J161" s="41">
        <v>6.6799999999999998E-2</v>
      </c>
      <c r="K161" s="83">
        <v>223000</v>
      </c>
      <c r="L161" s="41" t="s">
        <v>8232</v>
      </c>
      <c r="M161" s="83">
        <v>223000</v>
      </c>
      <c r="N161" s="83">
        <f t="shared" si="2"/>
        <v>223000</v>
      </c>
      <c r="O161" s="41" t="s">
        <v>8232</v>
      </c>
    </row>
    <row r="162" spans="1:15" x14ac:dyDescent="0.25">
      <c r="A162" s="29" t="s">
        <v>1719</v>
      </c>
      <c r="B162" s="30">
        <v>247</v>
      </c>
      <c r="C162" s="31" t="s">
        <v>2</v>
      </c>
      <c r="D162" s="82"/>
      <c r="E162" s="82"/>
      <c r="F162" s="31" t="s">
        <v>4391</v>
      </c>
      <c r="G162" s="35" t="s">
        <v>4468</v>
      </c>
      <c r="H162" s="31" t="s">
        <v>7698</v>
      </c>
      <c r="I162" s="31" t="s">
        <v>8624</v>
      </c>
      <c r="J162" s="41">
        <v>3.8699999999999998E-2</v>
      </c>
      <c r="K162" s="83">
        <v>103000</v>
      </c>
      <c r="L162" s="41" t="s">
        <v>8232</v>
      </c>
      <c r="M162" s="83">
        <v>103000</v>
      </c>
      <c r="N162" s="83">
        <f t="shared" si="2"/>
        <v>103000</v>
      </c>
      <c r="O162" s="41" t="s">
        <v>8232</v>
      </c>
    </row>
    <row r="163" spans="1:15" x14ac:dyDescent="0.25">
      <c r="A163" s="29" t="s">
        <v>1720</v>
      </c>
      <c r="B163" s="30">
        <v>248</v>
      </c>
      <c r="C163" s="31" t="s">
        <v>2</v>
      </c>
      <c r="D163" s="82"/>
      <c r="E163" s="82"/>
      <c r="F163" s="31" t="s">
        <v>4391</v>
      </c>
      <c r="G163" s="35" t="s">
        <v>4469</v>
      </c>
      <c r="H163" s="31" t="s">
        <v>7698</v>
      </c>
      <c r="I163" s="31" t="s">
        <v>8625</v>
      </c>
      <c r="J163" s="41">
        <v>6.6799999999999998E-2</v>
      </c>
      <c r="K163" s="83">
        <v>365500</v>
      </c>
      <c r="L163" s="41" t="s">
        <v>8232</v>
      </c>
      <c r="M163" s="83">
        <v>365500</v>
      </c>
      <c r="N163" s="83">
        <f t="shared" si="2"/>
        <v>366000</v>
      </c>
      <c r="O163" s="41" t="s">
        <v>8232</v>
      </c>
    </row>
    <row r="164" spans="1:15" x14ac:dyDescent="0.25">
      <c r="A164" s="29" t="s">
        <v>1721</v>
      </c>
      <c r="B164" s="30">
        <v>249</v>
      </c>
      <c r="C164" s="31" t="s">
        <v>2</v>
      </c>
      <c r="D164" s="82"/>
      <c r="E164" s="82"/>
      <c r="F164" s="31" t="s">
        <v>4391</v>
      </c>
      <c r="G164" s="35" t="s">
        <v>4470</v>
      </c>
      <c r="H164" s="31" t="s">
        <v>7698</v>
      </c>
      <c r="I164" s="31" t="s">
        <v>8626</v>
      </c>
      <c r="J164" s="41">
        <v>3.3300000000000003E-2</v>
      </c>
      <c r="K164" s="83">
        <v>144600</v>
      </c>
      <c r="L164" s="41" t="s">
        <v>8627</v>
      </c>
      <c r="M164" s="83">
        <v>144600</v>
      </c>
      <c r="N164" s="83">
        <f t="shared" si="2"/>
        <v>145000</v>
      </c>
      <c r="O164" s="41" t="s">
        <v>8627</v>
      </c>
    </row>
    <row r="165" spans="1:15" x14ac:dyDescent="0.25">
      <c r="A165" s="29" t="s">
        <v>1722</v>
      </c>
      <c r="B165" s="30">
        <v>250</v>
      </c>
      <c r="C165" s="31" t="s">
        <v>2</v>
      </c>
      <c r="D165" s="82"/>
      <c r="E165" s="82"/>
      <c r="F165" s="31" t="s">
        <v>4391</v>
      </c>
      <c r="G165" s="35" t="s">
        <v>4471</v>
      </c>
      <c r="H165" s="31" t="s">
        <v>7698</v>
      </c>
      <c r="I165" s="31" t="s">
        <v>8628</v>
      </c>
      <c r="J165" s="41">
        <v>5.2499999999999998E-2</v>
      </c>
      <c r="K165" s="83">
        <v>253000</v>
      </c>
      <c r="L165" s="41" t="s">
        <v>8232</v>
      </c>
      <c r="M165" s="83">
        <v>253000</v>
      </c>
      <c r="N165" s="83">
        <f t="shared" si="2"/>
        <v>253000</v>
      </c>
      <c r="O165" s="41" t="s">
        <v>8232</v>
      </c>
    </row>
    <row r="166" spans="1:15" x14ac:dyDescent="0.25">
      <c r="A166" s="29" t="s">
        <v>1723</v>
      </c>
      <c r="B166" s="30">
        <v>251</v>
      </c>
      <c r="C166" s="31" t="s">
        <v>2</v>
      </c>
      <c r="D166" s="82"/>
      <c r="E166" s="82"/>
      <c r="F166" s="31" t="s">
        <v>4391</v>
      </c>
      <c r="G166" s="35" t="s">
        <v>4472</v>
      </c>
      <c r="H166" s="31" t="s">
        <v>7698</v>
      </c>
      <c r="I166" s="42" t="s">
        <v>8629</v>
      </c>
      <c r="J166" s="41">
        <v>3.3300000000000003E-2</v>
      </c>
      <c r="K166" s="83">
        <v>0</v>
      </c>
      <c r="L166" s="41" t="s">
        <v>8630</v>
      </c>
      <c r="M166" s="83">
        <v>0</v>
      </c>
      <c r="N166" s="83">
        <f t="shared" si="2"/>
        <v>0</v>
      </c>
      <c r="O166" s="41" t="s">
        <v>8630</v>
      </c>
    </row>
    <row r="167" spans="1:15" x14ac:dyDescent="0.25">
      <c r="A167" s="29" t="s">
        <v>1724</v>
      </c>
      <c r="B167" s="30">
        <v>252</v>
      </c>
      <c r="C167" s="31" t="s">
        <v>2</v>
      </c>
      <c r="D167" s="82"/>
      <c r="E167" s="82"/>
      <c r="F167" s="31" t="s">
        <v>4391</v>
      </c>
      <c r="G167" s="35" t="s">
        <v>4467</v>
      </c>
      <c r="H167" s="31" t="s">
        <v>7698</v>
      </c>
      <c r="I167" s="31" t="s">
        <v>8631</v>
      </c>
      <c r="J167" s="41">
        <v>2.8000000000000001E-2</v>
      </c>
      <c r="K167" s="83">
        <v>133000</v>
      </c>
      <c r="L167" s="41" t="s">
        <v>8232</v>
      </c>
      <c r="M167" s="83">
        <v>133000</v>
      </c>
      <c r="N167" s="83">
        <f t="shared" si="2"/>
        <v>133000</v>
      </c>
      <c r="O167" s="41" t="s">
        <v>8232</v>
      </c>
    </row>
    <row r="168" spans="1:15" x14ac:dyDescent="0.25">
      <c r="A168" s="29" t="s">
        <v>1725</v>
      </c>
      <c r="B168" s="30">
        <v>254</v>
      </c>
      <c r="C168" s="31" t="s">
        <v>2</v>
      </c>
      <c r="D168" s="82"/>
      <c r="E168" s="82"/>
      <c r="F168" s="31" t="s">
        <v>4391</v>
      </c>
      <c r="G168" s="35" t="s">
        <v>8282</v>
      </c>
      <c r="H168" s="31" t="s">
        <v>7698</v>
      </c>
      <c r="I168" s="31" t="s">
        <v>8632</v>
      </c>
      <c r="J168" s="41">
        <v>6.6900000000000001E-2</v>
      </c>
      <c r="K168" s="83">
        <v>598600</v>
      </c>
      <c r="L168" s="41" t="s">
        <v>8232</v>
      </c>
      <c r="M168" s="83">
        <v>598600</v>
      </c>
      <c r="N168" s="83">
        <f t="shared" si="2"/>
        <v>599000</v>
      </c>
      <c r="O168" s="41" t="s">
        <v>8232</v>
      </c>
    </row>
    <row r="169" spans="1:15" x14ac:dyDescent="0.25">
      <c r="A169" s="29" t="s">
        <v>1726</v>
      </c>
      <c r="B169" s="30">
        <v>255</v>
      </c>
      <c r="C169" s="31" t="s">
        <v>2</v>
      </c>
      <c r="D169" s="82"/>
      <c r="E169" s="82"/>
      <c r="F169" s="31" t="s">
        <v>4391</v>
      </c>
      <c r="G169" s="35" t="s">
        <v>4473</v>
      </c>
      <c r="H169" s="31" t="s">
        <v>7698</v>
      </c>
      <c r="I169" s="31" t="s">
        <v>8633</v>
      </c>
      <c r="J169" s="41">
        <v>6.6900000000000001E-2</v>
      </c>
      <c r="K169" s="83">
        <v>271000</v>
      </c>
      <c r="L169" s="41" t="s">
        <v>8232</v>
      </c>
      <c r="M169" s="83">
        <v>271000</v>
      </c>
      <c r="N169" s="83">
        <f t="shared" si="2"/>
        <v>271000</v>
      </c>
      <c r="O169" s="41" t="s">
        <v>8232</v>
      </c>
    </row>
    <row r="170" spans="1:15" x14ac:dyDescent="0.25">
      <c r="A170" s="29" t="s">
        <v>1727</v>
      </c>
      <c r="B170" s="30">
        <v>256</v>
      </c>
      <c r="C170" s="31" t="s">
        <v>2</v>
      </c>
      <c r="D170" s="82"/>
      <c r="E170" s="82"/>
      <c r="F170" s="31" t="s">
        <v>4391</v>
      </c>
      <c r="G170" s="35" t="s">
        <v>4474</v>
      </c>
      <c r="H170" s="31" t="s">
        <v>7698</v>
      </c>
      <c r="I170" s="31" t="s">
        <v>8634</v>
      </c>
      <c r="J170" s="41">
        <v>7.9299999999999995E-2</v>
      </c>
      <c r="K170" s="83">
        <v>398500</v>
      </c>
      <c r="L170" s="41" t="s">
        <v>8232</v>
      </c>
      <c r="M170" s="83">
        <v>398500</v>
      </c>
      <c r="N170" s="83">
        <f t="shared" si="2"/>
        <v>399000</v>
      </c>
      <c r="O170" s="41" t="s">
        <v>8232</v>
      </c>
    </row>
    <row r="171" spans="1:15" x14ac:dyDescent="0.25">
      <c r="A171" s="29" t="s">
        <v>1728</v>
      </c>
      <c r="B171" s="30">
        <v>257</v>
      </c>
      <c r="C171" s="31" t="s">
        <v>2</v>
      </c>
      <c r="D171" s="82"/>
      <c r="E171" s="82"/>
      <c r="F171" s="31" t="s">
        <v>4391</v>
      </c>
      <c r="G171" s="36" t="s">
        <v>8287</v>
      </c>
      <c r="H171" s="31" t="s">
        <v>7698</v>
      </c>
      <c r="I171" s="31" t="s">
        <v>8635</v>
      </c>
      <c r="J171" s="41">
        <v>4.4699999999999997E-2</v>
      </c>
      <c r="K171" s="83">
        <v>118000</v>
      </c>
      <c r="L171" s="41" t="s">
        <v>8232</v>
      </c>
      <c r="M171" s="83">
        <v>118000</v>
      </c>
      <c r="N171" s="83">
        <f t="shared" si="2"/>
        <v>118000</v>
      </c>
      <c r="O171" s="41" t="s">
        <v>8232</v>
      </c>
    </row>
    <row r="172" spans="1:15" x14ac:dyDescent="0.25">
      <c r="A172" s="29" t="s">
        <v>1729</v>
      </c>
      <c r="B172" s="30">
        <v>260</v>
      </c>
      <c r="C172" s="31" t="s">
        <v>2</v>
      </c>
      <c r="D172" s="82"/>
      <c r="E172" s="82"/>
      <c r="F172" s="31" t="s">
        <v>4391</v>
      </c>
      <c r="G172" s="35" t="s">
        <v>4439</v>
      </c>
      <c r="H172" s="31" t="s">
        <v>7698</v>
      </c>
      <c r="I172" s="31" t="s">
        <v>8636</v>
      </c>
      <c r="J172" s="41">
        <v>7.1400000000000005E-2</v>
      </c>
      <c r="K172" s="83">
        <v>416500</v>
      </c>
      <c r="L172" s="41" t="s">
        <v>8232</v>
      </c>
      <c r="M172" s="83">
        <v>416500</v>
      </c>
      <c r="N172" s="83">
        <f t="shared" si="2"/>
        <v>417000</v>
      </c>
      <c r="O172" s="41" t="s">
        <v>8232</v>
      </c>
    </row>
    <row r="173" spans="1:15" x14ac:dyDescent="0.25">
      <c r="A173" s="29" t="s">
        <v>1730</v>
      </c>
      <c r="B173" s="30">
        <v>275</v>
      </c>
      <c r="C173" s="31" t="s">
        <v>2</v>
      </c>
      <c r="D173" s="82"/>
      <c r="E173" s="82"/>
      <c r="F173" s="31" t="s">
        <v>4391</v>
      </c>
      <c r="G173" s="35" t="s">
        <v>4475</v>
      </c>
      <c r="H173" s="31" t="s">
        <v>7698</v>
      </c>
      <c r="I173" s="31" t="s">
        <v>8637</v>
      </c>
      <c r="J173" s="41">
        <v>4.4699999999999997E-2</v>
      </c>
      <c r="K173" s="83">
        <v>341400</v>
      </c>
      <c r="L173" s="41" t="s">
        <v>8232</v>
      </c>
      <c r="M173" s="83">
        <v>341400</v>
      </c>
      <c r="N173" s="83">
        <f t="shared" si="2"/>
        <v>342000</v>
      </c>
      <c r="O173" s="41" t="s">
        <v>8232</v>
      </c>
    </row>
    <row r="174" spans="1:15" x14ac:dyDescent="0.25">
      <c r="A174" s="29" t="s">
        <v>1731</v>
      </c>
      <c r="B174" s="30">
        <v>277</v>
      </c>
      <c r="C174" s="31" t="s">
        <v>2</v>
      </c>
      <c r="D174" s="82"/>
      <c r="E174" s="82"/>
      <c r="F174" s="31" t="s">
        <v>4391</v>
      </c>
      <c r="G174" s="35" t="s">
        <v>990</v>
      </c>
      <c r="H174" s="31" t="s">
        <v>7698</v>
      </c>
      <c r="I174" s="31" t="s">
        <v>8638</v>
      </c>
      <c r="J174" s="41">
        <v>2.92E-2</v>
      </c>
      <c r="K174" s="83">
        <v>153000</v>
      </c>
      <c r="L174" s="41" t="s">
        <v>8232</v>
      </c>
      <c r="M174" s="83">
        <v>153000</v>
      </c>
      <c r="N174" s="83">
        <f t="shared" si="2"/>
        <v>153000</v>
      </c>
      <c r="O174" s="41" t="s">
        <v>8232</v>
      </c>
    </row>
    <row r="175" spans="1:15" x14ac:dyDescent="0.25">
      <c r="A175" s="29" t="s">
        <v>1732</v>
      </c>
      <c r="B175" s="30">
        <v>281</v>
      </c>
      <c r="C175" s="31" t="s">
        <v>2</v>
      </c>
      <c r="D175" s="82"/>
      <c r="E175" s="82"/>
      <c r="F175" s="31" t="s">
        <v>4391</v>
      </c>
      <c r="G175" s="35" t="s">
        <v>990</v>
      </c>
      <c r="H175" s="31" t="s">
        <v>7698</v>
      </c>
      <c r="I175" s="31" t="s">
        <v>8638</v>
      </c>
      <c r="J175" s="41">
        <v>7.3599999999999999E-2</v>
      </c>
      <c r="K175" s="83">
        <v>439000</v>
      </c>
      <c r="L175" s="41" t="s">
        <v>8232</v>
      </c>
      <c r="M175" s="83">
        <v>439000</v>
      </c>
      <c r="N175" s="83">
        <f t="shared" si="2"/>
        <v>439000</v>
      </c>
      <c r="O175" s="41" t="s">
        <v>8232</v>
      </c>
    </row>
    <row r="176" spans="1:15" x14ac:dyDescent="0.25">
      <c r="A176" s="29" t="s">
        <v>1733</v>
      </c>
      <c r="B176" s="30">
        <v>287</v>
      </c>
      <c r="C176" s="31" t="s">
        <v>2</v>
      </c>
      <c r="D176" s="82"/>
      <c r="E176" s="82"/>
      <c r="F176" s="31" t="s">
        <v>4391</v>
      </c>
      <c r="G176" s="35" t="s">
        <v>4476</v>
      </c>
      <c r="H176" s="31" t="s">
        <v>7698</v>
      </c>
      <c r="I176" s="42" t="s">
        <v>8639</v>
      </c>
      <c r="J176" s="41">
        <v>2.8299999999999999E-2</v>
      </c>
      <c r="K176" s="83">
        <v>0</v>
      </c>
      <c r="L176" s="41" t="s">
        <v>8640</v>
      </c>
      <c r="M176" s="83">
        <v>0</v>
      </c>
      <c r="N176" s="83">
        <f t="shared" si="2"/>
        <v>0</v>
      </c>
      <c r="O176" s="41" t="s">
        <v>8640</v>
      </c>
    </row>
    <row r="177" spans="1:15" x14ac:dyDescent="0.25">
      <c r="A177" s="29" t="s">
        <v>1734</v>
      </c>
      <c r="B177" s="30">
        <v>288</v>
      </c>
      <c r="C177" s="31" t="s">
        <v>2</v>
      </c>
      <c r="D177" s="82"/>
      <c r="E177" s="82"/>
      <c r="F177" s="31" t="s">
        <v>4391</v>
      </c>
      <c r="G177" s="35" t="s">
        <v>4476</v>
      </c>
      <c r="H177" s="31" t="s">
        <v>7698</v>
      </c>
      <c r="I177" s="31" t="s">
        <v>8641</v>
      </c>
      <c r="J177" s="41">
        <v>6.6799999999999998E-2</v>
      </c>
      <c r="K177" s="83">
        <v>505600</v>
      </c>
      <c r="L177" s="41" t="s">
        <v>8232</v>
      </c>
      <c r="M177" s="83">
        <v>505600</v>
      </c>
      <c r="N177" s="83">
        <f t="shared" si="2"/>
        <v>506000</v>
      </c>
      <c r="O177" s="41" t="s">
        <v>8232</v>
      </c>
    </row>
    <row r="178" spans="1:15" x14ac:dyDescent="0.25">
      <c r="A178" s="29" t="s">
        <v>1735</v>
      </c>
      <c r="B178" s="30">
        <v>289</v>
      </c>
      <c r="C178" s="31" t="s">
        <v>2</v>
      </c>
      <c r="D178" s="82"/>
      <c r="E178" s="82"/>
      <c r="F178" s="31" t="s">
        <v>4391</v>
      </c>
      <c r="G178" s="35" t="s">
        <v>4427</v>
      </c>
      <c r="H178" s="31" t="s">
        <v>7698</v>
      </c>
      <c r="I178" s="31" t="s">
        <v>8642</v>
      </c>
      <c r="J178" s="41">
        <v>6.6799999999999998E-2</v>
      </c>
      <c r="K178" s="83">
        <v>351400</v>
      </c>
      <c r="L178" s="41" t="s">
        <v>8232</v>
      </c>
      <c r="M178" s="83">
        <v>351400</v>
      </c>
      <c r="N178" s="83">
        <f t="shared" si="2"/>
        <v>352000</v>
      </c>
      <c r="O178" s="41" t="s">
        <v>8232</v>
      </c>
    </row>
    <row r="179" spans="1:15" x14ac:dyDescent="0.25">
      <c r="A179" s="29" t="s">
        <v>1736</v>
      </c>
      <c r="B179" s="30">
        <v>290</v>
      </c>
      <c r="C179" s="31" t="s">
        <v>2</v>
      </c>
      <c r="D179" s="82"/>
      <c r="E179" s="82"/>
      <c r="F179" s="31" t="s">
        <v>4391</v>
      </c>
      <c r="G179" s="35" t="s">
        <v>4427</v>
      </c>
      <c r="H179" s="31" t="s">
        <v>7698</v>
      </c>
      <c r="I179" s="42" t="s">
        <v>8643</v>
      </c>
      <c r="J179" s="41">
        <v>2.6800000000000001E-2</v>
      </c>
      <c r="K179" s="83">
        <v>84000</v>
      </c>
      <c r="L179" s="41" t="s">
        <v>8232</v>
      </c>
      <c r="M179" s="83">
        <v>84000</v>
      </c>
      <c r="N179" s="83">
        <f t="shared" si="2"/>
        <v>84000</v>
      </c>
      <c r="O179" s="41" t="s">
        <v>8232</v>
      </c>
    </row>
    <row r="180" spans="1:15" x14ac:dyDescent="0.25">
      <c r="A180" s="29" t="s">
        <v>1737</v>
      </c>
      <c r="B180" s="30">
        <v>291</v>
      </c>
      <c r="C180" s="31" t="s">
        <v>2</v>
      </c>
      <c r="D180" s="82"/>
      <c r="E180" s="82"/>
      <c r="F180" s="31" t="s">
        <v>4391</v>
      </c>
      <c r="G180" s="35" t="s">
        <v>4477</v>
      </c>
      <c r="H180" s="31" t="s">
        <v>7698</v>
      </c>
      <c r="I180" s="42" t="s">
        <v>8643</v>
      </c>
      <c r="J180" s="41">
        <v>3.0099999999999998E-2</v>
      </c>
      <c r="K180" s="83">
        <v>89000</v>
      </c>
      <c r="L180" s="41" t="s">
        <v>8232</v>
      </c>
      <c r="M180" s="83">
        <v>89000</v>
      </c>
      <c r="N180" s="83">
        <f t="shared" si="2"/>
        <v>89000</v>
      </c>
      <c r="O180" s="41" t="s">
        <v>8232</v>
      </c>
    </row>
    <row r="181" spans="1:15" x14ac:dyDescent="0.25">
      <c r="A181" s="29" t="s">
        <v>1738</v>
      </c>
      <c r="B181" s="30">
        <v>292</v>
      </c>
      <c r="C181" s="31" t="s">
        <v>2</v>
      </c>
      <c r="D181" s="82"/>
      <c r="E181" s="82"/>
      <c r="F181" s="31" t="s">
        <v>4391</v>
      </c>
      <c r="G181" s="35" t="s">
        <v>4477</v>
      </c>
      <c r="H181" s="31" t="s">
        <v>7698</v>
      </c>
      <c r="I181" s="31" t="s">
        <v>8644</v>
      </c>
      <c r="J181" s="41">
        <v>6.6799999999999998E-2</v>
      </c>
      <c r="K181" s="83">
        <v>437200</v>
      </c>
      <c r="L181" s="41" t="s">
        <v>8232</v>
      </c>
      <c r="M181" s="83">
        <v>437200</v>
      </c>
      <c r="N181" s="83">
        <f t="shared" si="2"/>
        <v>438000</v>
      </c>
      <c r="O181" s="41" t="s">
        <v>8232</v>
      </c>
    </row>
    <row r="182" spans="1:15" x14ac:dyDescent="0.25">
      <c r="A182" s="29" t="s">
        <v>1739</v>
      </c>
      <c r="B182" s="30">
        <v>293</v>
      </c>
      <c r="C182" s="31" t="s">
        <v>2</v>
      </c>
      <c r="D182" s="82"/>
      <c r="E182" s="82"/>
      <c r="F182" s="31" t="s">
        <v>4391</v>
      </c>
      <c r="G182" s="35" t="s">
        <v>4478</v>
      </c>
      <c r="H182" s="31" t="s">
        <v>7696</v>
      </c>
      <c r="I182" s="31" t="s">
        <v>8645</v>
      </c>
      <c r="J182" s="41">
        <v>3.5700000000000003E-2</v>
      </c>
      <c r="K182" s="83">
        <v>33000</v>
      </c>
      <c r="L182" s="41" t="s">
        <v>8231</v>
      </c>
      <c r="M182" s="83">
        <v>33000</v>
      </c>
      <c r="N182" s="83">
        <f t="shared" si="2"/>
        <v>33000</v>
      </c>
      <c r="O182" s="41" t="s">
        <v>8231</v>
      </c>
    </row>
    <row r="183" spans="1:15" x14ac:dyDescent="0.25">
      <c r="A183" s="29" t="s">
        <v>1740</v>
      </c>
      <c r="B183" s="30">
        <v>294</v>
      </c>
      <c r="C183" s="31" t="s">
        <v>2</v>
      </c>
      <c r="D183" s="82"/>
      <c r="E183" s="82"/>
      <c r="F183" s="31" t="s">
        <v>4391</v>
      </c>
      <c r="G183" s="35" t="s">
        <v>4478</v>
      </c>
      <c r="H183" s="31" t="s">
        <v>7696</v>
      </c>
      <c r="I183" s="31" t="s">
        <v>8646</v>
      </c>
      <c r="J183" s="41">
        <v>3.7600000000000001E-2</v>
      </c>
      <c r="K183" s="83">
        <v>33000</v>
      </c>
      <c r="L183" s="41" t="s">
        <v>8231</v>
      </c>
      <c r="M183" s="83">
        <v>33000</v>
      </c>
      <c r="N183" s="83">
        <f t="shared" si="2"/>
        <v>33000</v>
      </c>
      <c r="O183" s="41" t="s">
        <v>8231</v>
      </c>
    </row>
    <row r="184" spans="1:15" x14ac:dyDescent="0.25">
      <c r="A184" s="29" t="s">
        <v>1741</v>
      </c>
      <c r="B184" s="30">
        <v>295</v>
      </c>
      <c r="C184" s="31" t="s">
        <v>2</v>
      </c>
      <c r="D184" s="82"/>
      <c r="E184" s="82"/>
      <c r="F184" s="31" t="s">
        <v>4391</v>
      </c>
      <c r="G184" s="35" t="s">
        <v>4478</v>
      </c>
      <c r="H184" s="31" t="s">
        <v>7696</v>
      </c>
      <c r="I184" s="31" t="s">
        <v>8647</v>
      </c>
      <c r="J184" s="41">
        <v>6.6600000000000006E-2</v>
      </c>
      <c r="K184" s="83">
        <v>55000</v>
      </c>
      <c r="L184" s="41" t="s">
        <v>8231</v>
      </c>
      <c r="M184" s="83">
        <v>55000</v>
      </c>
      <c r="N184" s="83">
        <f t="shared" si="2"/>
        <v>55000</v>
      </c>
      <c r="O184" s="41" t="s">
        <v>8231</v>
      </c>
    </row>
    <row r="185" spans="1:15" x14ac:dyDescent="0.25">
      <c r="A185" s="29" t="s">
        <v>1742</v>
      </c>
      <c r="B185" s="30">
        <v>298</v>
      </c>
      <c r="C185" s="31" t="s">
        <v>2</v>
      </c>
      <c r="D185" s="82"/>
      <c r="E185" s="82"/>
      <c r="F185" s="31" t="s">
        <v>4391</v>
      </c>
      <c r="G185" s="35" t="s">
        <v>4478</v>
      </c>
      <c r="H185" s="31" t="s">
        <v>7696</v>
      </c>
      <c r="I185" s="31" t="s">
        <v>8648</v>
      </c>
      <c r="J185" s="41">
        <v>2.0400000000000001E-2</v>
      </c>
      <c r="K185" s="83">
        <v>33000</v>
      </c>
      <c r="L185" s="41" t="s">
        <v>8231</v>
      </c>
      <c r="M185" s="83">
        <v>33000</v>
      </c>
      <c r="N185" s="83">
        <f t="shared" si="2"/>
        <v>33000</v>
      </c>
      <c r="O185" s="41" t="s">
        <v>8231</v>
      </c>
    </row>
    <row r="186" spans="1:15" x14ac:dyDescent="0.25">
      <c r="A186" s="29" t="s">
        <v>1743</v>
      </c>
      <c r="B186" s="30">
        <v>299</v>
      </c>
      <c r="C186" s="31" t="s">
        <v>2</v>
      </c>
      <c r="D186" s="82"/>
      <c r="E186" s="82"/>
      <c r="F186" s="31" t="s">
        <v>4391</v>
      </c>
      <c r="G186" s="35" t="s">
        <v>4479</v>
      </c>
      <c r="H186" s="31" t="s">
        <v>7696</v>
      </c>
      <c r="I186" s="31" t="s">
        <v>8649</v>
      </c>
      <c r="J186" s="41">
        <v>1.0800000000000001E-2</v>
      </c>
      <c r="K186" s="83">
        <v>20000</v>
      </c>
      <c r="L186" s="41" t="s">
        <v>8231</v>
      </c>
      <c r="M186" s="83">
        <v>20000</v>
      </c>
      <c r="N186" s="83">
        <f t="shared" si="2"/>
        <v>20000</v>
      </c>
      <c r="O186" s="41" t="s">
        <v>8231</v>
      </c>
    </row>
    <row r="187" spans="1:15" x14ac:dyDescent="0.25">
      <c r="A187" s="29" t="s">
        <v>1744</v>
      </c>
      <c r="B187" s="30">
        <v>300</v>
      </c>
      <c r="C187" s="31" t="s">
        <v>2</v>
      </c>
      <c r="D187" s="82"/>
      <c r="E187" s="82"/>
      <c r="F187" s="31" t="s">
        <v>4391</v>
      </c>
      <c r="G187" s="35" t="s">
        <v>4480</v>
      </c>
      <c r="H187" s="31" t="s">
        <v>7698</v>
      </c>
      <c r="I187" s="31" t="s">
        <v>8650</v>
      </c>
      <c r="J187" s="41">
        <v>0.1336</v>
      </c>
      <c r="K187" s="83">
        <v>670600</v>
      </c>
      <c r="L187" s="41" t="s">
        <v>8232</v>
      </c>
      <c r="M187" s="83">
        <v>670600</v>
      </c>
      <c r="N187" s="83">
        <f t="shared" si="2"/>
        <v>671000</v>
      </c>
      <c r="O187" s="41" t="s">
        <v>8232</v>
      </c>
    </row>
    <row r="188" spans="1:15" ht="25.5" x14ac:dyDescent="0.25">
      <c r="A188" s="29" t="s">
        <v>1745</v>
      </c>
      <c r="B188" s="30">
        <v>304</v>
      </c>
      <c r="C188" s="31" t="s">
        <v>2</v>
      </c>
      <c r="D188" s="82"/>
      <c r="E188" s="82"/>
      <c r="F188" s="31" t="s">
        <v>4391</v>
      </c>
      <c r="G188" s="35" t="s">
        <v>4481</v>
      </c>
      <c r="H188" s="31" t="s">
        <v>7698</v>
      </c>
      <c r="I188" s="31" t="s">
        <v>8651</v>
      </c>
      <c r="J188" s="41">
        <v>0.1454</v>
      </c>
      <c r="K188" s="83">
        <v>397000</v>
      </c>
      <c r="L188" s="41" t="s">
        <v>8232</v>
      </c>
      <c r="M188" s="83">
        <v>397000</v>
      </c>
      <c r="N188" s="83">
        <f t="shared" si="2"/>
        <v>397000</v>
      </c>
      <c r="O188" s="41" t="s">
        <v>8232</v>
      </c>
    </row>
    <row r="189" spans="1:15" x14ac:dyDescent="0.25">
      <c r="A189" s="29" t="s">
        <v>1746</v>
      </c>
      <c r="B189" s="30">
        <v>307</v>
      </c>
      <c r="C189" s="31" t="s">
        <v>2</v>
      </c>
      <c r="D189" s="82"/>
      <c r="E189" s="82"/>
      <c r="F189" s="31" t="s">
        <v>4391</v>
      </c>
      <c r="G189" s="35" t="s">
        <v>4482</v>
      </c>
      <c r="H189" s="31" t="s">
        <v>7696</v>
      </c>
      <c r="I189" s="31" t="s">
        <v>7716</v>
      </c>
      <c r="J189" s="41">
        <v>6.6900000000000001E-2</v>
      </c>
      <c r="K189" s="83">
        <v>55000</v>
      </c>
      <c r="L189" s="41" t="s">
        <v>8231</v>
      </c>
      <c r="M189" s="83">
        <v>55000</v>
      </c>
      <c r="N189" s="83">
        <f t="shared" si="2"/>
        <v>55000</v>
      </c>
      <c r="O189" s="41" t="s">
        <v>8231</v>
      </c>
    </row>
    <row r="190" spans="1:15" x14ac:dyDescent="0.25">
      <c r="A190" s="29" t="s">
        <v>1747</v>
      </c>
      <c r="B190" s="30">
        <v>308</v>
      </c>
      <c r="C190" s="31" t="s">
        <v>2</v>
      </c>
      <c r="D190" s="82"/>
      <c r="E190" s="82"/>
      <c r="F190" s="31" t="s">
        <v>4391</v>
      </c>
      <c r="G190" s="35" t="s">
        <v>4483</v>
      </c>
      <c r="H190" s="31" t="s">
        <v>8283</v>
      </c>
      <c r="I190" s="42" t="s">
        <v>8652</v>
      </c>
      <c r="J190" s="41">
        <v>6.6900000000000001E-2</v>
      </c>
      <c r="K190" s="83">
        <v>392500</v>
      </c>
      <c r="L190" s="31" t="s">
        <v>8283</v>
      </c>
      <c r="M190" s="83">
        <v>392500</v>
      </c>
      <c r="N190" s="83">
        <f t="shared" si="2"/>
        <v>393000</v>
      </c>
      <c r="O190" s="31" t="s">
        <v>8283</v>
      </c>
    </row>
    <row r="191" spans="1:15" x14ac:dyDescent="0.25">
      <c r="A191" s="29" t="s">
        <v>1748</v>
      </c>
      <c r="B191" s="30">
        <v>309</v>
      </c>
      <c r="C191" s="31" t="s">
        <v>2</v>
      </c>
      <c r="D191" s="82"/>
      <c r="E191" s="82"/>
      <c r="F191" s="31" t="s">
        <v>4391</v>
      </c>
      <c r="G191" s="35" t="s">
        <v>4482</v>
      </c>
      <c r="H191" s="31" t="s">
        <v>7696</v>
      </c>
      <c r="I191" s="31" t="s">
        <v>7716</v>
      </c>
      <c r="J191" s="41">
        <v>1.11E-2</v>
      </c>
      <c r="K191" s="83">
        <v>20000</v>
      </c>
      <c r="L191" s="41" t="s">
        <v>8231</v>
      </c>
      <c r="M191" s="83">
        <v>20000</v>
      </c>
      <c r="N191" s="83">
        <f t="shared" si="2"/>
        <v>20000</v>
      </c>
      <c r="O191" s="41" t="s">
        <v>8231</v>
      </c>
    </row>
    <row r="192" spans="1:15" ht="25.5" x14ac:dyDescent="0.25">
      <c r="A192" s="29" t="s">
        <v>1749</v>
      </c>
      <c r="B192" s="30">
        <v>310</v>
      </c>
      <c r="C192" s="31" t="s">
        <v>2</v>
      </c>
      <c r="D192" s="82"/>
      <c r="E192" s="82"/>
      <c r="F192" s="31" t="s">
        <v>4391</v>
      </c>
      <c r="G192" s="35" t="s">
        <v>4484</v>
      </c>
      <c r="H192" s="31" t="s">
        <v>7698</v>
      </c>
      <c r="I192" s="31" t="s">
        <v>8653</v>
      </c>
      <c r="J192" s="41">
        <v>7.2499999999999995E-2</v>
      </c>
      <c r="K192" s="83">
        <v>440000</v>
      </c>
      <c r="L192" s="41" t="s">
        <v>8232</v>
      </c>
      <c r="M192" s="83">
        <v>440000</v>
      </c>
      <c r="N192" s="83">
        <f t="shared" si="2"/>
        <v>440000</v>
      </c>
      <c r="O192" s="41" t="s">
        <v>8232</v>
      </c>
    </row>
    <row r="193" spans="1:15" x14ac:dyDescent="0.25">
      <c r="A193" s="29" t="s">
        <v>1750</v>
      </c>
      <c r="B193" s="30">
        <v>311</v>
      </c>
      <c r="C193" s="31" t="s">
        <v>2</v>
      </c>
      <c r="D193" s="82"/>
      <c r="E193" s="82"/>
      <c r="F193" s="31" t="s">
        <v>4391</v>
      </c>
      <c r="G193" s="35" t="s">
        <v>4485</v>
      </c>
      <c r="H193" s="31" t="s">
        <v>7698</v>
      </c>
      <c r="I193" s="31" t="s">
        <v>8654</v>
      </c>
      <c r="J193" s="41">
        <v>7.4300000000000005E-2</v>
      </c>
      <c r="K193" s="83">
        <v>282000</v>
      </c>
      <c r="L193" s="41" t="s">
        <v>8232</v>
      </c>
      <c r="M193" s="83">
        <v>282000</v>
      </c>
      <c r="N193" s="83">
        <f t="shared" si="2"/>
        <v>282000</v>
      </c>
      <c r="O193" s="41" t="s">
        <v>8232</v>
      </c>
    </row>
    <row r="194" spans="1:15" x14ac:dyDescent="0.25">
      <c r="A194" s="29" t="s">
        <v>1751</v>
      </c>
      <c r="B194" s="30">
        <v>312</v>
      </c>
      <c r="C194" s="31" t="s">
        <v>2</v>
      </c>
      <c r="D194" s="82"/>
      <c r="E194" s="82"/>
      <c r="F194" s="31" t="s">
        <v>4391</v>
      </c>
      <c r="G194" s="35" t="s">
        <v>4486</v>
      </c>
      <c r="H194" s="31" t="s">
        <v>7698</v>
      </c>
      <c r="I194" s="31" t="s">
        <v>8655</v>
      </c>
      <c r="J194" s="41">
        <v>7.4300000000000005E-2</v>
      </c>
      <c r="K194" s="83">
        <v>467000</v>
      </c>
      <c r="L194" s="41" t="s">
        <v>8232</v>
      </c>
      <c r="M194" s="83">
        <v>467000</v>
      </c>
      <c r="N194" s="83">
        <f t="shared" si="2"/>
        <v>467000</v>
      </c>
      <c r="O194" s="41" t="s">
        <v>8232</v>
      </c>
    </row>
    <row r="195" spans="1:15" x14ac:dyDescent="0.25">
      <c r="A195" s="29" t="s">
        <v>1752</v>
      </c>
      <c r="B195" s="30">
        <v>313</v>
      </c>
      <c r="C195" s="31" t="s">
        <v>2</v>
      </c>
      <c r="D195" s="82"/>
      <c r="E195" s="82"/>
      <c r="F195" s="31" t="s">
        <v>4391</v>
      </c>
      <c r="G195" s="36" t="s">
        <v>8288</v>
      </c>
      <c r="H195" s="31" t="s">
        <v>7698</v>
      </c>
      <c r="I195" s="31" t="s">
        <v>8656</v>
      </c>
      <c r="J195" s="41">
        <v>5.16E-2</v>
      </c>
      <c r="K195" s="83">
        <v>483000</v>
      </c>
      <c r="L195" s="41" t="s">
        <v>8232</v>
      </c>
      <c r="M195" s="83">
        <v>483000</v>
      </c>
      <c r="N195" s="83">
        <f t="shared" si="2"/>
        <v>483000</v>
      </c>
      <c r="O195" s="41" t="s">
        <v>8232</v>
      </c>
    </row>
    <row r="196" spans="1:15" x14ac:dyDescent="0.25">
      <c r="A196" s="29" t="s">
        <v>1753</v>
      </c>
      <c r="B196" s="30">
        <v>322</v>
      </c>
      <c r="C196" s="31" t="s">
        <v>2</v>
      </c>
      <c r="D196" s="82"/>
      <c r="E196" s="82"/>
      <c r="F196" s="31" t="s">
        <v>4391</v>
      </c>
      <c r="G196" s="35" t="s">
        <v>4414</v>
      </c>
      <c r="H196" s="31" t="s">
        <v>7698</v>
      </c>
      <c r="I196" s="31" t="s">
        <v>8657</v>
      </c>
      <c r="J196" s="41">
        <v>9.1200000000000003E-2</v>
      </c>
      <c r="K196" s="83">
        <v>440000</v>
      </c>
      <c r="L196" s="41" t="s">
        <v>8232</v>
      </c>
      <c r="M196" s="83">
        <v>440000</v>
      </c>
      <c r="N196" s="83">
        <f t="shared" si="2"/>
        <v>440000</v>
      </c>
      <c r="O196" s="41" t="s">
        <v>8232</v>
      </c>
    </row>
    <row r="197" spans="1:15" x14ac:dyDescent="0.25">
      <c r="A197" s="29" t="s">
        <v>1754</v>
      </c>
      <c r="B197" s="30">
        <v>330</v>
      </c>
      <c r="C197" s="31" t="s">
        <v>2</v>
      </c>
      <c r="D197" s="82"/>
      <c r="E197" s="82"/>
      <c r="F197" s="31" t="s">
        <v>4391</v>
      </c>
      <c r="G197" s="35" t="s">
        <v>4487</v>
      </c>
      <c r="H197" s="31" t="s">
        <v>7698</v>
      </c>
      <c r="I197" s="31" t="s">
        <v>8658</v>
      </c>
      <c r="J197" s="41">
        <v>7.9299999999999995E-2</v>
      </c>
      <c r="K197" s="83">
        <v>394000</v>
      </c>
      <c r="L197" s="41" t="s">
        <v>8232</v>
      </c>
      <c r="M197" s="83">
        <v>394000</v>
      </c>
      <c r="N197" s="83">
        <f t="shared" si="2"/>
        <v>394000</v>
      </c>
      <c r="O197" s="41" t="s">
        <v>8232</v>
      </c>
    </row>
    <row r="198" spans="1:15" x14ac:dyDescent="0.25">
      <c r="A198" s="29" t="s">
        <v>1755</v>
      </c>
      <c r="B198" s="30">
        <v>332</v>
      </c>
      <c r="C198" s="31" t="s">
        <v>2</v>
      </c>
      <c r="D198" s="82"/>
      <c r="E198" s="82"/>
      <c r="F198" s="31" t="s">
        <v>4391</v>
      </c>
      <c r="G198" s="35" t="s">
        <v>4488</v>
      </c>
      <c r="H198" s="31" t="s">
        <v>7698</v>
      </c>
      <c r="I198" s="31" t="s">
        <v>8659</v>
      </c>
      <c r="J198" s="41">
        <v>7.9299999999999995E-2</v>
      </c>
      <c r="K198" s="83">
        <v>303000</v>
      </c>
      <c r="L198" s="41" t="s">
        <v>8232</v>
      </c>
      <c r="M198" s="83">
        <v>303000</v>
      </c>
      <c r="N198" s="83">
        <f t="shared" si="2"/>
        <v>303000</v>
      </c>
      <c r="O198" s="41" t="s">
        <v>8232</v>
      </c>
    </row>
    <row r="199" spans="1:15" ht="25.5" x14ac:dyDescent="0.25">
      <c r="A199" s="29" t="s">
        <v>1756</v>
      </c>
      <c r="B199" s="30">
        <v>333</v>
      </c>
      <c r="C199" s="31" t="s">
        <v>2</v>
      </c>
      <c r="D199" s="82"/>
      <c r="E199" s="82"/>
      <c r="F199" s="31" t="s">
        <v>4391</v>
      </c>
      <c r="G199" s="35" t="s">
        <v>4489</v>
      </c>
      <c r="H199" s="31" t="s">
        <v>7698</v>
      </c>
      <c r="I199" s="31" t="s">
        <v>8660</v>
      </c>
      <c r="J199" s="41">
        <v>0.1154</v>
      </c>
      <c r="K199" s="83">
        <v>550000</v>
      </c>
      <c r="L199" s="41" t="s">
        <v>8232</v>
      </c>
      <c r="M199" s="83">
        <v>550000</v>
      </c>
      <c r="N199" s="83">
        <f t="shared" si="2"/>
        <v>550000</v>
      </c>
      <c r="O199" s="41" t="s">
        <v>8232</v>
      </c>
    </row>
    <row r="200" spans="1:15" ht="25.5" x14ac:dyDescent="0.25">
      <c r="A200" s="29" t="s">
        <v>1757</v>
      </c>
      <c r="B200" s="30">
        <v>334</v>
      </c>
      <c r="C200" s="31" t="s">
        <v>2</v>
      </c>
      <c r="D200" s="82"/>
      <c r="E200" s="82"/>
      <c r="F200" s="31" t="s">
        <v>4391</v>
      </c>
      <c r="G200" s="35" t="s">
        <v>499</v>
      </c>
      <c r="H200" s="31" t="s">
        <v>7633</v>
      </c>
      <c r="I200" s="31" t="s">
        <v>8661</v>
      </c>
      <c r="J200" s="41">
        <v>4.0399999999999998E-2</v>
      </c>
      <c r="K200" s="83">
        <v>0</v>
      </c>
      <c r="L200" s="41" t="s">
        <v>8662</v>
      </c>
      <c r="M200" s="83">
        <v>0</v>
      </c>
      <c r="N200" s="83">
        <f t="shared" si="2"/>
        <v>0</v>
      </c>
      <c r="O200" s="41" t="s">
        <v>8662</v>
      </c>
    </row>
    <row r="201" spans="1:15" ht="25.5" x14ac:dyDescent="0.25">
      <c r="A201" s="29" t="s">
        <v>1758</v>
      </c>
      <c r="B201" s="30">
        <v>335</v>
      </c>
      <c r="C201" s="31" t="s">
        <v>2</v>
      </c>
      <c r="D201" s="82"/>
      <c r="E201" s="82"/>
      <c r="F201" s="31" t="s">
        <v>4391</v>
      </c>
      <c r="G201" s="35" t="s">
        <v>499</v>
      </c>
      <c r="H201" s="31" t="s">
        <v>7633</v>
      </c>
      <c r="I201" s="31" t="s">
        <v>8663</v>
      </c>
      <c r="J201" s="41">
        <v>0.434</v>
      </c>
      <c r="K201" s="83">
        <v>5367000</v>
      </c>
      <c r="L201" s="41" t="s">
        <v>8662</v>
      </c>
      <c r="M201" s="83">
        <v>5367000</v>
      </c>
      <c r="N201" s="83">
        <f t="shared" si="2"/>
        <v>5367000</v>
      </c>
      <c r="O201" s="41" t="s">
        <v>8662</v>
      </c>
    </row>
    <row r="202" spans="1:15" ht="25.5" x14ac:dyDescent="0.25">
      <c r="A202" s="29" t="s">
        <v>1759</v>
      </c>
      <c r="B202" s="30">
        <v>336</v>
      </c>
      <c r="C202" s="31" t="s">
        <v>2</v>
      </c>
      <c r="D202" s="82"/>
      <c r="E202" s="82"/>
      <c r="F202" s="31" t="s">
        <v>4391</v>
      </c>
      <c r="G202" s="35" t="s">
        <v>499</v>
      </c>
      <c r="H202" s="31" t="s">
        <v>7633</v>
      </c>
      <c r="I202" s="31" t="s">
        <v>8664</v>
      </c>
      <c r="J202" s="41">
        <v>0.24179999999999999</v>
      </c>
      <c r="K202" s="83">
        <v>0</v>
      </c>
      <c r="L202" s="41" t="s">
        <v>8662</v>
      </c>
      <c r="M202" s="83">
        <v>0</v>
      </c>
      <c r="N202" s="83">
        <f t="shared" si="2"/>
        <v>0</v>
      </c>
      <c r="O202" s="41" t="s">
        <v>8662</v>
      </c>
    </row>
    <row r="203" spans="1:15" x14ac:dyDescent="0.25">
      <c r="A203" s="29" t="s">
        <v>1760</v>
      </c>
      <c r="B203" s="30">
        <v>345</v>
      </c>
      <c r="C203" s="31" t="s">
        <v>2</v>
      </c>
      <c r="D203" s="82"/>
      <c r="E203" s="82"/>
      <c r="F203" s="31" t="s">
        <v>4391</v>
      </c>
      <c r="G203" s="35" t="s">
        <v>4393</v>
      </c>
      <c r="H203" s="31" t="s">
        <v>7633</v>
      </c>
      <c r="I203" s="31" t="s">
        <v>8665</v>
      </c>
      <c r="J203" s="41">
        <v>3.629203</v>
      </c>
      <c r="K203" s="83">
        <v>11067600</v>
      </c>
      <c r="L203" s="31" t="s">
        <v>8666</v>
      </c>
      <c r="M203" s="83">
        <v>11067600</v>
      </c>
      <c r="N203" s="83">
        <f t="shared" si="2"/>
        <v>11068000</v>
      </c>
      <c r="O203" s="31" t="s">
        <v>8666</v>
      </c>
    </row>
    <row r="204" spans="1:15" x14ac:dyDescent="0.25">
      <c r="A204" s="29" t="s">
        <v>1761</v>
      </c>
      <c r="B204" s="30">
        <v>347</v>
      </c>
      <c r="C204" s="31" t="s">
        <v>2</v>
      </c>
      <c r="D204" s="82"/>
      <c r="E204" s="82"/>
      <c r="F204" s="31" t="s">
        <v>4391</v>
      </c>
      <c r="G204" s="36" t="s">
        <v>976</v>
      </c>
      <c r="H204" s="36" t="s">
        <v>7713</v>
      </c>
      <c r="I204" s="31" t="s">
        <v>7716</v>
      </c>
      <c r="J204" s="41">
        <v>0.83393099999999998</v>
      </c>
      <c r="K204" s="83">
        <v>1049000</v>
      </c>
      <c r="L204" s="41" t="s">
        <v>8232</v>
      </c>
      <c r="M204" s="83">
        <v>1049000</v>
      </c>
      <c r="N204" s="83">
        <f t="shared" si="2"/>
        <v>1049000</v>
      </c>
      <c r="O204" s="41" t="s">
        <v>8232</v>
      </c>
    </row>
    <row r="205" spans="1:15" x14ac:dyDescent="0.25">
      <c r="A205" s="29" t="s">
        <v>1762</v>
      </c>
      <c r="B205" s="30">
        <v>349</v>
      </c>
      <c r="C205" s="31" t="s">
        <v>2</v>
      </c>
      <c r="D205" s="82"/>
      <c r="E205" s="82"/>
      <c r="F205" s="31" t="s">
        <v>4391</v>
      </c>
      <c r="G205" s="35" t="s">
        <v>8282</v>
      </c>
      <c r="H205" s="31" t="s">
        <v>7698</v>
      </c>
      <c r="I205" s="31" t="s">
        <v>8667</v>
      </c>
      <c r="J205" s="41">
        <v>0.28549999999999998</v>
      </c>
      <c r="K205" s="83">
        <v>554000</v>
      </c>
      <c r="L205" s="41" t="s">
        <v>8232</v>
      </c>
      <c r="M205" s="83">
        <v>554000</v>
      </c>
      <c r="N205" s="83">
        <f t="shared" si="2"/>
        <v>554000</v>
      </c>
      <c r="O205" s="41" t="s">
        <v>8232</v>
      </c>
    </row>
    <row r="206" spans="1:15" x14ac:dyDescent="0.25">
      <c r="A206" s="29" t="s">
        <v>1763</v>
      </c>
      <c r="B206" s="30">
        <v>351</v>
      </c>
      <c r="C206" s="31" t="s">
        <v>2</v>
      </c>
      <c r="D206" s="82"/>
      <c r="E206" s="82"/>
      <c r="F206" s="31" t="s">
        <v>4391</v>
      </c>
      <c r="G206" s="35" t="s">
        <v>4490</v>
      </c>
      <c r="H206" s="31" t="s">
        <v>7698</v>
      </c>
      <c r="I206" s="31" t="s">
        <v>8668</v>
      </c>
      <c r="J206" s="41">
        <v>0.14280000000000001</v>
      </c>
      <c r="K206" s="83">
        <v>711500</v>
      </c>
      <c r="L206" s="41" t="s">
        <v>8232</v>
      </c>
      <c r="M206" s="83">
        <v>711500</v>
      </c>
      <c r="N206" s="83">
        <f t="shared" ref="N206:N269" si="3">CEILING(M206,1000)</f>
        <v>712000</v>
      </c>
      <c r="O206" s="41" t="s">
        <v>8232</v>
      </c>
    </row>
    <row r="207" spans="1:15" x14ac:dyDescent="0.25">
      <c r="A207" s="29" t="s">
        <v>1764</v>
      </c>
      <c r="B207" s="30">
        <v>352</v>
      </c>
      <c r="C207" s="31" t="s">
        <v>2</v>
      </c>
      <c r="D207" s="82"/>
      <c r="E207" s="82"/>
      <c r="F207" s="31" t="s">
        <v>4391</v>
      </c>
      <c r="G207" s="36" t="s">
        <v>8289</v>
      </c>
      <c r="H207" s="31" t="s">
        <v>7698</v>
      </c>
      <c r="I207" s="31" t="s">
        <v>8669</v>
      </c>
      <c r="J207" s="41">
        <v>0.21410000000000001</v>
      </c>
      <c r="K207" s="83">
        <v>452500</v>
      </c>
      <c r="L207" s="41" t="s">
        <v>8232</v>
      </c>
      <c r="M207" s="83">
        <v>452500</v>
      </c>
      <c r="N207" s="83">
        <f t="shared" si="3"/>
        <v>453000</v>
      </c>
      <c r="O207" s="41" t="s">
        <v>8232</v>
      </c>
    </row>
    <row r="208" spans="1:15" x14ac:dyDescent="0.25">
      <c r="A208" s="29" t="s">
        <v>1765</v>
      </c>
      <c r="B208" s="30">
        <v>354</v>
      </c>
      <c r="C208" s="31" t="s">
        <v>2</v>
      </c>
      <c r="D208" s="82"/>
      <c r="E208" s="82"/>
      <c r="F208" s="31" t="s">
        <v>4391</v>
      </c>
      <c r="G208" s="35" t="s">
        <v>4491</v>
      </c>
      <c r="H208" s="31" t="s">
        <v>7698</v>
      </c>
      <c r="I208" s="42" t="s">
        <v>8670</v>
      </c>
      <c r="J208" s="41">
        <v>0.11849999999999999</v>
      </c>
      <c r="K208" s="83">
        <v>469400</v>
      </c>
      <c r="L208" s="41" t="s">
        <v>8232</v>
      </c>
      <c r="M208" s="83">
        <v>469400</v>
      </c>
      <c r="N208" s="83">
        <f t="shared" si="3"/>
        <v>470000</v>
      </c>
      <c r="O208" s="41" t="s">
        <v>8232</v>
      </c>
    </row>
    <row r="209" spans="1:15" x14ac:dyDescent="0.25">
      <c r="A209" s="29" t="s">
        <v>1766</v>
      </c>
      <c r="B209" s="30">
        <v>360</v>
      </c>
      <c r="C209" s="31" t="s">
        <v>2</v>
      </c>
      <c r="D209" s="82"/>
      <c r="E209" s="82"/>
      <c r="F209" s="31" t="s">
        <v>4391</v>
      </c>
      <c r="G209" s="35" t="s">
        <v>4492</v>
      </c>
      <c r="H209" s="31" t="s">
        <v>7698</v>
      </c>
      <c r="I209" s="31" t="s">
        <v>8671</v>
      </c>
      <c r="J209" s="41">
        <v>0.14280000000000001</v>
      </c>
      <c r="K209" s="83">
        <v>506500</v>
      </c>
      <c r="L209" s="41" t="s">
        <v>8232</v>
      </c>
      <c r="M209" s="83">
        <v>506500</v>
      </c>
      <c r="N209" s="83">
        <f t="shared" si="3"/>
        <v>507000</v>
      </c>
      <c r="O209" s="41" t="s">
        <v>8232</v>
      </c>
    </row>
    <row r="210" spans="1:15" x14ac:dyDescent="0.25">
      <c r="A210" s="29" t="s">
        <v>1767</v>
      </c>
      <c r="B210" s="30">
        <v>361</v>
      </c>
      <c r="C210" s="31" t="s">
        <v>2</v>
      </c>
      <c r="D210" s="82"/>
      <c r="E210" s="82"/>
      <c r="F210" s="31" t="s">
        <v>4391</v>
      </c>
      <c r="G210" s="35" t="s">
        <v>4409</v>
      </c>
      <c r="H210" s="31" t="s">
        <v>7698</v>
      </c>
      <c r="I210" s="31" t="s">
        <v>8672</v>
      </c>
      <c r="J210" s="41">
        <v>0.28549999999999998</v>
      </c>
      <c r="K210" s="83">
        <v>1153000</v>
      </c>
      <c r="L210" s="41" t="s">
        <v>8232</v>
      </c>
      <c r="M210" s="83">
        <v>1153000</v>
      </c>
      <c r="N210" s="83">
        <f t="shared" si="3"/>
        <v>1153000</v>
      </c>
      <c r="O210" s="41" t="s">
        <v>8232</v>
      </c>
    </row>
    <row r="211" spans="1:15" x14ac:dyDescent="0.25">
      <c r="A211" s="29" t="s">
        <v>1768</v>
      </c>
      <c r="B211" s="30">
        <v>365</v>
      </c>
      <c r="C211" s="31" t="s">
        <v>2</v>
      </c>
      <c r="D211" s="82"/>
      <c r="E211" s="82"/>
      <c r="F211" s="31" t="s">
        <v>4391</v>
      </c>
      <c r="G211" s="35" t="s">
        <v>4493</v>
      </c>
      <c r="H211" s="31" t="s">
        <v>7696</v>
      </c>
      <c r="I211" s="31" t="s">
        <v>8673</v>
      </c>
      <c r="J211" s="41">
        <v>1.29E-2</v>
      </c>
      <c r="K211" s="83">
        <v>20000</v>
      </c>
      <c r="L211" s="41" t="s">
        <v>8231</v>
      </c>
      <c r="M211" s="83">
        <v>20000</v>
      </c>
      <c r="N211" s="83">
        <f t="shared" si="3"/>
        <v>20000</v>
      </c>
      <c r="O211" s="41" t="s">
        <v>8231</v>
      </c>
    </row>
    <row r="212" spans="1:15" x14ac:dyDescent="0.25">
      <c r="A212" s="29" t="s">
        <v>1769</v>
      </c>
      <c r="B212" s="30">
        <v>378</v>
      </c>
      <c r="C212" s="31" t="s">
        <v>2</v>
      </c>
      <c r="D212" s="82"/>
      <c r="E212" s="82"/>
      <c r="F212" s="31" t="s">
        <v>4391</v>
      </c>
      <c r="G212" s="35" t="s">
        <v>976</v>
      </c>
      <c r="H212" s="31" t="s">
        <v>7800</v>
      </c>
      <c r="I212" s="31" t="s">
        <v>8674</v>
      </c>
      <c r="J212" s="41">
        <v>0.22670000000000001</v>
      </c>
      <c r="K212" s="83">
        <v>55000</v>
      </c>
      <c r="L212" s="31" t="s">
        <v>8458</v>
      </c>
      <c r="M212" s="83">
        <v>55000</v>
      </c>
      <c r="N212" s="83">
        <f t="shared" si="3"/>
        <v>55000</v>
      </c>
      <c r="O212" s="41" t="s">
        <v>8231</v>
      </c>
    </row>
    <row r="213" spans="1:15" x14ac:dyDescent="0.25">
      <c r="A213" s="29" t="s">
        <v>1770</v>
      </c>
      <c r="B213" s="30">
        <v>380</v>
      </c>
      <c r="C213" s="31" t="s">
        <v>2</v>
      </c>
      <c r="D213" s="82"/>
      <c r="E213" s="82"/>
      <c r="F213" s="31" t="s">
        <v>4391</v>
      </c>
      <c r="G213" s="35" t="s">
        <v>4393</v>
      </c>
      <c r="H213" s="31" t="s">
        <v>7633</v>
      </c>
      <c r="I213" s="31" t="s">
        <v>8675</v>
      </c>
      <c r="J213" s="41">
        <v>1.569642</v>
      </c>
      <c r="K213" s="83">
        <v>0</v>
      </c>
      <c r="L213" s="31" t="s">
        <v>8676</v>
      </c>
      <c r="M213" s="83">
        <v>0</v>
      </c>
      <c r="N213" s="83">
        <f t="shared" si="3"/>
        <v>0</v>
      </c>
      <c r="O213" s="31" t="s">
        <v>8676</v>
      </c>
    </row>
    <row r="214" spans="1:15" x14ac:dyDescent="0.25">
      <c r="A214" s="29" t="s">
        <v>1771</v>
      </c>
      <c r="B214" s="30">
        <v>381</v>
      </c>
      <c r="C214" s="31" t="s">
        <v>2</v>
      </c>
      <c r="D214" s="82"/>
      <c r="E214" s="82"/>
      <c r="F214" s="31" t="s">
        <v>4391</v>
      </c>
      <c r="G214" s="35" t="s">
        <v>4393</v>
      </c>
      <c r="H214" s="31" t="s">
        <v>7633</v>
      </c>
      <c r="I214" s="31" t="s">
        <v>7716</v>
      </c>
      <c r="J214" s="41">
        <v>1.2852059999999998</v>
      </c>
      <c r="K214" s="83">
        <v>85000</v>
      </c>
      <c r="L214" s="31" t="s">
        <v>8677</v>
      </c>
      <c r="M214" s="83">
        <v>85000</v>
      </c>
      <c r="N214" s="83">
        <f t="shared" si="3"/>
        <v>85000</v>
      </c>
      <c r="O214" s="31" t="s">
        <v>8677</v>
      </c>
    </row>
    <row r="215" spans="1:15" x14ac:dyDescent="0.25">
      <c r="A215" s="29" t="s">
        <v>1772</v>
      </c>
      <c r="B215" s="30">
        <v>384</v>
      </c>
      <c r="C215" s="31" t="s">
        <v>2</v>
      </c>
      <c r="D215" s="82"/>
      <c r="E215" s="82"/>
      <c r="F215" s="31" t="s">
        <v>4391</v>
      </c>
      <c r="G215" s="35" t="s">
        <v>910</v>
      </c>
      <c r="H215" s="31" t="s">
        <v>7631</v>
      </c>
      <c r="I215" s="31" t="s">
        <v>6068</v>
      </c>
      <c r="J215" s="41">
        <v>0.14749999999999999</v>
      </c>
      <c r="K215" s="83">
        <v>291000</v>
      </c>
      <c r="L215" s="41" t="s">
        <v>7631</v>
      </c>
      <c r="M215" s="83">
        <v>291000</v>
      </c>
      <c r="N215" s="83">
        <f t="shared" si="3"/>
        <v>291000</v>
      </c>
      <c r="O215" s="41" t="s">
        <v>7631</v>
      </c>
    </row>
    <row r="216" spans="1:15" x14ac:dyDescent="0.25">
      <c r="A216" s="29" t="s">
        <v>1773</v>
      </c>
      <c r="B216" s="30">
        <v>385</v>
      </c>
      <c r="C216" s="31" t="s">
        <v>2</v>
      </c>
      <c r="D216" s="82"/>
      <c r="E216" s="82"/>
      <c r="F216" s="31" t="s">
        <v>4391</v>
      </c>
      <c r="G216" s="35" t="s">
        <v>8290</v>
      </c>
      <c r="H216" s="31" t="s">
        <v>8283</v>
      </c>
      <c r="I216" s="31" t="s">
        <v>6069</v>
      </c>
      <c r="J216" s="41">
        <v>0.43688100000000002</v>
      </c>
      <c r="K216" s="83">
        <v>862000</v>
      </c>
      <c r="L216" s="31" t="s">
        <v>8283</v>
      </c>
      <c r="M216" s="83">
        <v>862000</v>
      </c>
      <c r="N216" s="83">
        <f t="shared" si="3"/>
        <v>862000</v>
      </c>
      <c r="O216" s="31" t="s">
        <v>8283</v>
      </c>
    </row>
    <row r="217" spans="1:15" x14ac:dyDescent="0.25">
      <c r="A217" s="29" t="s">
        <v>1774</v>
      </c>
      <c r="B217" s="30">
        <v>388</v>
      </c>
      <c r="C217" s="31" t="s">
        <v>2</v>
      </c>
      <c r="D217" s="82"/>
      <c r="E217" s="82"/>
      <c r="F217" s="31" t="s">
        <v>4391</v>
      </c>
      <c r="G217" s="35" t="s">
        <v>976</v>
      </c>
      <c r="H217" s="31" t="s">
        <v>7633</v>
      </c>
      <c r="I217" s="31" t="s">
        <v>6070</v>
      </c>
      <c r="J217" s="41">
        <v>3.4232099999999996</v>
      </c>
      <c r="K217" s="83">
        <v>5761500</v>
      </c>
      <c r="L217" s="31" t="s">
        <v>7897</v>
      </c>
      <c r="M217" s="83">
        <v>5761500</v>
      </c>
      <c r="N217" s="83">
        <f t="shared" si="3"/>
        <v>5762000</v>
      </c>
      <c r="O217" s="31" t="s">
        <v>7897</v>
      </c>
    </row>
    <row r="218" spans="1:15" x14ac:dyDescent="0.25">
      <c r="A218" s="29" t="s">
        <v>1775</v>
      </c>
      <c r="B218" s="30">
        <v>389</v>
      </c>
      <c r="C218" s="31" t="s">
        <v>2</v>
      </c>
      <c r="D218" s="82"/>
      <c r="E218" s="82"/>
      <c r="F218" s="31" t="s">
        <v>4391</v>
      </c>
      <c r="G218" s="35" t="s">
        <v>4494</v>
      </c>
      <c r="H218" s="31" t="s">
        <v>7698</v>
      </c>
      <c r="I218" s="31" t="s">
        <v>8678</v>
      </c>
      <c r="J218" s="41">
        <v>0.1071</v>
      </c>
      <c r="K218" s="83">
        <v>529000</v>
      </c>
      <c r="L218" s="41" t="s">
        <v>8232</v>
      </c>
      <c r="M218" s="83">
        <v>529000</v>
      </c>
      <c r="N218" s="83">
        <f t="shared" si="3"/>
        <v>529000</v>
      </c>
      <c r="O218" s="41" t="s">
        <v>8232</v>
      </c>
    </row>
    <row r="219" spans="1:15" x14ac:dyDescent="0.25">
      <c r="A219" s="29" t="s">
        <v>1776</v>
      </c>
      <c r="B219" s="30">
        <v>390</v>
      </c>
      <c r="C219" s="31" t="s">
        <v>2</v>
      </c>
      <c r="D219" s="82"/>
      <c r="E219" s="82"/>
      <c r="F219" s="31" t="s">
        <v>4391</v>
      </c>
      <c r="G219" s="35" t="s">
        <v>4495</v>
      </c>
      <c r="H219" s="31" t="s">
        <v>7698</v>
      </c>
      <c r="I219" s="31" t="s">
        <v>8679</v>
      </c>
      <c r="J219" s="41">
        <v>8.9200000000000002E-2</v>
      </c>
      <c r="K219" s="83">
        <v>369400</v>
      </c>
      <c r="L219" s="41" t="s">
        <v>8232</v>
      </c>
      <c r="M219" s="83">
        <v>369400</v>
      </c>
      <c r="N219" s="83">
        <f t="shared" si="3"/>
        <v>370000</v>
      </c>
      <c r="O219" s="41" t="s">
        <v>8232</v>
      </c>
    </row>
    <row r="220" spans="1:15" x14ac:dyDescent="0.25">
      <c r="A220" s="29" t="s">
        <v>1777</v>
      </c>
      <c r="B220" s="30">
        <v>392</v>
      </c>
      <c r="C220" s="31" t="s">
        <v>2</v>
      </c>
      <c r="D220" s="82"/>
      <c r="E220" s="82"/>
      <c r="F220" s="31" t="s">
        <v>4391</v>
      </c>
      <c r="G220" s="35" t="s">
        <v>8282</v>
      </c>
      <c r="H220" s="31" t="s">
        <v>7698</v>
      </c>
      <c r="I220" s="31" t="s">
        <v>8680</v>
      </c>
      <c r="J220" s="41">
        <v>8.8999999999999996E-2</v>
      </c>
      <c r="K220" s="83">
        <v>407800</v>
      </c>
      <c r="L220" s="41" t="s">
        <v>8232</v>
      </c>
      <c r="M220" s="83">
        <v>407800</v>
      </c>
      <c r="N220" s="83">
        <f t="shared" si="3"/>
        <v>408000</v>
      </c>
      <c r="O220" s="41" t="s">
        <v>8232</v>
      </c>
    </row>
    <row r="221" spans="1:15" x14ac:dyDescent="0.25">
      <c r="A221" s="29" t="s">
        <v>1778</v>
      </c>
      <c r="B221" s="30">
        <v>393</v>
      </c>
      <c r="C221" s="31" t="s">
        <v>2</v>
      </c>
      <c r="D221" s="82"/>
      <c r="E221" s="82"/>
      <c r="F221" s="31" t="s">
        <v>4391</v>
      </c>
      <c r="G221" s="35" t="s">
        <v>4496</v>
      </c>
      <c r="H221" s="31" t="s">
        <v>7698</v>
      </c>
      <c r="I221" s="31" t="s">
        <v>8681</v>
      </c>
      <c r="J221" s="41">
        <v>7.46E-2</v>
      </c>
      <c r="K221" s="83">
        <v>439000</v>
      </c>
      <c r="L221" s="41" t="s">
        <v>8232</v>
      </c>
      <c r="M221" s="83">
        <v>439000</v>
      </c>
      <c r="N221" s="83">
        <f t="shared" si="3"/>
        <v>439000</v>
      </c>
      <c r="O221" s="41" t="s">
        <v>8232</v>
      </c>
    </row>
    <row r="222" spans="1:15" x14ac:dyDescent="0.25">
      <c r="A222" s="29" t="s">
        <v>1779</v>
      </c>
      <c r="B222" s="30">
        <v>394</v>
      </c>
      <c r="C222" s="31" t="s">
        <v>2</v>
      </c>
      <c r="D222" s="82"/>
      <c r="E222" s="82"/>
      <c r="F222" s="31" t="s">
        <v>4391</v>
      </c>
      <c r="G222" s="35" t="s">
        <v>4497</v>
      </c>
      <c r="H222" s="31" t="s">
        <v>7698</v>
      </c>
      <c r="I222" s="31" t="s">
        <v>8682</v>
      </c>
      <c r="J222" s="41">
        <v>7.46E-2</v>
      </c>
      <c r="K222" s="83">
        <v>355000</v>
      </c>
      <c r="L222" s="41" t="s">
        <v>8232</v>
      </c>
      <c r="M222" s="83">
        <v>355000</v>
      </c>
      <c r="N222" s="83">
        <f t="shared" si="3"/>
        <v>355000</v>
      </c>
      <c r="O222" s="41" t="s">
        <v>8232</v>
      </c>
    </row>
    <row r="223" spans="1:15" x14ac:dyDescent="0.25">
      <c r="A223" s="29" t="s">
        <v>1780</v>
      </c>
      <c r="B223" s="30">
        <v>395</v>
      </c>
      <c r="C223" s="31" t="s">
        <v>2</v>
      </c>
      <c r="D223" s="82"/>
      <c r="E223" s="82"/>
      <c r="F223" s="31" t="s">
        <v>4391</v>
      </c>
      <c r="G223" s="35" t="s">
        <v>4488</v>
      </c>
      <c r="H223" s="31" t="s">
        <v>7698</v>
      </c>
      <c r="I223" s="31" t="s">
        <v>8683</v>
      </c>
      <c r="J223" s="41">
        <v>6.8199999999999997E-2</v>
      </c>
      <c r="K223" s="83">
        <v>364600</v>
      </c>
      <c r="L223" s="41" t="s">
        <v>8232</v>
      </c>
      <c r="M223" s="83">
        <v>364600</v>
      </c>
      <c r="N223" s="83">
        <f t="shared" si="3"/>
        <v>365000</v>
      </c>
      <c r="O223" s="41" t="s">
        <v>8232</v>
      </c>
    </row>
    <row r="224" spans="1:15" x14ac:dyDescent="0.25">
      <c r="A224" s="29" t="s">
        <v>1781</v>
      </c>
      <c r="B224" s="30">
        <v>396</v>
      </c>
      <c r="C224" s="31" t="s">
        <v>2</v>
      </c>
      <c r="D224" s="82"/>
      <c r="E224" s="82"/>
      <c r="F224" s="31" t="s">
        <v>4391</v>
      </c>
      <c r="G224" s="35" t="s">
        <v>4498</v>
      </c>
      <c r="H224" s="31" t="s">
        <v>7698</v>
      </c>
      <c r="I224" s="31" t="s">
        <v>8684</v>
      </c>
      <c r="J224" s="41">
        <v>6.8199999999999997E-2</v>
      </c>
      <c r="K224" s="83">
        <v>307000</v>
      </c>
      <c r="L224" s="41" t="s">
        <v>8232</v>
      </c>
      <c r="M224" s="83">
        <v>307000</v>
      </c>
      <c r="N224" s="83">
        <f t="shared" si="3"/>
        <v>307000</v>
      </c>
      <c r="O224" s="41" t="s">
        <v>8232</v>
      </c>
    </row>
    <row r="225" spans="1:15" x14ac:dyDescent="0.25">
      <c r="A225" s="29" t="s">
        <v>1782</v>
      </c>
      <c r="B225" s="30">
        <v>397</v>
      </c>
      <c r="C225" s="31" t="s">
        <v>2</v>
      </c>
      <c r="D225" s="82"/>
      <c r="E225" s="82"/>
      <c r="F225" s="31" t="s">
        <v>4391</v>
      </c>
      <c r="G225" s="35" t="s">
        <v>4499</v>
      </c>
      <c r="H225" s="31" t="s">
        <v>7698</v>
      </c>
      <c r="I225" s="31" t="s">
        <v>8685</v>
      </c>
      <c r="J225" s="41">
        <v>0.16059999999999999</v>
      </c>
      <c r="K225" s="83">
        <v>657400</v>
      </c>
      <c r="L225" s="41" t="s">
        <v>8232</v>
      </c>
      <c r="M225" s="83">
        <v>657400</v>
      </c>
      <c r="N225" s="83">
        <f t="shared" si="3"/>
        <v>658000</v>
      </c>
      <c r="O225" s="41" t="s">
        <v>8232</v>
      </c>
    </row>
    <row r="226" spans="1:15" x14ac:dyDescent="0.25">
      <c r="A226" s="29" t="s">
        <v>1783</v>
      </c>
      <c r="B226" s="30">
        <v>398</v>
      </c>
      <c r="C226" s="31" t="s">
        <v>2</v>
      </c>
      <c r="D226" s="82"/>
      <c r="E226" s="82"/>
      <c r="F226" s="31" t="s">
        <v>4391</v>
      </c>
      <c r="G226" s="35" t="s">
        <v>8282</v>
      </c>
      <c r="H226" s="31" t="s">
        <v>7698</v>
      </c>
      <c r="I226" s="31" t="s">
        <v>8686</v>
      </c>
      <c r="J226" s="41">
        <v>0.16059999999999999</v>
      </c>
      <c r="K226" s="83">
        <v>332500</v>
      </c>
      <c r="L226" s="41" t="s">
        <v>8232</v>
      </c>
      <c r="M226" s="83">
        <v>332500</v>
      </c>
      <c r="N226" s="83">
        <f t="shared" si="3"/>
        <v>333000</v>
      </c>
      <c r="O226" s="41" t="s">
        <v>8232</v>
      </c>
    </row>
    <row r="227" spans="1:15" ht="25.5" x14ac:dyDescent="0.25">
      <c r="A227" s="29" t="s">
        <v>1784</v>
      </c>
      <c r="B227" s="30">
        <v>399</v>
      </c>
      <c r="C227" s="31" t="s">
        <v>2</v>
      </c>
      <c r="D227" s="82"/>
      <c r="E227" s="82"/>
      <c r="F227" s="31" t="s">
        <v>4391</v>
      </c>
      <c r="G227" s="35" t="s">
        <v>4500</v>
      </c>
      <c r="H227" s="31" t="s">
        <v>7698</v>
      </c>
      <c r="I227" s="31" t="s">
        <v>8687</v>
      </c>
      <c r="J227" s="41">
        <v>9.9599999999999994E-2</v>
      </c>
      <c r="K227" s="83">
        <v>435400</v>
      </c>
      <c r="L227" s="41" t="s">
        <v>8232</v>
      </c>
      <c r="M227" s="83">
        <v>435400</v>
      </c>
      <c r="N227" s="83">
        <f t="shared" si="3"/>
        <v>436000</v>
      </c>
      <c r="O227" s="41" t="s">
        <v>8232</v>
      </c>
    </row>
    <row r="228" spans="1:15" x14ac:dyDescent="0.25">
      <c r="A228" s="29" t="s">
        <v>1785</v>
      </c>
      <c r="B228" s="30">
        <v>400</v>
      </c>
      <c r="C228" s="31" t="s">
        <v>2</v>
      </c>
      <c r="D228" s="82"/>
      <c r="E228" s="82"/>
      <c r="F228" s="31" t="s">
        <v>4391</v>
      </c>
      <c r="G228" s="35" t="s">
        <v>4501</v>
      </c>
      <c r="H228" s="31" t="s">
        <v>7698</v>
      </c>
      <c r="I228" s="31" t="s">
        <v>8688</v>
      </c>
      <c r="J228" s="41">
        <v>0.1041</v>
      </c>
      <c r="K228" s="83">
        <v>340000</v>
      </c>
      <c r="L228" s="41" t="s">
        <v>8232</v>
      </c>
      <c r="M228" s="83">
        <v>340000</v>
      </c>
      <c r="N228" s="83">
        <f t="shared" si="3"/>
        <v>340000</v>
      </c>
      <c r="O228" s="41" t="s">
        <v>8232</v>
      </c>
    </row>
    <row r="229" spans="1:15" x14ac:dyDescent="0.25">
      <c r="A229" s="29" t="s">
        <v>1786</v>
      </c>
      <c r="B229" s="30">
        <v>401</v>
      </c>
      <c r="C229" s="31" t="s">
        <v>2</v>
      </c>
      <c r="D229" s="82"/>
      <c r="E229" s="82"/>
      <c r="F229" s="31" t="s">
        <v>4391</v>
      </c>
      <c r="G229" s="36" t="s">
        <v>976</v>
      </c>
      <c r="H229" s="36" t="s">
        <v>7713</v>
      </c>
      <c r="I229" s="31" t="s">
        <v>8689</v>
      </c>
      <c r="J229" s="41">
        <v>9.1899999999999996E-2</v>
      </c>
      <c r="K229" s="83">
        <v>482500</v>
      </c>
      <c r="L229" s="41" t="s">
        <v>8232</v>
      </c>
      <c r="M229" s="83">
        <v>482500</v>
      </c>
      <c r="N229" s="83">
        <f t="shared" si="3"/>
        <v>483000</v>
      </c>
      <c r="O229" s="41" t="s">
        <v>8232</v>
      </c>
    </row>
    <row r="230" spans="1:15" x14ac:dyDescent="0.25">
      <c r="A230" s="29" t="s">
        <v>1787</v>
      </c>
      <c r="B230" s="30">
        <v>402</v>
      </c>
      <c r="C230" s="31" t="s">
        <v>2</v>
      </c>
      <c r="D230" s="82"/>
      <c r="E230" s="82"/>
      <c r="F230" s="31" t="s">
        <v>4391</v>
      </c>
      <c r="G230" s="36" t="s">
        <v>976</v>
      </c>
      <c r="H230" s="31" t="s">
        <v>7713</v>
      </c>
      <c r="I230" s="31" t="s">
        <v>8689</v>
      </c>
      <c r="J230" s="41">
        <v>0.14380000000000001</v>
      </c>
      <c r="K230" s="83">
        <v>301000</v>
      </c>
      <c r="L230" s="41" t="s">
        <v>8232</v>
      </c>
      <c r="M230" s="83">
        <v>301000</v>
      </c>
      <c r="N230" s="83">
        <f t="shared" si="3"/>
        <v>301000</v>
      </c>
      <c r="O230" s="41" t="s">
        <v>8232</v>
      </c>
    </row>
    <row r="231" spans="1:15" x14ac:dyDescent="0.25">
      <c r="A231" s="29" t="s">
        <v>1788</v>
      </c>
      <c r="B231" s="30">
        <v>404</v>
      </c>
      <c r="C231" s="31" t="s">
        <v>2</v>
      </c>
      <c r="D231" s="82"/>
      <c r="E231" s="82"/>
      <c r="F231" s="31" t="s">
        <v>4391</v>
      </c>
      <c r="G231" s="35" t="s">
        <v>4434</v>
      </c>
      <c r="H231" s="31" t="s">
        <v>7698</v>
      </c>
      <c r="I231" s="31" t="s">
        <v>8690</v>
      </c>
      <c r="J231" s="41">
        <v>0.15509999999999999</v>
      </c>
      <c r="K231" s="83">
        <v>412600</v>
      </c>
      <c r="L231" s="41" t="s">
        <v>8232</v>
      </c>
      <c r="M231" s="83">
        <v>412600</v>
      </c>
      <c r="N231" s="83">
        <f t="shared" si="3"/>
        <v>413000</v>
      </c>
      <c r="O231" s="41" t="s">
        <v>8232</v>
      </c>
    </row>
    <row r="232" spans="1:15" x14ac:dyDescent="0.25">
      <c r="A232" s="29" t="s">
        <v>1789</v>
      </c>
      <c r="B232" s="30">
        <v>405</v>
      </c>
      <c r="C232" s="31" t="s">
        <v>2</v>
      </c>
      <c r="D232" s="82"/>
      <c r="E232" s="82"/>
      <c r="F232" s="31" t="s">
        <v>4391</v>
      </c>
      <c r="G232" s="35" t="s">
        <v>4502</v>
      </c>
      <c r="H232" s="31" t="s">
        <v>7631</v>
      </c>
      <c r="I232" s="31" t="s">
        <v>8691</v>
      </c>
      <c r="J232" s="41">
        <v>0.127</v>
      </c>
      <c r="K232" s="83">
        <v>567500</v>
      </c>
      <c r="L232" s="41" t="s">
        <v>8692</v>
      </c>
      <c r="M232" s="83">
        <v>567500</v>
      </c>
      <c r="N232" s="83">
        <f t="shared" si="3"/>
        <v>568000</v>
      </c>
      <c r="O232" s="41" t="s">
        <v>8692</v>
      </c>
    </row>
    <row r="233" spans="1:15" x14ac:dyDescent="0.25">
      <c r="A233" s="29" t="s">
        <v>1790</v>
      </c>
      <c r="B233" s="30">
        <v>408</v>
      </c>
      <c r="C233" s="31" t="s">
        <v>2</v>
      </c>
      <c r="D233" s="82"/>
      <c r="E233" s="82"/>
      <c r="F233" s="31" t="s">
        <v>4391</v>
      </c>
      <c r="G233" s="35" t="s">
        <v>976</v>
      </c>
      <c r="H233" s="31" t="s">
        <v>7800</v>
      </c>
      <c r="I233" s="31" t="s">
        <v>8559</v>
      </c>
      <c r="J233" s="41">
        <v>8.9829999999999997E-3</v>
      </c>
      <c r="K233" s="83">
        <v>20000</v>
      </c>
      <c r="L233" s="31" t="s">
        <v>8458</v>
      </c>
      <c r="M233" s="83">
        <v>20000</v>
      </c>
      <c r="N233" s="83">
        <f t="shared" si="3"/>
        <v>20000</v>
      </c>
      <c r="O233" s="31" t="s">
        <v>8231</v>
      </c>
    </row>
    <row r="234" spans="1:15" x14ac:dyDescent="0.25">
      <c r="A234" s="29" t="s">
        <v>1791</v>
      </c>
      <c r="B234" s="30">
        <v>409</v>
      </c>
      <c r="C234" s="31" t="s">
        <v>2</v>
      </c>
      <c r="D234" s="82"/>
      <c r="E234" s="82"/>
      <c r="F234" s="31" t="s">
        <v>4391</v>
      </c>
      <c r="G234" s="35" t="s">
        <v>7716</v>
      </c>
      <c r="H234" s="31" t="s">
        <v>7629</v>
      </c>
      <c r="I234" s="31" t="s">
        <v>7716</v>
      </c>
      <c r="J234" s="41">
        <v>96.270799999999994</v>
      </c>
      <c r="K234" s="83">
        <v>241000</v>
      </c>
      <c r="L234" s="41" t="s">
        <v>7589</v>
      </c>
      <c r="M234" s="83">
        <v>241000</v>
      </c>
      <c r="N234" s="83">
        <f t="shared" si="3"/>
        <v>241000</v>
      </c>
      <c r="O234" s="31" t="s">
        <v>9156</v>
      </c>
    </row>
    <row r="235" spans="1:15" x14ac:dyDescent="0.25">
      <c r="A235" s="29" t="s">
        <v>1792</v>
      </c>
      <c r="B235" s="30">
        <v>410</v>
      </c>
      <c r="C235" s="31" t="s">
        <v>2</v>
      </c>
      <c r="D235" s="82"/>
      <c r="E235" s="82"/>
      <c r="F235" s="31" t="s">
        <v>4391</v>
      </c>
      <c r="G235" s="35" t="s">
        <v>4503</v>
      </c>
      <c r="H235" s="31" t="s">
        <v>7696</v>
      </c>
      <c r="I235" s="31" t="s">
        <v>7716</v>
      </c>
      <c r="J235" s="41">
        <v>5.4999999999999997E-3</v>
      </c>
      <c r="K235" s="83">
        <v>20000</v>
      </c>
      <c r="L235" s="41" t="s">
        <v>8231</v>
      </c>
      <c r="M235" s="83">
        <v>20000</v>
      </c>
      <c r="N235" s="83">
        <f t="shared" si="3"/>
        <v>20000</v>
      </c>
      <c r="O235" s="41" t="s">
        <v>8231</v>
      </c>
    </row>
    <row r="236" spans="1:15" x14ac:dyDescent="0.25">
      <c r="A236" s="29" t="s">
        <v>1793</v>
      </c>
      <c r="B236" s="30">
        <v>411</v>
      </c>
      <c r="C236" s="31" t="s">
        <v>2</v>
      </c>
      <c r="D236" s="82"/>
      <c r="E236" s="82"/>
      <c r="F236" s="31" t="s">
        <v>4391</v>
      </c>
      <c r="G236" s="35" t="s">
        <v>4408</v>
      </c>
      <c r="H236" s="31" t="s">
        <v>7698</v>
      </c>
      <c r="I236" s="42" t="s">
        <v>8693</v>
      </c>
      <c r="J236" s="41">
        <v>9.7999999999999997E-3</v>
      </c>
      <c r="K236" s="83">
        <v>0</v>
      </c>
      <c r="L236" s="31" t="s">
        <v>8694</v>
      </c>
      <c r="M236" s="83">
        <v>0</v>
      </c>
      <c r="N236" s="83">
        <f t="shared" si="3"/>
        <v>0</v>
      </c>
      <c r="O236" s="31" t="s">
        <v>8694</v>
      </c>
    </row>
    <row r="237" spans="1:15" x14ac:dyDescent="0.25">
      <c r="A237" s="29" t="s">
        <v>1794</v>
      </c>
      <c r="B237" s="30">
        <v>412</v>
      </c>
      <c r="C237" s="31" t="s">
        <v>2</v>
      </c>
      <c r="D237" s="82"/>
      <c r="E237" s="82"/>
      <c r="F237" s="31" t="s">
        <v>4391</v>
      </c>
      <c r="G237" s="35" t="s">
        <v>8282</v>
      </c>
      <c r="H237" s="31" t="s">
        <v>7698</v>
      </c>
      <c r="I237" s="42" t="s">
        <v>8693</v>
      </c>
      <c r="J237" s="41">
        <v>8.5000000000000006E-3</v>
      </c>
      <c r="K237" s="83">
        <v>0</v>
      </c>
      <c r="L237" s="31" t="s">
        <v>8695</v>
      </c>
      <c r="M237" s="83">
        <v>0</v>
      </c>
      <c r="N237" s="83">
        <f t="shared" si="3"/>
        <v>0</v>
      </c>
      <c r="O237" s="31" t="s">
        <v>8695</v>
      </c>
    </row>
    <row r="238" spans="1:15" x14ac:dyDescent="0.25">
      <c r="A238" s="29" t="s">
        <v>1795</v>
      </c>
      <c r="B238" s="30">
        <v>413</v>
      </c>
      <c r="C238" s="31" t="s">
        <v>2</v>
      </c>
      <c r="D238" s="82"/>
      <c r="E238" s="82"/>
      <c r="F238" s="31" t="s">
        <v>4391</v>
      </c>
      <c r="G238" s="35" t="s">
        <v>4504</v>
      </c>
      <c r="H238" s="31" t="s">
        <v>7698</v>
      </c>
      <c r="I238" s="31" t="s">
        <v>8696</v>
      </c>
      <c r="J238" s="41">
        <v>7.8899999999999998E-2</v>
      </c>
      <c r="K238" s="83">
        <v>449500</v>
      </c>
      <c r="L238" s="31" t="s">
        <v>8232</v>
      </c>
      <c r="M238" s="83">
        <v>449500</v>
      </c>
      <c r="N238" s="83">
        <f t="shared" si="3"/>
        <v>450000</v>
      </c>
      <c r="O238" s="31" t="s">
        <v>8232</v>
      </c>
    </row>
    <row r="239" spans="1:15" x14ac:dyDescent="0.25">
      <c r="A239" s="29" t="s">
        <v>1796</v>
      </c>
      <c r="B239" s="30">
        <v>475</v>
      </c>
      <c r="C239" s="31" t="s">
        <v>2</v>
      </c>
      <c r="D239" s="82"/>
      <c r="E239" s="82"/>
      <c r="F239" s="31" t="s">
        <v>4391</v>
      </c>
      <c r="G239" s="35" t="s">
        <v>4392</v>
      </c>
      <c r="H239" s="31" t="s">
        <v>7629</v>
      </c>
      <c r="I239" s="31" t="s">
        <v>8697</v>
      </c>
      <c r="J239" s="41">
        <v>15.6137</v>
      </c>
      <c r="K239" s="83">
        <v>3088000</v>
      </c>
      <c r="L239" s="41" t="s">
        <v>7589</v>
      </c>
      <c r="M239" s="83">
        <v>3088000</v>
      </c>
      <c r="N239" s="83">
        <f t="shared" si="3"/>
        <v>3088000</v>
      </c>
      <c r="O239" s="31" t="s">
        <v>9156</v>
      </c>
    </row>
    <row r="240" spans="1:15" x14ac:dyDescent="0.25">
      <c r="A240" s="29" t="s">
        <v>1797</v>
      </c>
      <c r="B240" s="30">
        <v>477</v>
      </c>
      <c r="C240" s="31" t="s">
        <v>2</v>
      </c>
      <c r="D240" s="82"/>
      <c r="E240" s="82"/>
      <c r="F240" s="31" t="s">
        <v>4391</v>
      </c>
      <c r="G240" s="35" t="s">
        <v>976</v>
      </c>
      <c r="H240" s="31" t="s">
        <v>7800</v>
      </c>
      <c r="I240" s="31" t="s">
        <v>8698</v>
      </c>
      <c r="J240" s="41">
        <v>5.7000000000000002E-3</v>
      </c>
      <c r="K240" s="83">
        <v>20000</v>
      </c>
      <c r="L240" s="41" t="s">
        <v>8565</v>
      </c>
      <c r="M240" s="83">
        <v>20000</v>
      </c>
      <c r="N240" s="83">
        <f t="shared" si="3"/>
        <v>20000</v>
      </c>
      <c r="O240" s="41" t="s">
        <v>8565</v>
      </c>
    </row>
    <row r="241" spans="1:15" x14ac:dyDescent="0.25">
      <c r="A241" s="29" t="s">
        <v>1798</v>
      </c>
      <c r="B241" s="30">
        <v>478</v>
      </c>
      <c r="C241" s="31" t="s">
        <v>2</v>
      </c>
      <c r="D241" s="82"/>
      <c r="E241" s="82"/>
      <c r="F241" s="31" t="s">
        <v>4391</v>
      </c>
      <c r="G241" s="35" t="s">
        <v>976</v>
      </c>
      <c r="H241" s="31" t="s">
        <v>7800</v>
      </c>
      <c r="I241" s="31" t="s">
        <v>8699</v>
      </c>
      <c r="J241" s="41">
        <v>6.1499999999999999E-2</v>
      </c>
      <c r="K241" s="83">
        <v>20000</v>
      </c>
      <c r="L241" s="41" t="s">
        <v>8565</v>
      </c>
      <c r="M241" s="83">
        <v>20000</v>
      </c>
      <c r="N241" s="83">
        <f t="shared" si="3"/>
        <v>20000</v>
      </c>
      <c r="O241" s="41" t="s">
        <v>8565</v>
      </c>
    </row>
    <row r="242" spans="1:15" x14ac:dyDescent="0.25">
      <c r="A242" s="29" t="s">
        <v>1799</v>
      </c>
      <c r="B242" s="30">
        <v>479</v>
      </c>
      <c r="C242" s="31" t="s">
        <v>2</v>
      </c>
      <c r="D242" s="82"/>
      <c r="E242" s="82"/>
      <c r="F242" s="31" t="s">
        <v>4391</v>
      </c>
      <c r="G242" s="35" t="s">
        <v>976</v>
      </c>
      <c r="H242" s="31" t="s">
        <v>7800</v>
      </c>
      <c r="I242" s="31" t="s">
        <v>8700</v>
      </c>
      <c r="J242" s="41">
        <v>3.4500000000000003E-2</v>
      </c>
      <c r="K242" s="83">
        <v>20000</v>
      </c>
      <c r="L242" s="41" t="s">
        <v>8565</v>
      </c>
      <c r="M242" s="83">
        <v>20000</v>
      </c>
      <c r="N242" s="83">
        <f t="shared" si="3"/>
        <v>20000</v>
      </c>
      <c r="O242" s="41" t="s">
        <v>8565</v>
      </c>
    </row>
    <row r="243" spans="1:15" ht="25.5" x14ac:dyDescent="0.25">
      <c r="A243" s="29" t="s">
        <v>1800</v>
      </c>
      <c r="B243" s="30">
        <v>480</v>
      </c>
      <c r="C243" s="31" t="s">
        <v>2</v>
      </c>
      <c r="D243" s="82"/>
      <c r="E243" s="82"/>
      <c r="F243" s="31" t="s">
        <v>4391</v>
      </c>
      <c r="G243" s="35" t="s">
        <v>499</v>
      </c>
      <c r="H243" s="31" t="s">
        <v>7633</v>
      </c>
      <c r="I243" s="31" t="s">
        <v>8701</v>
      </c>
      <c r="J243" s="41">
        <v>0.13439999999999999</v>
      </c>
      <c r="K243" s="83">
        <v>0</v>
      </c>
      <c r="L243" s="41" t="s">
        <v>8662</v>
      </c>
      <c r="M243" s="83">
        <v>0</v>
      </c>
      <c r="N243" s="83">
        <f t="shared" si="3"/>
        <v>0</v>
      </c>
      <c r="O243" s="41" t="s">
        <v>8662</v>
      </c>
    </row>
    <row r="244" spans="1:15" x14ac:dyDescent="0.25">
      <c r="A244" s="29" t="s">
        <v>1801</v>
      </c>
      <c r="B244" s="30">
        <v>481</v>
      </c>
      <c r="C244" s="31" t="s">
        <v>2</v>
      </c>
      <c r="D244" s="82"/>
      <c r="E244" s="82"/>
      <c r="F244" s="31" t="s">
        <v>4391</v>
      </c>
      <c r="G244" s="35" t="s">
        <v>4505</v>
      </c>
      <c r="H244" s="31" t="s">
        <v>7631</v>
      </c>
      <c r="I244" s="31" t="s">
        <v>8702</v>
      </c>
      <c r="J244" s="41">
        <v>0.21310000000000001</v>
      </c>
      <c r="K244" s="83">
        <v>1055000</v>
      </c>
      <c r="L244" s="41" t="s">
        <v>8703</v>
      </c>
      <c r="M244" s="83">
        <v>1055000</v>
      </c>
      <c r="N244" s="83">
        <f t="shared" si="3"/>
        <v>1055000</v>
      </c>
      <c r="O244" s="41" t="s">
        <v>8703</v>
      </c>
    </row>
    <row r="245" spans="1:15" x14ac:dyDescent="0.25">
      <c r="A245" s="29" t="s">
        <v>1802</v>
      </c>
      <c r="B245" s="30">
        <v>483</v>
      </c>
      <c r="C245" s="31" t="s">
        <v>2</v>
      </c>
      <c r="D245" s="82"/>
      <c r="E245" s="82"/>
      <c r="F245" s="31" t="s">
        <v>4391</v>
      </c>
      <c r="G245" s="35" t="s">
        <v>4506</v>
      </c>
      <c r="H245" s="31" t="s">
        <v>7629</v>
      </c>
      <c r="I245" s="31" t="s">
        <v>7716</v>
      </c>
      <c r="J245" s="41">
        <v>31.231100000000001</v>
      </c>
      <c r="K245" s="83">
        <v>2780000</v>
      </c>
      <c r="L245" s="31" t="s">
        <v>7589</v>
      </c>
      <c r="M245" s="83">
        <v>2780000</v>
      </c>
      <c r="N245" s="83">
        <f t="shared" si="3"/>
        <v>2780000</v>
      </c>
      <c r="O245" s="31" t="s">
        <v>9156</v>
      </c>
    </row>
    <row r="246" spans="1:15" x14ac:dyDescent="0.25">
      <c r="A246" s="29" t="s">
        <v>1803</v>
      </c>
      <c r="B246" s="30">
        <v>484</v>
      </c>
      <c r="C246" s="31" t="s">
        <v>2</v>
      </c>
      <c r="D246" s="82"/>
      <c r="E246" s="82"/>
      <c r="F246" s="31" t="s">
        <v>4391</v>
      </c>
      <c r="G246" s="35" t="s">
        <v>976</v>
      </c>
      <c r="H246" s="31" t="s">
        <v>7800</v>
      </c>
      <c r="I246" s="31" t="s">
        <v>8559</v>
      </c>
      <c r="J246" s="41">
        <v>4.1662999999999999E-2</v>
      </c>
      <c r="K246" s="83">
        <v>20000</v>
      </c>
      <c r="L246" s="41" t="s">
        <v>8565</v>
      </c>
      <c r="M246" s="83">
        <v>20000</v>
      </c>
      <c r="N246" s="83">
        <f t="shared" si="3"/>
        <v>20000</v>
      </c>
      <c r="O246" s="41" t="s">
        <v>8565</v>
      </c>
    </row>
    <row r="247" spans="1:15" x14ac:dyDescent="0.25">
      <c r="A247" s="29" t="s">
        <v>1804</v>
      </c>
      <c r="B247" s="30">
        <v>485</v>
      </c>
      <c r="C247" s="31" t="s">
        <v>2</v>
      </c>
      <c r="D247" s="82"/>
      <c r="E247" s="82"/>
      <c r="F247" s="31" t="s">
        <v>4391</v>
      </c>
      <c r="G247" s="35" t="s">
        <v>976</v>
      </c>
      <c r="H247" s="31" t="s">
        <v>7800</v>
      </c>
      <c r="I247" s="31" t="s">
        <v>8559</v>
      </c>
      <c r="J247" s="41">
        <v>5.28E-2</v>
      </c>
      <c r="K247" s="83">
        <v>20000</v>
      </c>
      <c r="L247" s="41" t="s">
        <v>8565</v>
      </c>
      <c r="M247" s="83">
        <v>20000</v>
      </c>
      <c r="N247" s="83">
        <f t="shared" si="3"/>
        <v>20000</v>
      </c>
      <c r="O247" s="41" t="s">
        <v>8565</v>
      </c>
    </row>
    <row r="248" spans="1:15" ht="25.5" x14ac:dyDescent="0.25">
      <c r="A248" s="29" t="s">
        <v>1805</v>
      </c>
      <c r="B248" s="30">
        <v>486</v>
      </c>
      <c r="C248" s="31" t="s">
        <v>2</v>
      </c>
      <c r="D248" s="82"/>
      <c r="E248" s="82"/>
      <c r="F248" s="31" t="s">
        <v>4391</v>
      </c>
      <c r="G248" s="35" t="s">
        <v>499</v>
      </c>
      <c r="H248" s="31" t="s">
        <v>7698</v>
      </c>
      <c r="I248" s="31" t="s">
        <v>8704</v>
      </c>
      <c r="J248" s="41">
        <v>0.28439999999999999</v>
      </c>
      <c r="K248" s="83">
        <v>515000</v>
      </c>
      <c r="L248" s="31" t="s">
        <v>8232</v>
      </c>
      <c r="M248" s="83">
        <v>515000</v>
      </c>
      <c r="N248" s="83">
        <f t="shared" si="3"/>
        <v>515000</v>
      </c>
      <c r="O248" s="31" t="s">
        <v>8232</v>
      </c>
    </row>
    <row r="249" spans="1:15" x14ac:dyDescent="0.25">
      <c r="A249" s="29" t="s">
        <v>1806</v>
      </c>
      <c r="B249" s="30">
        <v>487</v>
      </c>
      <c r="C249" s="31" t="s">
        <v>2</v>
      </c>
      <c r="D249" s="82"/>
      <c r="E249" s="82"/>
      <c r="F249" s="31" t="s">
        <v>4391</v>
      </c>
      <c r="G249" s="35" t="s">
        <v>4507</v>
      </c>
      <c r="H249" s="31" t="s">
        <v>7631</v>
      </c>
      <c r="I249" s="31" t="s">
        <v>8705</v>
      </c>
      <c r="J249" s="41">
        <v>17.351600000000001</v>
      </c>
      <c r="K249" s="83">
        <v>1841800</v>
      </c>
      <c r="L249" s="41" t="s">
        <v>8706</v>
      </c>
      <c r="M249" s="83">
        <v>1841800</v>
      </c>
      <c r="N249" s="83">
        <f t="shared" si="3"/>
        <v>1842000</v>
      </c>
      <c r="O249" s="41" t="s">
        <v>8706</v>
      </c>
    </row>
    <row r="250" spans="1:15" x14ac:dyDescent="0.25">
      <c r="A250" s="29" t="s">
        <v>1807</v>
      </c>
      <c r="B250" s="30">
        <v>489</v>
      </c>
      <c r="C250" s="31" t="s">
        <v>2</v>
      </c>
      <c r="D250" s="82"/>
      <c r="E250" s="82"/>
      <c r="F250" s="31" t="s">
        <v>4391</v>
      </c>
      <c r="G250" s="35" t="s">
        <v>976</v>
      </c>
      <c r="H250" s="31" t="s">
        <v>7800</v>
      </c>
      <c r="I250" s="31" t="s">
        <v>8707</v>
      </c>
      <c r="J250" s="41">
        <v>0.10428499999999999</v>
      </c>
      <c r="K250" s="83">
        <v>20000</v>
      </c>
      <c r="L250" s="31" t="s">
        <v>8458</v>
      </c>
      <c r="M250" s="83">
        <v>20000</v>
      </c>
      <c r="N250" s="83">
        <f t="shared" si="3"/>
        <v>20000</v>
      </c>
      <c r="O250" s="31" t="s">
        <v>8231</v>
      </c>
    </row>
    <row r="251" spans="1:15" x14ac:dyDescent="0.25">
      <c r="A251" s="29" t="s">
        <v>1808</v>
      </c>
      <c r="B251" s="30">
        <v>490</v>
      </c>
      <c r="C251" s="31" t="s">
        <v>2</v>
      </c>
      <c r="D251" s="82"/>
      <c r="E251" s="82"/>
      <c r="F251" s="31" t="s">
        <v>4391</v>
      </c>
      <c r="G251" s="35" t="s">
        <v>976</v>
      </c>
      <c r="H251" s="31" t="s">
        <v>7800</v>
      </c>
      <c r="I251" s="31" t="s">
        <v>8708</v>
      </c>
      <c r="J251" s="41">
        <v>0.10440099999999999</v>
      </c>
      <c r="K251" s="83">
        <v>20000</v>
      </c>
      <c r="L251" s="31" t="s">
        <v>8458</v>
      </c>
      <c r="M251" s="83">
        <v>20000</v>
      </c>
      <c r="N251" s="83">
        <f t="shared" si="3"/>
        <v>20000</v>
      </c>
      <c r="O251" s="31" t="s">
        <v>8231</v>
      </c>
    </row>
    <row r="252" spans="1:15" x14ac:dyDescent="0.25">
      <c r="A252" s="29" t="s">
        <v>1809</v>
      </c>
      <c r="B252" s="30">
        <v>491</v>
      </c>
      <c r="C252" s="31" t="s">
        <v>2</v>
      </c>
      <c r="D252" s="82"/>
      <c r="E252" s="82"/>
      <c r="F252" s="31" t="s">
        <v>4391</v>
      </c>
      <c r="G252" s="35" t="s">
        <v>976</v>
      </c>
      <c r="H252" s="31" t="s">
        <v>7800</v>
      </c>
      <c r="I252" s="31" t="s">
        <v>8709</v>
      </c>
      <c r="J252" s="41">
        <v>0.10440099999999999</v>
      </c>
      <c r="K252" s="83">
        <v>20000</v>
      </c>
      <c r="L252" s="31" t="s">
        <v>8458</v>
      </c>
      <c r="M252" s="83">
        <v>20000</v>
      </c>
      <c r="N252" s="83">
        <f t="shared" si="3"/>
        <v>20000</v>
      </c>
      <c r="O252" s="31" t="s">
        <v>8231</v>
      </c>
    </row>
    <row r="253" spans="1:15" x14ac:dyDescent="0.25">
      <c r="A253" s="29" t="s">
        <v>1810</v>
      </c>
      <c r="B253" s="30">
        <v>492</v>
      </c>
      <c r="C253" s="31" t="s">
        <v>2</v>
      </c>
      <c r="D253" s="82"/>
      <c r="E253" s="82"/>
      <c r="F253" s="31" t="s">
        <v>4391</v>
      </c>
      <c r="G253" s="35" t="s">
        <v>8290</v>
      </c>
      <c r="H253" s="31" t="s">
        <v>7696</v>
      </c>
      <c r="I253" s="31" t="s">
        <v>6071</v>
      </c>
      <c r="J253" s="41">
        <v>0.17829999999999999</v>
      </c>
      <c r="K253" s="83">
        <v>55000</v>
      </c>
      <c r="L253" s="41" t="s">
        <v>8231</v>
      </c>
      <c r="M253" s="83">
        <v>55000</v>
      </c>
      <c r="N253" s="83">
        <f t="shared" si="3"/>
        <v>55000</v>
      </c>
      <c r="O253" s="41" t="s">
        <v>8231</v>
      </c>
    </row>
    <row r="254" spans="1:15" x14ac:dyDescent="0.25">
      <c r="A254" s="29" t="s">
        <v>1811</v>
      </c>
      <c r="B254" s="30">
        <v>493</v>
      </c>
      <c r="C254" s="31" t="s">
        <v>2</v>
      </c>
      <c r="D254" s="82"/>
      <c r="E254" s="82"/>
      <c r="F254" s="31" t="s">
        <v>4391</v>
      </c>
      <c r="G254" s="35" t="s">
        <v>509</v>
      </c>
      <c r="H254" s="31" t="s">
        <v>7629</v>
      </c>
      <c r="I254" s="31" t="s">
        <v>7716</v>
      </c>
      <c r="J254" s="41">
        <v>167.53129999999999</v>
      </c>
      <c r="K254" s="83">
        <v>13765000</v>
      </c>
      <c r="L254" s="31" t="s">
        <v>7589</v>
      </c>
      <c r="M254" s="83">
        <v>13765000</v>
      </c>
      <c r="N254" s="83">
        <f t="shared" si="3"/>
        <v>13765000</v>
      </c>
      <c r="O254" s="31" t="s">
        <v>9156</v>
      </c>
    </row>
    <row r="255" spans="1:15" x14ac:dyDescent="0.25">
      <c r="A255" s="29" t="s">
        <v>1812</v>
      </c>
      <c r="B255" s="30">
        <v>499</v>
      </c>
      <c r="C255" s="31" t="s">
        <v>2</v>
      </c>
      <c r="D255" s="82"/>
      <c r="E255" s="82"/>
      <c r="F255" s="31" t="s">
        <v>4391</v>
      </c>
      <c r="G255" s="35" t="s">
        <v>4508</v>
      </c>
      <c r="H255" s="31" t="s">
        <v>7696</v>
      </c>
      <c r="I255" s="31" t="s">
        <v>8710</v>
      </c>
      <c r="J255" s="41">
        <v>0.21429999999999999</v>
      </c>
      <c r="K255" s="83">
        <v>55000</v>
      </c>
      <c r="L255" s="41" t="s">
        <v>8231</v>
      </c>
      <c r="M255" s="83">
        <v>55000</v>
      </c>
      <c r="N255" s="83">
        <f t="shared" si="3"/>
        <v>55000</v>
      </c>
      <c r="O255" s="41" t="s">
        <v>8231</v>
      </c>
    </row>
    <row r="256" spans="1:15" ht="25.5" x14ac:dyDescent="0.25">
      <c r="A256" s="29" t="s">
        <v>1813</v>
      </c>
      <c r="B256" s="30">
        <v>500</v>
      </c>
      <c r="C256" s="31" t="s">
        <v>2</v>
      </c>
      <c r="D256" s="82"/>
      <c r="E256" s="82"/>
      <c r="F256" s="31" t="s">
        <v>4391</v>
      </c>
      <c r="G256" s="35" t="s">
        <v>499</v>
      </c>
      <c r="H256" s="31" t="s">
        <v>7698</v>
      </c>
      <c r="I256" s="42" t="s">
        <v>8711</v>
      </c>
      <c r="J256" s="41">
        <v>0.2142</v>
      </c>
      <c r="K256" s="83">
        <v>527500</v>
      </c>
      <c r="L256" s="31" t="s">
        <v>8232</v>
      </c>
      <c r="M256" s="83">
        <v>527500</v>
      </c>
      <c r="N256" s="83">
        <f t="shared" si="3"/>
        <v>528000</v>
      </c>
      <c r="O256" s="31" t="s">
        <v>8232</v>
      </c>
    </row>
    <row r="257" spans="1:15" x14ac:dyDescent="0.25">
      <c r="A257" s="29" t="s">
        <v>1814</v>
      </c>
      <c r="B257" s="30">
        <v>501</v>
      </c>
      <c r="C257" s="31" t="s">
        <v>2</v>
      </c>
      <c r="D257" s="82"/>
      <c r="E257" s="82"/>
      <c r="F257" s="31" t="s">
        <v>4391</v>
      </c>
      <c r="G257" s="35" t="s">
        <v>976</v>
      </c>
      <c r="H257" s="31" t="s">
        <v>7800</v>
      </c>
      <c r="I257" s="31" t="s">
        <v>8712</v>
      </c>
      <c r="J257" s="41">
        <v>0.10199999999999999</v>
      </c>
      <c r="K257" s="83">
        <v>55000</v>
      </c>
      <c r="L257" s="31" t="s">
        <v>8458</v>
      </c>
      <c r="M257" s="83">
        <v>55000</v>
      </c>
      <c r="N257" s="83">
        <f t="shared" si="3"/>
        <v>55000</v>
      </c>
      <c r="O257" s="31" t="s">
        <v>8231</v>
      </c>
    </row>
    <row r="258" spans="1:15" x14ac:dyDescent="0.25">
      <c r="A258" s="29" t="s">
        <v>1815</v>
      </c>
      <c r="B258" s="30">
        <v>502</v>
      </c>
      <c r="C258" s="31" t="s">
        <v>2</v>
      </c>
      <c r="D258" s="82"/>
      <c r="E258" s="82"/>
      <c r="F258" s="31" t="s">
        <v>4391</v>
      </c>
      <c r="G258" s="35" t="s">
        <v>976</v>
      </c>
      <c r="H258" s="31" t="s">
        <v>7800</v>
      </c>
      <c r="I258" s="31" t="s">
        <v>8713</v>
      </c>
      <c r="J258" s="41">
        <v>0.10199999999999999</v>
      </c>
      <c r="K258" s="83">
        <v>55000</v>
      </c>
      <c r="L258" s="31" t="s">
        <v>8458</v>
      </c>
      <c r="M258" s="83">
        <v>55000</v>
      </c>
      <c r="N258" s="83">
        <f t="shared" si="3"/>
        <v>55000</v>
      </c>
      <c r="O258" s="31" t="s">
        <v>8231</v>
      </c>
    </row>
    <row r="259" spans="1:15" x14ac:dyDescent="0.25">
      <c r="A259" s="29" t="s">
        <v>1816</v>
      </c>
      <c r="B259" s="30">
        <v>503</v>
      </c>
      <c r="C259" s="31" t="s">
        <v>2</v>
      </c>
      <c r="D259" s="82"/>
      <c r="E259" s="82"/>
      <c r="F259" s="31" t="s">
        <v>4391</v>
      </c>
      <c r="G259" s="35" t="s">
        <v>976</v>
      </c>
      <c r="H259" s="31" t="s">
        <v>7800</v>
      </c>
      <c r="I259" s="31" t="s">
        <v>8714</v>
      </c>
      <c r="J259" s="41">
        <v>0.1031</v>
      </c>
      <c r="K259" s="83">
        <v>55000</v>
      </c>
      <c r="L259" s="31" t="s">
        <v>8458</v>
      </c>
      <c r="M259" s="83">
        <v>55000</v>
      </c>
      <c r="N259" s="83">
        <f t="shared" si="3"/>
        <v>55000</v>
      </c>
      <c r="O259" s="31" t="s">
        <v>8231</v>
      </c>
    </row>
    <row r="260" spans="1:15" x14ac:dyDescent="0.25">
      <c r="A260" s="29" t="s">
        <v>1817</v>
      </c>
      <c r="B260" s="30">
        <v>504</v>
      </c>
      <c r="C260" s="31" t="s">
        <v>2</v>
      </c>
      <c r="D260" s="82"/>
      <c r="E260" s="82"/>
      <c r="F260" s="31" t="s">
        <v>4391</v>
      </c>
      <c r="G260" s="35" t="s">
        <v>976</v>
      </c>
      <c r="H260" s="31" t="s">
        <v>7800</v>
      </c>
      <c r="I260" s="31" t="s">
        <v>8715</v>
      </c>
      <c r="J260" s="41">
        <v>0.1031</v>
      </c>
      <c r="K260" s="83">
        <v>55000</v>
      </c>
      <c r="L260" s="31" t="s">
        <v>8458</v>
      </c>
      <c r="M260" s="83">
        <v>55000</v>
      </c>
      <c r="N260" s="83">
        <f t="shared" si="3"/>
        <v>55000</v>
      </c>
      <c r="O260" s="31" t="s">
        <v>8231</v>
      </c>
    </row>
    <row r="261" spans="1:15" x14ac:dyDescent="0.25">
      <c r="A261" s="29" t="s">
        <v>1818</v>
      </c>
      <c r="B261" s="30">
        <v>505</v>
      </c>
      <c r="C261" s="31" t="s">
        <v>2</v>
      </c>
      <c r="D261" s="82"/>
      <c r="E261" s="82"/>
      <c r="F261" s="31" t="s">
        <v>4391</v>
      </c>
      <c r="G261" s="35" t="s">
        <v>976</v>
      </c>
      <c r="H261" s="31" t="s">
        <v>7800</v>
      </c>
      <c r="I261" s="31" t="s">
        <v>8716</v>
      </c>
      <c r="J261" s="41">
        <v>0.126</v>
      </c>
      <c r="K261" s="83">
        <v>55000</v>
      </c>
      <c r="L261" s="31" t="s">
        <v>8458</v>
      </c>
      <c r="M261" s="83">
        <v>55000</v>
      </c>
      <c r="N261" s="83">
        <f t="shared" si="3"/>
        <v>55000</v>
      </c>
      <c r="O261" s="31" t="s">
        <v>8231</v>
      </c>
    </row>
    <row r="262" spans="1:15" x14ac:dyDescent="0.25">
      <c r="A262" s="29" t="s">
        <v>1819</v>
      </c>
      <c r="B262" s="30">
        <v>506</v>
      </c>
      <c r="C262" s="31" t="s">
        <v>2</v>
      </c>
      <c r="D262" s="82"/>
      <c r="E262" s="82"/>
      <c r="F262" s="31" t="s">
        <v>4391</v>
      </c>
      <c r="G262" s="35" t="s">
        <v>976</v>
      </c>
      <c r="H262" s="31" t="s">
        <v>7800</v>
      </c>
      <c r="I262" s="31" t="s">
        <v>8717</v>
      </c>
      <c r="J262" s="41">
        <v>0.1031</v>
      </c>
      <c r="K262" s="83">
        <v>55000</v>
      </c>
      <c r="L262" s="31" t="s">
        <v>8458</v>
      </c>
      <c r="M262" s="83">
        <v>55000</v>
      </c>
      <c r="N262" s="83">
        <f t="shared" si="3"/>
        <v>55000</v>
      </c>
      <c r="O262" s="31" t="s">
        <v>8231</v>
      </c>
    </row>
    <row r="263" spans="1:15" x14ac:dyDescent="0.25">
      <c r="A263" s="29" t="s">
        <v>1820</v>
      </c>
      <c r="B263" s="30">
        <v>507</v>
      </c>
      <c r="C263" s="31" t="s">
        <v>2</v>
      </c>
      <c r="D263" s="82"/>
      <c r="E263" s="82"/>
      <c r="F263" s="31" t="s">
        <v>4391</v>
      </c>
      <c r="G263" s="35" t="s">
        <v>976</v>
      </c>
      <c r="H263" s="31" t="s">
        <v>7800</v>
      </c>
      <c r="I263" s="31" t="s">
        <v>8718</v>
      </c>
      <c r="J263" s="41">
        <v>0.1075</v>
      </c>
      <c r="K263" s="83">
        <v>55000</v>
      </c>
      <c r="L263" s="31" t="s">
        <v>8458</v>
      </c>
      <c r="M263" s="83">
        <v>55000</v>
      </c>
      <c r="N263" s="83">
        <f t="shared" si="3"/>
        <v>55000</v>
      </c>
      <c r="O263" s="31" t="s">
        <v>8231</v>
      </c>
    </row>
    <row r="264" spans="1:15" x14ac:dyDescent="0.25">
      <c r="A264" s="29" t="s">
        <v>1821</v>
      </c>
      <c r="B264" s="30">
        <v>508</v>
      </c>
      <c r="C264" s="31" t="s">
        <v>2</v>
      </c>
      <c r="D264" s="82"/>
      <c r="E264" s="82"/>
      <c r="F264" s="31" t="s">
        <v>4391</v>
      </c>
      <c r="G264" s="35" t="s">
        <v>976</v>
      </c>
      <c r="H264" s="31" t="s">
        <v>7800</v>
      </c>
      <c r="I264" s="31" t="s">
        <v>8719</v>
      </c>
      <c r="J264" s="41">
        <v>0.10199999999999999</v>
      </c>
      <c r="K264" s="83">
        <v>55000</v>
      </c>
      <c r="L264" s="31" t="s">
        <v>8458</v>
      </c>
      <c r="M264" s="83">
        <v>55000</v>
      </c>
      <c r="N264" s="83">
        <f t="shared" si="3"/>
        <v>55000</v>
      </c>
      <c r="O264" s="31" t="s">
        <v>8231</v>
      </c>
    </row>
    <row r="265" spans="1:15" x14ac:dyDescent="0.25">
      <c r="A265" s="29" t="s">
        <v>1822</v>
      </c>
      <c r="B265" s="30">
        <v>509</v>
      </c>
      <c r="C265" s="31" t="s">
        <v>2</v>
      </c>
      <c r="D265" s="82"/>
      <c r="E265" s="82"/>
      <c r="F265" s="31" t="s">
        <v>4391</v>
      </c>
      <c r="G265" s="35" t="s">
        <v>976</v>
      </c>
      <c r="H265" s="31" t="s">
        <v>7800</v>
      </c>
      <c r="I265" s="31" t="s">
        <v>8720</v>
      </c>
      <c r="J265" s="41">
        <v>0.10199999999999999</v>
      </c>
      <c r="K265" s="83">
        <v>55000</v>
      </c>
      <c r="L265" s="31" t="s">
        <v>8458</v>
      </c>
      <c r="M265" s="83">
        <v>55000</v>
      </c>
      <c r="N265" s="83">
        <f t="shared" si="3"/>
        <v>55000</v>
      </c>
      <c r="O265" s="31" t="s">
        <v>8231</v>
      </c>
    </row>
    <row r="266" spans="1:15" x14ac:dyDescent="0.25">
      <c r="A266" s="29" t="s">
        <v>1823</v>
      </c>
      <c r="B266" s="30">
        <v>510</v>
      </c>
      <c r="C266" s="31" t="s">
        <v>2</v>
      </c>
      <c r="D266" s="82"/>
      <c r="E266" s="82"/>
      <c r="F266" s="31" t="s">
        <v>4391</v>
      </c>
      <c r="G266" s="35" t="s">
        <v>976</v>
      </c>
      <c r="H266" s="31" t="s">
        <v>7800</v>
      </c>
      <c r="I266" s="31" t="s">
        <v>8721</v>
      </c>
      <c r="J266" s="41">
        <v>0.1051</v>
      </c>
      <c r="K266" s="83">
        <v>55000</v>
      </c>
      <c r="L266" s="31" t="s">
        <v>8458</v>
      </c>
      <c r="M266" s="83">
        <v>55000</v>
      </c>
      <c r="N266" s="83">
        <f t="shared" si="3"/>
        <v>55000</v>
      </c>
      <c r="O266" s="31" t="s">
        <v>8231</v>
      </c>
    </row>
    <row r="267" spans="1:15" x14ac:dyDescent="0.25">
      <c r="A267" s="29" t="s">
        <v>1824</v>
      </c>
      <c r="B267" s="30">
        <v>511</v>
      </c>
      <c r="C267" s="31" t="s">
        <v>2</v>
      </c>
      <c r="D267" s="82"/>
      <c r="E267" s="82"/>
      <c r="F267" s="31" t="s">
        <v>4391</v>
      </c>
      <c r="G267" s="35" t="s">
        <v>976</v>
      </c>
      <c r="H267" s="31" t="s">
        <v>7800</v>
      </c>
      <c r="I267" s="31" t="s">
        <v>8722</v>
      </c>
      <c r="J267" s="41">
        <v>0.1031</v>
      </c>
      <c r="K267" s="83">
        <v>55000</v>
      </c>
      <c r="L267" s="31" t="s">
        <v>8458</v>
      </c>
      <c r="M267" s="83">
        <v>55000</v>
      </c>
      <c r="N267" s="83">
        <f t="shared" si="3"/>
        <v>55000</v>
      </c>
      <c r="O267" s="31" t="s">
        <v>8231</v>
      </c>
    </row>
    <row r="268" spans="1:15" x14ac:dyDescent="0.25">
      <c r="A268" s="29" t="s">
        <v>1825</v>
      </c>
      <c r="B268" s="30">
        <v>512</v>
      </c>
      <c r="C268" s="31" t="s">
        <v>2</v>
      </c>
      <c r="D268" s="82"/>
      <c r="E268" s="82"/>
      <c r="F268" s="31" t="s">
        <v>4391</v>
      </c>
      <c r="G268" s="35" t="s">
        <v>976</v>
      </c>
      <c r="H268" s="31" t="s">
        <v>7800</v>
      </c>
      <c r="I268" s="31" t="s">
        <v>8723</v>
      </c>
      <c r="J268" s="41">
        <v>0.1031</v>
      </c>
      <c r="K268" s="83">
        <v>55000</v>
      </c>
      <c r="L268" s="31" t="s">
        <v>8458</v>
      </c>
      <c r="M268" s="83">
        <v>55000</v>
      </c>
      <c r="N268" s="83">
        <f t="shared" si="3"/>
        <v>55000</v>
      </c>
      <c r="O268" s="31" t="s">
        <v>8231</v>
      </c>
    </row>
    <row r="269" spans="1:15" x14ac:dyDescent="0.25">
      <c r="A269" s="29" t="s">
        <v>1826</v>
      </c>
      <c r="B269" s="30">
        <v>513</v>
      </c>
      <c r="C269" s="31" t="s">
        <v>2</v>
      </c>
      <c r="D269" s="82"/>
      <c r="E269" s="82"/>
      <c r="F269" s="31" t="s">
        <v>4391</v>
      </c>
      <c r="G269" s="35" t="s">
        <v>976</v>
      </c>
      <c r="H269" s="31" t="s">
        <v>7800</v>
      </c>
      <c r="I269" s="31" t="s">
        <v>8724</v>
      </c>
      <c r="J269" s="41">
        <v>0.11119999999999999</v>
      </c>
      <c r="K269" s="83">
        <v>55000</v>
      </c>
      <c r="L269" s="31" t="s">
        <v>8458</v>
      </c>
      <c r="M269" s="83">
        <v>55000</v>
      </c>
      <c r="N269" s="83">
        <f t="shared" si="3"/>
        <v>55000</v>
      </c>
      <c r="O269" s="31" t="s">
        <v>8231</v>
      </c>
    </row>
    <row r="270" spans="1:15" x14ac:dyDescent="0.25">
      <c r="A270" s="29" t="s">
        <v>1827</v>
      </c>
      <c r="B270" s="30">
        <v>514</v>
      </c>
      <c r="C270" s="31" t="s">
        <v>2</v>
      </c>
      <c r="D270" s="82"/>
      <c r="E270" s="82"/>
      <c r="F270" s="31" t="s">
        <v>4391</v>
      </c>
      <c r="G270" s="35" t="s">
        <v>976</v>
      </c>
      <c r="H270" s="31" t="s">
        <v>7800</v>
      </c>
      <c r="I270" s="31" t="s">
        <v>8725</v>
      </c>
      <c r="J270" s="41">
        <v>0.1031</v>
      </c>
      <c r="K270" s="83">
        <v>55000</v>
      </c>
      <c r="L270" s="31" t="s">
        <v>8458</v>
      </c>
      <c r="M270" s="83">
        <v>55000</v>
      </c>
      <c r="N270" s="83">
        <f t="shared" ref="N270:N333" si="4">CEILING(M270,1000)</f>
        <v>55000</v>
      </c>
      <c r="O270" s="31" t="s">
        <v>8231</v>
      </c>
    </row>
    <row r="271" spans="1:15" x14ac:dyDescent="0.25">
      <c r="A271" s="29" t="s">
        <v>1828</v>
      </c>
      <c r="B271" s="30">
        <v>515</v>
      </c>
      <c r="C271" s="31" t="s">
        <v>2</v>
      </c>
      <c r="D271" s="82"/>
      <c r="E271" s="82"/>
      <c r="F271" s="31" t="s">
        <v>4391</v>
      </c>
      <c r="G271" s="35" t="s">
        <v>976</v>
      </c>
      <c r="H271" s="31" t="s">
        <v>7800</v>
      </c>
      <c r="I271" s="31" t="s">
        <v>8726</v>
      </c>
      <c r="J271" s="41">
        <v>0.1031</v>
      </c>
      <c r="K271" s="83">
        <v>55000</v>
      </c>
      <c r="L271" s="31" t="s">
        <v>8458</v>
      </c>
      <c r="M271" s="83">
        <v>55000</v>
      </c>
      <c r="N271" s="83">
        <f t="shared" si="4"/>
        <v>55000</v>
      </c>
      <c r="O271" s="31" t="s">
        <v>8231</v>
      </c>
    </row>
    <row r="272" spans="1:15" x14ac:dyDescent="0.25">
      <c r="A272" s="29" t="s">
        <v>1829</v>
      </c>
      <c r="B272" s="30">
        <v>518</v>
      </c>
      <c r="C272" s="31" t="s">
        <v>2</v>
      </c>
      <c r="D272" s="82"/>
      <c r="E272" s="82"/>
      <c r="F272" s="31" t="s">
        <v>4391</v>
      </c>
      <c r="G272" s="35" t="s">
        <v>976</v>
      </c>
      <c r="H272" s="31" t="s">
        <v>7800</v>
      </c>
      <c r="I272" s="31" t="s">
        <v>8727</v>
      </c>
      <c r="J272" s="41">
        <v>9.8100000000000007E-2</v>
      </c>
      <c r="K272" s="83">
        <v>55000</v>
      </c>
      <c r="L272" s="31" t="s">
        <v>8458</v>
      </c>
      <c r="M272" s="83">
        <v>55000</v>
      </c>
      <c r="N272" s="83">
        <f t="shared" si="4"/>
        <v>55000</v>
      </c>
      <c r="O272" s="31" t="s">
        <v>8231</v>
      </c>
    </row>
    <row r="273" spans="1:15" x14ac:dyDescent="0.25">
      <c r="A273" s="29" t="s">
        <v>1830</v>
      </c>
      <c r="B273" s="30">
        <v>519</v>
      </c>
      <c r="C273" s="31" t="s">
        <v>2</v>
      </c>
      <c r="D273" s="82"/>
      <c r="E273" s="82"/>
      <c r="F273" s="31" t="s">
        <v>4391</v>
      </c>
      <c r="G273" s="35" t="s">
        <v>976</v>
      </c>
      <c r="H273" s="31" t="s">
        <v>7800</v>
      </c>
      <c r="I273" s="31" t="s">
        <v>8728</v>
      </c>
      <c r="J273" s="41">
        <v>9.8100000000000007E-2</v>
      </c>
      <c r="K273" s="83">
        <v>55000</v>
      </c>
      <c r="L273" s="31" t="s">
        <v>8458</v>
      </c>
      <c r="M273" s="83">
        <v>55000</v>
      </c>
      <c r="N273" s="83">
        <f t="shared" si="4"/>
        <v>55000</v>
      </c>
      <c r="O273" s="31" t="s">
        <v>8231</v>
      </c>
    </row>
    <row r="274" spans="1:15" x14ac:dyDescent="0.25">
      <c r="A274" s="29" t="s">
        <v>1831</v>
      </c>
      <c r="B274" s="30">
        <v>520</v>
      </c>
      <c r="C274" s="31" t="s">
        <v>2</v>
      </c>
      <c r="D274" s="82"/>
      <c r="E274" s="82"/>
      <c r="F274" s="31" t="s">
        <v>4391</v>
      </c>
      <c r="G274" s="35" t="s">
        <v>976</v>
      </c>
      <c r="H274" s="31" t="s">
        <v>7800</v>
      </c>
      <c r="I274" s="31" t="s">
        <v>8729</v>
      </c>
      <c r="J274" s="41">
        <v>9.8100000000000007E-2</v>
      </c>
      <c r="K274" s="83">
        <v>55000</v>
      </c>
      <c r="L274" s="31" t="s">
        <v>8458</v>
      </c>
      <c r="M274" s="83">
        <v>55000</v>
      </c>
      <c r="N274" s="83">
        <f t="shared" si="4"/>
        <v>55000</v>
      </c>
      <c r="O274" s="31" t="s">
        <v>8231</v>
      </c>
    </row>
    <row r="275" spans="1:15" x14ac:dyDescent="0.25">
      <c r="A275" s="29" t="s">
        <v>1832</v>
      </c>
      <c r="B275" s="30">
        <v>521</v>
      </c>
      <c r="C275" s="31" t="s">
        <v>2</v>
      </c>
      <c r="D275" s="82"/>
      <c r="E275" s="82"/>
      <c r="F275" s="31" t="s">
        <v>4391</v>
      </c>
      <c r="G275" s="35" t="s">
        <v>976</v>
      </c>
      <c r="H275" s="31" t="s">
        <v>7800</v>
      </c>
      <c r="I275" s="31" t="s">
        <v>8730</v>
      </c>
      <c r="J275" s="41">
        <v>0.36370000000000002</v>
      </c>
      <c r="K275" s="83">
        <v>75000</v>
      </c>
      <c r="L275" s="31" t="s">
        <v>8458</v>
      </c>
      <c r="M275" s="83">
        <v>75000</v>
      </c>
      <c r="N275" s="83">
        <f t="shared" si="4"/>
        <v>75000</v>
      </c>
      <c r="O275" s="31" t="s">
        <v>8231</v>
      </c>
    </row>
    <row r="276" spans="1:15" x14ac:dyDescent="0.25">
      <c r="A276" s="29" t="s">
        <v>1833</v>
      </c>
      <c r="B276" s="30">
        <v>522</v>
      </c>
      <c r="C276" s="31" t="s">
        <v>2</v>
      </c>
      <c r="D276" s="82"/>
      <c r="E276" s="82"/>
      <c r="F276" s="31" t="s">
        <v>4391</v>
      </c>
      <c r="G276" s="35" t="s">
        <v>976</v>
      </c>
      <c r="H276" s="31" t="s">
        <v>7800</v>
      </c>
      <c r="I276" s="31" t="s">
        <v>8731</v>
      </c>
      <c r="J276" s="41">
        <v>8.9099999999999999E-2</v>
      </c>
      <c r="K276" s="83">
        <v>55000</v>
      </c>
      <c r="L276" s="31" t="s">
        <v>8458</v>
      </c>
      <c r="M276" s="83">
        <v>55000</v>
      </c>
      <c r="N276" s="83">
        <f t="shared" si="4"/>
        <v>55000</v>
      </c>
      <c r="O276" s="31" t="s">
        <v>8231</v>
      </c>
    </row>
    <row r="277" spans="1:15" x14ac:dyDescent="0.25">
      <c r="A277" s="29" t="s">
        <v>1834</v>
      </c>
      <c r="B277" s="30">
        <v>523</v>
      </c>
      <c r="C277" s="31" t="s">
        <v>2</v>
      </c>
      <c r="D277" s="82"/>
      <c r="E277" s="82"/>
      <c r="F277" s="31" t="s">
        <v>4391</v>
      </c>
      <c r="G277" s="35" t="s">
        <v>976</v>
      </c>
      <c r="H277" s="31" t="s">
        <v>7800</v>
      </c>
      <c r="I277" s="31" t="s">
        <v>8732</v>
      </c>
      <c r="J277" s="41">
        <v>9.8100000000000007E-2</v>
      </c>
      <c r="K277" s="83">
        <v>55000</v>
      </c>
      <c r="L277" s="31" t="s">
        <v>8458</v>
      </c>
      <c r="M277" s="83">
        <v>55000</v>
      </c>
      <c r="N277" s="83">
        <f t="shared" si="4"/>
        <v>55000</v>
      </c>
      <c r="O277" s="31" t="s">
        <v>8231</v>
      </c>
    </row>
    <row r="278" spans="1:15" x14ac:dyDescent="0.25">
      <c r="A278" s="29" t="s">
        <v>1835</v>
      </c>
      <c r="B278" s="30">
        <v>524</v>
      </c>
      <c r="C278" s="31" t="s">
        <v>2</v>
      </c>
      <c r="D278" s="82"/>
      <c r="E278" s="82"/>
      <c r="F278" s="31" t="s">
        <v>4391</v>
      </c>
      <c r="G278" s="35" t="s">
        <v>976</v>
      </c>
      <c r="H278" s="31" t="s">
        <v>7800</v>
      </c>
      <c r="I278" s="31" t="s">
        <v>8733</v>
      </c>
      <c r="J278" s="41">
        <v>9.8100000000000007E-2</v>
      </c>
      <c r="K278" s="83">
        <v>55000</v>
      </c>
      <c r="L278" s="31" t="s">
        <v>8458</v>
      </c>
      <c r="M278" s="83">
        <v>55000</v>
      </c>
      <c r="N278" s="83">
        <f t="shared" si="4"/>
        <v>55000</v>
      </c>
      <c r="O278" s="31" t="s">
        <v>8231</v>
      </c>
    </row>
    <row r="279" spans="1:15" x14ac:dyDescent="0.25">
      <c r="A279" s="29" t="s">
        <v>1836</v>
      </c>
      <c r="B279" s="30">
        <v>525</v>
      </c>
      <c r="C279" s="31" t="s">
        <v>2</v>
      </c>
      <c r="D279" s="82"/>
      <c r="E279" s="82"/>
      <c r="F279" s="31" t="s">
        <v>4391</v>
      </c>
      <c r="G279" s="35" t="s">
        <v>4509</v>
      </c>
      <c r="H279" s="31" t="s">
        <v>7698</v>
      </c>
      <c r="I279" s="31" t="s">
        <v>8734</v>
      </c>
      <c r="J279" s="41">
        <v>0.10199999999999999</v>
      </c>
      <c r="K279" s="83">
        <v>423000</v>
      </c>
      <c r="L279" s="31" t="s">
        <v>8232</v>
      </c>
      <c r="M279" s="83">
        <v>423000</v>
      </c>
      <c r="N279" s="83">
        <f t="shared" si="4"/>
        <v>423000</v>
      </c>
      <c r="O279" s="31" t="s">
        <v>8232</v>
      </c>
    </row>
    <row r="280" spans="1:15" x14ac:dyDescent="0.25">
      <c r="A280" s="29" t="s">
        <v>1837</v>
      </c>
      <c r="B280" s="30">
        <v>528</v>
      </c>
      <c r="C280" s="31" t="s">
        <v>2</v>
      </c>
      <c r="D280" s="82"/>
      <c r="E280" s="82"/>
      <c r="F280" s="31" t="s">
        <v>4391</v>
      </c>
      <c r="G280" s="36" t="s">
        <v>976</v>
      </c>
      <c r="H280" s="31" t="s">
        <v>7713</v>
      </c>
      <c r="I280" s="31" t="s">
        <v>8735</v>
      </c>
      <c r="J280" s="41">
        <v>0.1031</v>
      </c>
      <c r="K280" s="83">
        <v>807000</v>
      </c>
      <c r="L280" s="41" t="s">
        <v>8232</v>
      </c>
      <c r="M280" s="83">
        <v>807000</v>
      </c>
      <c r="N280" s="83">
        <f t="shared" si="4"/>
        <v>807000</v>
      </c>
      <c r="O280" s="41" t="s">
        <v>8232</v>
      </c>
    </row>
    <row r="281" spans="1:15" x14ac:dyDescent="0.25">
      <c r="A281" s="29" t="s">
        <v>1838</v>
      </c>
      <c r="B281" s="30">
        <v>534</v>
      </c>
      <c r="C281" s="31" t="s">
        <v>2</v>
      </c>
      <c r="D281" s="82"/>
      <c r="E281" s="82"/>
      <c r="F281" s="31" t="s">
        <v>4391</v>
      </c>
      <c r="G281" s="36" t="s">
        <v>976</v>
      </c>
      <c r="H281" s="31" t="s">
        <v>7713</v>
      </c>
      <c r="I281" s="31" t="s">
        <v>8736</v>
      </c>
      <c r="J281" s="41">
        <v>0.1575</v>
      </c>
      <c r="K281" s="83">
        <v>1571000</v>
      </c>
      <c r="L281" s="41" t="s">
        <v>8232</v>
      </c>
      <c r="M281" s="83">
        <v>1571000</v>
      </c>
      <c r="N281" s="83">
        <f t="shared" si="4"/>
        <v>1571000</v>
      </c>
      <c r="O281" s="41" t="s">
        <v>8232</v>
      </c>
    </row>
    <row r="282" spans="1:15" x14ac:dyDescent="0.25">
      <c r="A282" s="29" t="s">
        <v>1839</v>
      </c>
      <c r="B282" s="30">
        <v>538</v>
      </c>
      <c r="C282" s="31" t="s">
        <v>2</v>
      </c>
      <c r="D282" s="82"/>
      <c r="E282" s="82"/>
      <c r="F282" s="31" t="s">
        <v>4391</v>
      </c>
      <c r="G282" s="35" t="s">
        <v>4510</v>
      </c>
      <c r="H282" s="31" t="s">
        <v>7698</v>
      </c>
      <c r="I282" s="31" t="s">
        <v>8737</v>
      </c>
      <c r="J282" s="41">
        <v>0.1031</v>
      </c>
      <c r="K282" s="83">
        <v>281800</v>
      </c>
      <c r="L282" s="31" t="s">
        <v>8232</v>
      </c>
      <c r="M282" s="83">
        <v>281800</v>
      </c>
      <c r="N282" s="83">
        <f t="shared" si="4"/>
        <v>282000</v>
      </c>
      <c r="O282" s="31" t="s">
        <v>8232</v>
      </c>
    </row>
    <row r="283" spans="1:15" x14ac:dyDescent="0.25">
      <c r="A283" s="29" t="s">
        <v>1840</v>
      </c>
      <c r="B283" s="30">
        <v>539</v>
      </c>
      <c r="C283" s="31" t="s">
        <v>2</v>
      </c>
      <c r="D283" s="82"/>
      <c r="E283" s="82"/>
      <c r="F283" s="31" t="s">
        <v>4391</v>
      </c>
      <c r="G283" s="35" t="s">
        <v>4510</v>
      </c>
      <c r="H283" s="31" t="s">
        <v>7698</v>
      </c>
      <c r="I283" s="31" t="s">
        <v>8737</v>
      </c>
      <c r="J283" s="41">
        <v>0.10199999999999999</v>
      </c>
      <c r="K283" s="83">
        <v>729000</v>
      </c>
      <c r="L283" s="31" t="s">
        <v>8232</v>
      </c>
      <c r="M283" s="83">
        <v>729000</v>
      </c>
      <c r="N283" s="83">
        <f t="shared" si="4"/>
        <v>729000</v>
      </c>
      <c r="O283" s="31" t="s">
        <v>8232</v>
      </c>
    </row>
    <row r="284" spans="1:15" x14ac:dyDescent="0.25">
      <c r="A284" s="29" t="s">
        <v>1841</v>
      </c>
      <c r="B284" s="30">
        <v>548</v>
      </c>
      <c r="C284" s="31" t="s">
        <v>2</v>
      </c>
      <c r="D284" s="82"/>
      <c r="E284" s="82"/>
      <c r="F284" s="31" t="s">
        <v>4391</v>
      </c>
      <c r="G284" s="35" t="s">
        <v>4511</v>
      </c>
      <c r="H284" s="31" t="s">
        <v>7698</v>
      </c>
      <c r="I284" s="31" t="s">
        <v>8738</v>
      </c>
      <c r="J284" s="41">
        <v>9.7699999999999995E-2</v>
      </c>
      <c r="K284" s="83">
        <v>577000</v>
      </c>
      <c r="L284" s="31" t="s">
        <v>8232</v>
      </c>
      <c r="M284" s="83">
        <v>577000</v>
      </c>
      <c r="N284" s="83">
        <f t="shared" si="4"/>
        <v>577000</v>
      </c>
      <c r="O284" s="31" t="s">
        <v>8232</v>
      </c>
    </row>
    <row r="285" spans="1:15" x14ac:dyDescent="0.25">
      <c r="A285" s="29" t="s">
        <v>1842</v>
      </c>
      <c r="B285" s="30">
        <v>549</v>
      </c>
      <c r="C285" s="31" t="s">
        <v>2</v>
      </c>
      <c r="D285" s="82"/>
      <c r="E285" s="82"/>
      <c r="F285" s="31" t="s">
        <v>4391</v>
      </c>
      <c r="G285" s="35" t="s">
        <v>4512</v>
      </c>
      <c r="H285" s="31" t="s">
        <v>7698</v>
      </c>
      <c r="I285" s="31" t="s">
        <v>8739</v>
      </c>
      <c r="J285" s="41">
        <v>8.9899999999999994E-2</v>
      </c>
      <c r="K285" s="83">
        <v>607600</v>
      </c>
      <c r="L285" s="31" t="s">
        <v>8232</v>
      </c>
      <c r="M285" s="83">
        <v>607600</v>
      </c>
      <c r="N285" s="83">
        <f t="shared" si="4"/>
        <v>608000</v>
      </c>
      <c r="O285" s="31" t="s">
        <v>8232</v>
      </c>
    </row>
    <row r="286" spans="1:15" x14ac:dyDescent="0.25">
      <c r="A286" s="29" t="s">
        <v>1843</v>
      </c>
      <c r="B286" s="30">
        <v>550</v>
      </c>
      <c r="C286" s="31" t="s">
        <v>2</v>
      </c>
      <c r="D286" s="82"/>
      <c r="E286" s="82"/>
      <c r="F286" s="31" t="s">
        <v>4391</v>
      </c>
      <c r="G286" s="35" t="s">
        <v>4513</v>
      </c>
      <c r="H286" s="31" t="s">
        <v>7698</v>
      </c>
      <c r="I286" s="31" t="s">
        <v>8740</v>
      </c>
      <c r="J286" s="41">
        <v>9.2999999999999999E-2</v>
      </c>
      <c r="K286" s="83">
        <v>773500</v>
      </c>
      <c r="L286" s="31" t="s">
        <v>8232</v>
      </c>
      <c r="M286" s="83">
        <v>773500</v>
      </c>
      <c r="N286" s="83">
        <f t="shared" si="4"/>
        <v>774000</v>
      </c>
      <c r="O286" s="31" t="s">
        <v>8232</v>
      </c>
    </row>
    <row r="287" spans="1:15" x14ac:dyDescent="0.25">
      <c r="A287" s="29" t="s">
        <v>1844</v>
      </c>
      <c r="B287" s="30">
        <v>551</v>
      </c>
      <c r="C287" s="31" t="s">
        <v>2</v>
      </c>
      <c r="D287" s="82"/>
      <c r="E287" s="82"/>
      <c r="F287" s="31" t="s">
        <v>4391</v>
      </c>
      <c r="G287" s="35" t="s">
        <v>4514</v>
      </c>
      <c r="H287" s="31" t="s">
        <v>7698</v>
      </c>
      <c r="I287" s="31" t="s">
        <v>8741</v>
      </c>
      <c r="J287" s="41">
        <v>9.5699999999999993E-2</v>
      </c>
      <c r="K287" s="83">
        <v>766000</v>
      </c>
      <c r="L287" s="31" t="s">
        <v>8232</v>
      </c>
      <c r="M287" s="83">
        <v>766000</v>
      </c>
      <c r="N287" s="83">
        <f t="shared" si="4"/>
        <v>766000</v>
      </c>
      <c r="O287" s="31" t="s">
        <v>8232</v>
      </c>
    </row>
    <row r="288" spans="1:15" x14ac:dyDescent="0.25">
      <c r="A288" s="29" t="s">
        <v>1845</v>
      </c>
      <c r="B288" s="30">
        <v>552</v>
      </c>
      <c r="C288" s="31" t="s">
        <v>2</v>
      </c>
      <c r="D288" s="82"/>
      <c r="E288" s="82"/>
      <c r="F288" s="31" t="s">
        <v>4391</v>
      </c>
      <c r="G288" s="35" t="s">
        <v>4447</v>
      </c>
      <c r="H288" s="31" t="s">
        <v>7698</v>
      </c>
      <c r="I288" s="31" t="s">
        <v>8742</v>
      </c>
      <c r="J288" s="41">
        <v>9.5699999999999993E-2</v>
      </c>
      <c r="K288" s="83">
        <v>643600</v>
      </c>
      <c r="L288" s="31" t="s">
        <v>8232</v>
      </c>
      <c r="M288" s="83">
        <v>643600</v>
      </c>
      <c r="N288" s="83">
        <f t="shared" si="4"/>
        <v>644000</v>
      </c>
      <c r="O288" s="31" t="s">
        <v>8232</v>
      </c>
    </row>
    <row r="289" spans="1:15" x14ac:dyDescent="0.25">
      <c r="A289" s="29" t="s">
        <v>1846</v>
      </c>
      <c r="B289" s="30">
        <v>556</v>
      </c>
      <c r="C289" s="31" t="s">
        <v>2</v>
      </c>
      <c r="D289" s="82"/>
      <c r="E289" s="82"/>
      <c r="F289" s="31" t="s">
        <v>4391</v>
      </c>
      <c r="G289" s="35" t="s">
        <v>4515</v>
      </c>
      <c r="H289" s="31" t="s">
        <v>7698</v>
      </c>
      <c r="I289" s="31" t="s">
        <v>8743</v>
      </c>
      <c r="J289" s="41">
        <v>0.1069</v>
      </c>
      <c r="K289" s="83">
        <v>679600</v>
      </c>
      <c r="L289" s="31" t="s">
        <v>8232</v>
      </c>
      <c r="M289" s="83">
        <v>679600</v>
      </c>
      <c r="N289" s="83">
        <f t="shared" si="4"/>
        <v>680000</v>
      </c>
      <c r="O289" s="31" t="s">
        <v>8232</v>
      </c>
    </row>
    <row r="290" spans="1:15" x14ac:dyDescent="0.25">
      <c r="A290" s="29" t="s">
        <v>1847</v>
      </c>
      <c r="B290" s="30">
        <v>564</v>
      </c>
      <c r="C290" s="31" t="s">
        <v>2</v>
      </c>
      <c r="D290" s="82"/>
      <c r="E290" s="82"/>
      <c r="F290" s="31" t="s">
        <v>4391</v>
      </c>
      <c r="G290" s="36" t="s">
        <v>8291</v>
      </c>
      <c r="H290" s="31" t="s">
        <v>7698</v>
      </c>
      <c r="I290" s="31" t="s">
        <v>8744</v>
      </c>
      <c r="J290" s="41">
        <v>0.1071</v>
      </c>
      <c r="K290" s="83">
        <v>566000</v>
      </c>
      <c r="L290" s="31" t="s">
        <v>8232</v>
      </c>
      <c r="M290" s="83">
        <v>566000</v>
      </c>
      <c r="N290" s="83">
        <f t="shared" si="4"/>
        <v>566000</v>
      </c>
      <c r="O290" s="31" t="s">
        <v>8232</v>
      </c>
    </row>
    <row r="291" spans="1:15" x14ac:dyDescent="0.25">
      <c r="A291" s="29" t="s">
        <v>1848</v>
      </c>
      <c r="B291" s="30">
        <v>574</v>
      </c>
      <c r="C291" s="31" t="s">
        <v>2</v>
      </c>
      <c r="D291" s="82"/>
      <c r="E291" s="82"/>
      <c r="F291" s="31" t="s">
        <v>4391</v>
      </c>
      <c r="G291" s="35" t="s">
        <v>4516</v>
      </c>
      <c r="H291" s="31" t="s">
        <v>7698</v>
      </c>
      <c r="I291" s="31" t="s">
        <v>8744</v>
      </c>
      <c r="J291" s="41">
        <v>0.15290000000000001</v>
      </c>
      <c r="K291" s="83">
        <v>799000</v>
      </c>
      <c r="L291" s="31" t="s">
        <v>8232</v>
      </c>
      <c r="M291" s="83">
        <v>799000</v>
      </c>
      <c r="N291" s="83">
        <f t="shared" si="4"/>
        <v>799000</v>
      </c>
      <c r="O291" s="31" t="s">
        <v>8232</v>
      </c>
    </row>
    <row r="292" spans="1:15" x14ac:dyDescent="0.25">
      <c r="A292" s="29" t="s">
        <v>1849</v>
      </c>
      <c r="B292" s="30">
        <v>581</v>
      </c>
      <c r="C292" s="31" t="s">
        <v>2</v>
      </c>
      <c r="D292" s="82"/>
      <c r="E292" s="82"/>
      <c r="F292" s="31" t="s">
        <v>4391</v>
      </c>
      <c r="G292" s="35" t="s">
        <v>4517</v>
      </c>
      <c r="H292" s="31" t="s">
        <v>7698</v>
      </c>
      <c r="I292" s="31" t="s">
        <v>8745</v>
      </c>
      <c r="J292" s="41">
        <v>0.1071</v>
      </c>
      <c r="K292" s="83">
        <v>535000</v>
      </c>
      <c r="L292" s="31" t="s">
        <v>8232</v>
      </c>
      <c r="M292" s="83">
        <v>535000</v>
      </c>
      <c r="N292" s="83">
        <f t="shared" si="4"/>
        <v>535000</v>
      </c>
      <c r="O292" s="31" t="s">
        <v>8232</v>
      </c>
    </row>
    <row r="293" spans="1:15" x14ac:dyDescent="0.25">
      <c r="A293" s="29" t="s">
        <v>1850</v>
      </c>
      <c r="B293" s="30">
        <v>582</v>
      </c>
      <c r="C293" s="31" t="s">
        <v>2</v>
      </c>
      <c r="D293" s="82"/>
      <c r="E293" s="82"/>
      <c r="F293" s="31" t="s">
        <v>4391</v>
      </c>
      <c r="G293" s="35" t="s">
        <v>4518</v>
      </c>
      <c r="H293" s="31" t="s">
        <v>7698</v>
      </c>
      <c r="I293" s="31" t="s">
        <v>8746</v>
      </c>
      <c r="J293" s="41">
        <v>0.1071</v>
      </c>
      <c r="K293" s="83">
        <v>564400</v>
      </c>
      <c r="L293" s="31" t="s">
        <v>8232</v>
      </c>
      <c r="M293" s="83">
        <v>564400</v>
      </c>
      <c r="N293" s="83">
        <f t="shared" si="4"/>
        <v>565000</v>
      </c>
      <c r="O293" s="31" t="s">
        <v>8232</v>
      </c>
    </row>
    <row r="294" spans="1:15" x14ac:dyDescent="0.25">
      <c r="A294" s="29" t="s">
        <v>1851</v>
      </c>
      <c r="B294" s="30">
        <v>586</v>
      </c>
      <c r="C294" s="31" t="s">
        <v>2</v>
      </c>
      <c r="D294" s="82"/>
      <c r="E294" s="82"/>
      <c r="F294" s="31" t="s">
        <v>4391</v>
      </c>
      <c r="G294" s="36" t="s">
        <v>208</v>
      </c>
      <c r="H294" s="31" t="s">
        <v>7698</v>
      </c>
      <c r="I294" s="31" t="s">
        <v>8747</v>
      </c>
      <c r="J294" s="41">
        <v>0.10199999999999999</v>
      </c>
      <c r="K294" s="83">
        <v>527000</v>
      </c>
      <c r="L294" s="31" t="s">
        <v>8232</v>
      </c>
      <c r="M294" s="83">
        <v>527000</v>
      </c>
      <c r="N294" s="83">
        <f t="shared" si="4"/>
        <v>527000</v>
      </c>
      <c r="O294" s="31" t="s">
        <v>8232</v>
      </c>
    </row>
    <row r="295" spans="1:15" x14ac:dyDescent="0.25">
      <c r="A295" s="29" t="s">
        <v>1852</v>
      </c>
      <c r="B295" s="30">
        <v>589</v>
      </c>
      <c r="C295" s="31" t="s">
        <v>2</v>
      </c>
      <c r="D295" s="82"/>
      <c r="E295" s="82"/>
      <c r="F295" s="31" t="s">
        <v>4391</v>
      </c>
      <c r="G295" s="35" t="s">
        <v>4519</v>
      </c>
      <c r="H295" s="31" t="s">
        <v>7698</v>
      </c>
      <c r="I295" s="31" t="s">
        <v>8748</v>
      </c>
      <c r="J295" s="41">
        <v>0.1031</v>
      </c>
      <c r="K295" s="83">
        <v>446300</v>
      </c>
      <c r="L295" s="31" t="s">
        <v>8232</v>
      </c>
      <c r="M295" s="83">
        <v>446300</v>
      </c>
      <c r="N295" s="83">
        <f t="shared" si="4"/>
        <v>447000</v>
      </c>
      <c r="O295" s="31" t="s">
        <v>8232</v>
      </c>
    </row>
    <row r="296" spans="1:15" x14ac:dyDescent="0.25">
      <c r="A296" s="29" t="s">
        <v>1853</v>
      </c>
      <c r="B296" s="30">
        <v>597</v>
      </c>
      <c r="C296" s="31" t="s">
        <v>2</v>
      </c>
      <c r="D296" s="82"/>
      <c r="E296" s="82"/>
      <c r="F296" s="31" t="s">
        <v>4391</v>
      </c>
      <c r="G296" s="35" t="s">
        <v>976</v>
      </c>
      <c r="H296" s="31" t="s">
        <v>7800</v>
      </c>
      <c r="I296" s="31" t="s">
        <v>8721</v>
      </c>
      <c r="J296" s="41">
        <v>0.1014</v>
      </c>
      <c r="K296" s="83">
        <v>55000</v>
      </c>
      <c r="L296" s="31" t="s">
        <v>8458</v>
      </c>
      <c r="M296" s="83">
        <v>55000</v>
      </c>
      <c r="N296" s="83">
        <f t="shared" si="4"/>
        <v>55000</v>
      </c>
      <c r="O296" s="31" t="s">
        <v>8231</v>
      </c>
    </row>
    <row r="297" spans="1:15" x14ac:dyDescent="0.25">
      <c r="A297" s="29" t="s">
        <v>1854</v>
      </c>
      <c r="B297" s="30">
        <v>598</v>
      </c>
      <c r="C297" s="31" t="s">
        <v>2</v>
      </c>
      <c r="D297" s="82"/>
      <c r="E297" s="82"/>
      <c r="F297" s="31" t="s">
        <v>4391</v>
      </c>
      <c r="G297" s="35" t="s">
        <v>976</v>
      </c>
      <c r="H297" s="31" t="s">
        <v>7800</v>
      </c>
      <c r="I297" s="31" t="s">
        <v>8749</v>
      </c>
      <c r="J297" s="41">
        <v>0.1019</v>
      </c>
      <c r="K297" s="83">
        <v>55000</v>
      </c>
      <c r="L297" s="31" t="s">
        <v>8458</v>
      </c>
      <c r="M297" s="83">
        <v>55000</v>
      </c>
      <c r="N297" s="83">
        <f t="shared" si="4"/>
        <v>55000</v>
      </c>
      <c r="O297" s="31" t="s">
        <v>8231</v>
      </c>
    </row>
    <row r="298" spans="1:15" x14ac:dyDescent="0.25">
      <c r="A298" s="29" t="s">
        <v>1855</v>
      </c>
      <c r="B298" s="30">
        <v>599</v>
      </c>
      <c r="C298" s="31" t="s">
        <v>2</v>
      </c>
      <c r="D298" s="82"/>
      <c r="E298" s="82"/>
      <c r="F298" s="31" t="s">
        <v>4391</v>
      </c>
      <c r="G298" s="35" t="s">
        <v>976</v>
      </c>
      <c r="H298" s="31" t="s">
        <v>7800</v>
      </c>
      <c r="I298" s="31" t="s">
        <v>8750</v>
      </c>
      <c r="J298" s="41">
        <v>0.1087</v>
      </c>
      <c r="K298" s="83">
        <v>55000</v>
      </c>
      <c r="L298" s="31" t="s">
        <v>8458</v>
      </c>
      <c r="M298" s="83">
        <v>55000</v>
      </c>
      <c r="N298" s="83">
        <f t="shared" si="4"/>
        <v>55000</v>
      </c>
      <c r="O298" s="31" t="s">
        <v>8231</v>
      </c>
    </row>
    <row r="299" spans="1:15" x14ac:dyDescent="0.25">
      <c r="A299" s="29" t="s">
        <v>1856</v>
      </c>
      <c r="B299" s="30">
        <v>600</v>
      </c>
      <c r="C299" s="31" t="s">
        <v>2</v>
      </c>
      <c r="D299" s="82"/>
      <c r="E299" s="82"/>
      <c r="F299" s="31" t="s">
        <v>4391</v>
      </c>
      <c r="G299" s="35" t="s">
        <v>976</v>
      </c>
      <c r="H299" s="31" t="s">
        <v>7800</v>
      </c>
      <c r="I299" s="31" t="s">
        <v>8751</v>
      </c>
      <c r="J299" s="41">
        <v>9.2899999999999996E-2</v>
      </c>
      <c r="K299" s="83">
        <v>55000</v>
      </c>
      <c r="L299" s="31" t="s">
        <v>8458</v>
      </c>
      <c r="M299" s="83">
        <v>55000</v>
      </c>
      <c r="N299" s="83">
        <f t="shared" si="4"/>
        <v>55000</v>
      </c>
      <c r="O299" s="31" t="s">
        <v>8231</v>
      </c>
    </row>
    <row r="300" spans="1:15" x14ac:dyDescent="0.25">
      <c r="A300" s="29" t="s">
        <v>1857</v>
      </c>
      <c r="B300" s="30">
        <v>601</v>
      </c>
      <c r="C300" s="31" t="s">
        <v>2</v>
      </c>
      <c r="D300" s="82"/>
      <c r="E300" s="82"/>
      <c r="F300" s="31" t="s">
        <v>4391</v>
      </c>
      <c r="G300" s="35" t="s">
        <v>4520</v>
      </c>
      <c r="H300" s="31" t="s">
        <v>7698</v>
      </c>
      <c r="I300" s="31" t="s">
        <v>8752</v>
      </c>
      <c r="J300" s="41">
        <v>9.6299999999999997E-2</v>
      </c>
      <c r="K300" s="83">
        <v>596800</v>
      </c>
      <c r="L300" s="31" t="s">
        <v>8232</v>
      </c>
      <c r="M300" s="83">
        <v>596800</v>
      </c>
      <c r="N300" s="83">
        <f t="shared" si="4"/>
        <v>597000</v>
      </c>
      <c r="O300" s="31" t="s">
        <v>8232</v>
      </c>
    </row>
    <row r="301" spans="1:15" x14ac:dyDescent="0.25">
      <c r="A301" s="29" t="s">
        <v>1858</v>
      </c>
      <c r="B301" s="30">
        <v>602</v>
      </c>
      <c r="C301" s="31" t="s">
        <v>2</v>
      </c>
      <c r="D301" s="82"/>
      <c r="E301" s="82"/>
      <c r="F301" s="31" t="s">
        <v>4391</v>
      </c>
      <c r="G301" s="35" t="s">
        <v>1186</v>
      </c>
      <c r="H301" s="31" t="s">
        <v>7698</v>
      </c>
      <c r="I301" s="31" t="s">
        <v>8753</v>
      </c>
      <c r="J301" s="41">
        <v>0.1022</v>
      </c>
      <c r="K301" s="83">
        <v>550000</v>
      </c>
      <c r="L301" s="31" t="s">
        <v>8232</v>
      </c>
      <c r="M301" s="83">
        <v>550000</v>
      </c>
      <c r="N301" s="83">
        <f t="shared" si="4"/>
        <v>550000</v>
      </c>
      <c r="O301" s="31" t="s">
        <v>8232</v>
      </c>
    </row>
    <row r="302" spans="1:15" x14ac:dyDescent="0.25">
      <c r="A302" s="29" t="s">
        <v>1859</v>
      </c>
      <c r="B302" s="30">
        <v>605</v>
      </c>
      <c r="C302" s="31" t="s">
        <v>2</v>
      </c>
      <c r="D302" s="82"/>
      <c r="E302" s="82"/>
      <c r="F302" s="31" t="s">
        <v>4391</v>
      </c>
      <c r="G302" s="35" t="s">
        <v>4521</v>
      </c>
      <c r="H302" s="31" t="s">
        <v>7698</v>
      </c>
      <c r="I302" s="31" t="s">
        <v>8754</v>
      </c>
      <c r="J302" s="41">
        <v>9.3299999999999994E-2</v>
      </c>
      <c r="K302" s="83">
        <v>890000</v>
      </c>
      <c r="L302" s="31" t="s">
        <v>8232</v>
      </c>
      <c r="M302" s="83">
        <v>890000</v>
      </c>
      <c r="N302" s="83">
        <f t="shared" si="4"/>
        <v>890000</v>
      </c>
      <c r="O302" s="31" t="s">
        <v>8232</v>
      </c>
    </row>
    <row r="303" spans="1:15" x14ac:dyDescent="0.25">
      <c r="A303" s="29" t="s">
        <v>1860</v>
      </c>
      <c r="B303" s="30">
        <v>606</v>
      </c>
      <c r="C303" s="31" t="s">
        <v>2</v>
      </c>
      <c r="D303" s="82"/>
      <c r="E303" s="82"/>
      <c r="F303" s="31" t="s">
        <v>4391</v>
      </c>
      <c r="G303" s="35" t="s">
        <v>976</v>
      </c>
      <c r="H303" s="31" t="s">
        <v>7800</v>
      </c>
      <c r="I303" s="31" t="s">
        <v>8755</v>
      </c>
      <c r="J303" s="41">
        <v>7.6499999999999999E-2</v>
      </c>
      <c r="K303" s="83">
        <v>55000</v>
      </c>
      <c r="L303" s="31" t="s">
        <v>8458</v>
      </c>
      <c r="M303" s="83">
        <v>55000</v>
      </c>
      <c r="N303" s="83">
        <f t="shared" si="4"/>
        <v>55000</v>
      </c>
      <c r="O303" s="31" t="s">
        <v>8231</v>
      </c>
    </row>
    <row r="304" spans="1:15" x14ac:dyDescent="0.25">
      <c r="A304" s="29" t="s">
        <v>1861</v>
      </c>
      <c r="B304" s="30">
        <v>607</v>
      </c>
      <c r="C304" s="31" t="s">
        <v>2</v>
      </c>
      <c r="D304" s="82"/>
      <c r="E304" s="82"/>
      <c r="F304" s="31" t="s">
        <v>4391</v>
      </c>
      <c r="G304" s="35" t="s">
        <v>976</v>
      </c>
      <c r="H304" s="31" t="s">
        <v>7800</v>
      </c>
      <c r="I304" s="31" t="s">
        <v>8756</v>
      </c>
      <c r="J304" s="41">
        <v>7.6499999999999999E-2</v>
      </c>
      <c r="K304" s="83">
        <v>55000</v>
      </c>
      <c r="L304" s="31" t="s">
        <v>8458</v>
      </c>
      <c r="M304" s="83">
        <v>55000</v>
      </c>
      <c r="N304" s="83">
        <f t="shared" si="4"/>
        <v>55000</v>
      </c>
      <c r="O304" s="31" t="s">
        <v>8231</v>
      </c>
    </row>
    <row r="305" spans="1:15" x14ac:dyDescent="0.25">
      <c r="A305" s="29" t="s">
        <v>1862</v>
      </c>
      <c r="B305" s="30">
        <v>608</v>
      </c>
      <c r="C305" s="31" t="s">
        <v>2</v>
      </c>
      <c r="D305" s="82"/>
      <c r="E305" s="82"/>
      <c r="F305" s="31" t="s">
        <v>4391</v>
      </c>
      <c r="G305" s="35" t="s">
        <v>976</v>
      </c>
      <c r="H305" s="31" t="s">
        <v>7800</v>
      </c>
      <c r="I305" s="31" t="s">
        <v>8757</v>
      </c>
      <c r="J305" s="41">
        <v>7.6499999999999999E-2</v>
      </c>
      <c r="K305" s="83">
        <v>55000</v>
      </c>
      <c r="L305" s="31" t="s">
        <v>8458</v>
      </c>
      <c r="M305" s="83">
        <v>55000</v>
      </c>
      <c r="N305" s="83">
        <f t="shared" si="4"/>
        <v>55000</v>
      </c>
      <c r="O305" s="31" t="s">
        <v>8231</v>
      </c>
    </row>
    <row r="306" spans="1:15" x14ac:dyDescent="0.25">
      <c r="A306" s="29" t="s">
        <v>1863</v>
      </c>
      <c r="B306" s="30">
        <v>609</v>
      </c>
      <c r="C306" s="31" t="s">
        <v>2</v>
      </c>
      <c r="D306" s="82"/>
      <c r="E306" s="82"/>
      <c r="F306" s="31" t="s">
        <v>4391</v>
      </c>
      <c r="G306" s="35" t="s">
        <v>976</v>
      </c>
      <c r="H306" s="31" t="s">
        <v>7800</v>
      </c>
      <c r="I306" s="31" t="s">
        <v>8758</v>
      </c>
      <c r="J306" s="41">
        <v>7.6499999999999999E-2</v>
      </c>
      <c r="K306" s="83">
        <v>55000</v>
      </c>
      <c r="L306" s="31" t="s">
        <v>8458</v>
      </c>
      <c r="M306" s="83">
        <v>55000</v>
      </c>
      <c r="N306" s="83">
        <f t="shared" si="4"/>
        <v>55000</v>
      </c>
      <c r="O306" s="31" t="s">
        <v>8231</v>
      </c>
    </row>
    <row r="307" spans="1:15" x14ac:dyDescent="0.25">
      <c r="A307" s="29" t="s">
        <v>1864</v>
      </c>
      <c r="B307" s="30">
        <v>610</v>
      </c>
      <c r="C307" s="31" t="s">
        <v>2</v>
      </c>
      <c r="D307" s="82"/>
      <c r="E307" s="82"/>
      <c r="F307" s="31" t="s">
        <v>4391</v>
      </c>
      <c r="G307" s="35" t="s">
        <v>976</v>
      </c>
      <c r="H307" s="31" t="s">
        <v>7800</v>
      </c>
      <c r="I307" s="31" t="s">
        <v>8759</v>
      </c>
      <c r="J307" s="41">
        <v>9.9199999999999997E-2</v>
      </c>
      <c r="K307" s="83">
        <v>55000</v>
      </c>
      <c r="L307" s="31" t="s">
        <v>8458</v>
      </c>
      <c r="M307" s="83">
        <v>55000</v>
      </c>
      <c r="N307" s="83">
        <f t="shared" si="4"/>
        <v>55000</v>
      </c>
      <c r="O307" s="31" t="s">
        <v>8231</v>
      </c>
    </row>
    <row r="308" spans="1:15" x14ac:dyDescent="0.25">
      <c r="A308" s="29" t="s">
        <v>1865</v>
      </c>
      <c r="B308" s="30">
        <v>611</v>
      </c>
      <c r="C308" s="31" t="s">
        <v>2</v>
      </c>
      <c r="D308" s="82"/>
      <c r="E308" s="82"/>
      <c r="F308" s="31" t="s">
        <v>4391</v>
      </c>
      <c r="G308" s="35" t="s">
        <v>976</v>
      </c>
      <c r="H308" s="31" t="s">
        <v>7800</v>
      </c>
      <c r="I308" s="31" t="s">
        <v>8760</v>
      </c>
      <c r="J308" s="41">
        <v>1.5197000000000001</v>
      </c>
      <c r="K308" s="83">
        <v>160000</v>
      </c>
      <c r="L308" s="31" t="s">
        <v>8761</v>
      </c>
      <c r="M308" s="83">
        <v>160000</v>
      </c>
      <c r="N308" s="83">
        <f t="shared" si="4"/>
        <v>160000</v>
      </c>
      <c r="O308" s="31" t="s">
        <v>8761</v>
      </c>
    </row>
    <row r="309" spans="1:15" x14ac:dyDescent="0.25">
      <c r="A309" s="29" t="s">
        <v>1866</v>
      </c>
      <c r="B309" s="30">
        <v>612</v>
      </c>
      <c r="C309" s="31" t="s">
        <v>2</v>
      </c>
      <c r="D309" s="82"/>
      <c r="E309" s="82"/>
      <c r="F309" s="31" t="s">
        <v>4391</v>
      </c>
      <c r="G309" s="35" t="s">
        <v>976</v>
      </c>
      <c r="H309" s="31" t="s">
        <v>7800</v>
      </c>
      <c r="I309" s="31" t="s">
        <v>8762</v>
      </c>
      <c r="J309" s="41">
        <v>1.2444</v>
      </c>
      <c r="K309" s="83">
        <v>140000</v>
      </c>
      <c r="L309" s="31" t="s">
        <v>8458</v>
      </c>
      <c r="M309" s="83">
        <v>140000</v>
      </c>
      <c r="N309" s="83">
        <f t="shared" si="4"/>
        <v>140000</v>
      </c>
      <c r="O309" s="31" t="s">
        <v>8231</v>
      </c>
    </row>
    <row r="310" spans="1:15" x14ac:dyDescent="0.25">
      <c r="A310" s="29" t="s">
        <v>1867</v>
      </c>
      <c r="B310" s="30">
        <v>613</v>
      </c>
      <c r="C310" s="31" t="s">
        <v>2</v>
      </c>
      <c r="D310" s="82"/>
      <c r="E310" s="82"/>
      <c r="F310" s="31" t="s">
        <v>4391</v>
      </c>
      <c r="G310" s="35" t="s">
        <v>976</v>
      </c>
      <c r="H310" s="31" t="s">
        <v>7800</v>
      </c>
      <c r="I310" s="31" t="s">
        <v>8763</v>
      </c>
      <c r="J310" s="41">
        <v>3.3449</v>
      </c>
      <c r="K310" s="83">
        <v>285000</v>
      </c>
      <c r="L310" s="31" t="s">
        <v>8458</v>
      </c>
      <c r="M310" s="83">
        <v>285000</v>
      </c>
      <c r="N310" s="83">
        <f t="shared" si="4"/>
        <v>285000</v>
      </c>
      <c r="O310" s="31" t="s">
        <v>8231</v>
      </c>
    </row>
    <row r="311" spans="1:15" x14ac:dyDescent="0.25">
      <c r="A311" s="29" t="s">
        <v>1868</v>
      </c>
      <c r="B311" s="30">
        <v>614</v>
      </c>
      <c r="C311" s="31" t="s">
        <v>2</v>
      </c>
      <c r="D311" s="82"/>
      <c r="E311" s="82"/>
      <c r="F311" s="31" t="s">
        <v>4391</v>
      </c>
      <c r="G311" s="35" t="s">
        <v>976</v>
      </c>
      <c r="H311" s="31" t="s">
        <v>7703</v>
      </c>
      <c r="I311" s="31" t="s">
        <v>8764</v>
      </c>
      <c r="J311" s="41">
        <v>1.2351000000000001</v>
      </c>
      <c r="K311" s="83">
        <v>175000</v>
      </c>
      <c r="L311" s="41" t="s">
        <v>8765</v>
      </c>
      <c r="M311" s="83">
        <v>175000</v>
      </c>
      <c r="N311" s="83">
        <f t="shared" si="4"/>
        <v>175000</v>
      </c>
      <c r="O311" s="41" t="s">
        <v>8765</v>
      </c>
    </row>
    <row r="312" spans="1:15" x14ac:dyDescent="0.25">
      <c r="A312" s="29" t="s">
        <v>1869</v>
      </c>
      <c r="B312" s="30">
        <v>615</v>
      </c>
      <c r="C312" s="31" t="s">
        <v>2</v>
      </c>
      <c r="D312" s="82"/>
      <c r="E312" s="82"/>
      <c r="F312" s="31" t="s">
        <v>4391</v>
      </c>
      <c r="G312" s="35" t="s">
        <v>976</v>
      </c>
      <c r="H312" s="31" t="s">
        <v>7800</v>
      </c>
      <c r="I312" s="31" t="s">
        <v>8766</v>
      </c>
      <c r="J312" s="41">
        <v>6.4589290000000004</v>
      </c>
      <c r="K312" s="83">
        <v>20000</v>
      </c>
      <c r="L312" s="41" t="s">
        <v>8565</v>
      </c>
      <c r="M312" s="83">
        <v>20000</v>
      </c>
      <c r="N312" s="83">
        <f t="shared" si="4"/>
        <v>20000</v>
      </c>
      <c r="O312" s="41" t="s">
        <v>8565</v>
      </c>
    </row>
    <row r="313" spans="1:15" ht="25.5" x14ac:dyDescent="0.25">
      <c r="A313" s="29" t="s">
        <v>1870</v>
      </c>
      <c r="B313" s="30">
        <v>623</v>
      </c>
      <c r="C313" s="31" t="s">
        <v>2</v>
      </c>
      <c r="D313" s="82"/>
      <c r="E313" s="82"/>
      <c r="F313" s="31" t="s">
        <v>4391</v>
      </c>
      <c r="G313" s="35" t="s">
        <v>4431</v>
      </c>
      <c r="H313" s="31" t="s">
        <v>7698</v>
      </c>
      <c r="I313" s="31" t="s">
        <v>8767</v>
      </c>
      <c r="J313" s="41">
        <v>0.35809999999999997</v>
      </c>
      <c r="K313" s="83">
        <v>1157000</v>
      </c>
      <c r="L313" s="31" t="s">
        <v>8232</v>
      </c>
      <c r="M313" s="83">
        <v>1157000</v>
      </c>
      <c r="N313" s="83">
        <f t="shared" si="4"/>
        <v>1157000</v>
      </c>
      <c r="O313" s="31" t="s">
        <v>8232</v>
      </c>
    </row>
    <row r="314" spans="1:15" x14ac:dyDescent="0.25">
      <c r="A314" s="29" t="s">
        <v>1871</v>
      </c>
      <c r="B314" s="30">
        <v>625</v>
      </c>
      <c r="C314" s="31" t="s">
        <v>2</v>
      </c>
      <c r="D314" s="82"/>
      <c r="E314" s="82"/>
      <c r="F314" s="31" t="s">
        <v>4391</v>
      </c>
      <c r="G314" s="35" t="s">
        <v>8292</v>
      </c>
      <c r="H314" s="31" t="s">
        <v>7698</v>
      </c>
      <c r="I314" s="31" t="s">
        <v>8768</v>
      </c>
      <c r="J314" s="41">
        <v>0.42830000000000001</v>
      </c>
      <c r="K314" s="83">
        <v>1452000</v>
      </c>
      <c r="L314" s="31" t="s">
        <v>8232</v>
      </c>
      <c r="M314" s="83">
        <v>1452000</v>
      </c>
      <c r="N314" s="83">
        <f t="shared" si="4"/>
        <v>1452000</v>
      </c>
      <c r="O314" s="31" t="s">
        <v>8232</v>
      </c>
    </row>
    <row r="315" spans="1:15" x14ac:dyDescent="0.25">
      <c r="A315" s="29" t="s">
        <v>1872</v>
      </c>
      <c r="B315" s="30">
        <v>629</v>
      </c>
      <c r="C315" s="31" t="s">
        <v>2</v>
      </c>
      <c r="D315" s="82"/>
      <c r="E315" s="82"/>
      <c r="F315" s="31" t="s">
        <v>4391</v>
      </c>
      <c r="G315" s="35" t="s">
        <v>4522</v>
      </c>
      <c r="H315" s="31" t="s">
        <v>7698</v>
      </c>
      <c r="I315" s="31" t="s">
        <v>8769</v>
      </c>
      <c r="J315" s="41">
        <v>0.24640000000000001</v>
      </c>
      <c r="K315" s="83">
        <v>690800</v>
      </c>
      <c r="L315" s="31" t="s">
        <v>8232</v>
      </c>
      <c r="M315" s="83">
        <v>690800</v>
      </c>
      <c r="N315" s="83">
        <f t="shared" si="4"/>
        <v>691000</v>
      </c>
      <c r="O315" s="31" t="s">
        <v>8232</v>
      </c>
    </row>
    <row r="316" spans="1:15" x14ac:dyDescent="0.25">
      <c r="A316" s="29" t="s">
        <v>1873</v>
      </c>
      <c r="B316" s="30">
        <v>630</v>
      </c>
      <c r="C316" s="31" t="s">
        <v>2</v>
      </c>
      <c r="D316" s="82"/>
      <c r="E316" s="82"/>
      <c r="F316" s="31" t="s">
        <v>4391</v>
      </c>
      <c r="G316" s="35" t="s">
        <v>4523</v>
      </c>
      <c r="H316" s="31" t="s">
        <v>7698</v>
      </c>
      <c r="I316" s="31" t="s">
        <v>8770</v>
      </c>
      <c r="J316" s="41">
        <v>0.23</v>
      </c>
      <c r="K316" s="83">
        <v>935000</v>
      </c>
      <c r="L316" s="31" t="s">
        <v>8232</v>
      </c>
      <c r="M316" s="83">
        <v>935000</v>
      </c>
      <c r="N316" s="83">
        <f t="shared" si="4"/>
        <v>935000</v>
      </c>
      <c r="O316" s="31" t="s">
        <v>8232</v>
      </c>
    </row>
    <row r="317" spans="1:15" x14ac:dyDescent="0.25">
      <c r="A317" s="29" t="s">
        <v>1874</v>
      </c>
      <c r="B317" s="30">
        <v>631</v>
      </c>
      <c r="C317" s="31" t="s">
        <v>2</v>
      </c>
      <c r="D317" s="82"/>
      <c r="E317" s="82"/>
      <c r="F317" s="31" t="s">
        <v>4391</v>
      </c>
      <c r="G317" s="35" t="s">
        <v>4524</v>
      </c>
      <c r="H317" s="31" t="s">
        <v>7698</v>
      </c>
      <c r="I317" s="31" t="s">
        <v>8771</v>
      </c>
      <c r="J317" s="41">
        <v>0.21299999999999999</v>
      </c>
      <c r="K317" s="83">
        <v>711000</v>
      </c>
      <c r="L317" s="31" t="s">
        <v>8232</v>
      </c>
      <c r="M317" s="83">
        <v>711000</v>
      </c>
      <c r="N317" s="83">
        <f t="shared" si="4"/>
        <v>711000</v>
      </c>
      <c r="O317" s="31" t="s">
        <v>8232</v>
      </c>
    </row>
    <row r="318" spans="1:15" x14ac:dyDescent="0.25">
      <c r="A318" s="29" t="s">
        <v>1875</v>
      </c>
      <c r="B318" s="30">
        <v>632</v>
      </c>
      <c r="C318" s="31" t="s">
        <v>2</v>
      </c>
      <c r="D318" s="82"/>
      <c r="E318" s="82"/>
      <c r="F318" s="31" t="s">
        <v>4391</v>
      </c>
      <c r="G318" s="35" t="s">
        <v>4525</v>
      </c>
      <c r="H318" s="31" t="s">
        <v>7698</v>
      </c>
      <c r="I318" s="31" t="s">
        <v>8772</v>
      </c>
      <c r="J318" s="41">
        <v>0.12989999999999999</v>
      </c>
      <c r="K318" s="83">
        <v>1251800</v>
      </c>
      <c r="L318" s="31" t="s">
        <v>8232</v>
      </c>
      <c r="M318" s="83">
        <v>1251800</v>
      </c>
      <c r="N318" s="83">
        <f t="shared" si="4"/>
        <v>1252000</v>
      </c>
      <c r="O318" s="31" t="s">
        <v>8232</v>
      </c>
    </row>
    <row r="319" spans="1:15" x14ac:dyDescent="0.25">
      <c r="A319" s="29" t="s">
        <v>1876</v>
      </c>
      <c r="B319" s="30">
        <v>634</v>
      </c>
      <c r="C319" s="31" t="s">
        <v>2</v>
      </c>
      <c r="D319" s="82"/>
      <c r="E319" s="82"/>
      <c r="F319" s="31" t="s">
        <v>4391</v>
      </c>
      <c r="G319" s="35" t="s">
        <v>4526</v>
      </c>
      <c r="H319" s="31" t="s">
        <v>7698</v>
      </c>
      <c r="I319" s="31" t="s">
        <v>8771</v>
      </c>
      <c r="J319" s="41">
        <v>0.26019999999999999</v>
      </c>
      <c r="K319" s="83">
        <v>1109000</v>
      </c>
      <c r="L319" s="31" t="s">
        <v>8232</v>
      </c>
      <c r="M319" s="83">
        <v>1109000</v>
      </c>
      <c r="N319" s="83">
        <f t="shared" si="4"/>
        <v>1109000</v>
      </c>
      <c r="O319" s="31" t="s">
        <v>8232</v>
      </c>
    </row>
    <row r="320" spans="1:15" x14ac:dyDescent="0.25">
      <c r="A320" s="29" t="s">
        <v>1877</v>
      </c>
      <c r="B320" s="30">
        <v>635</v>
      </c>
      <c r="C320" s="31" t="s">
        <v>2</v>
      </c>
      <c r="D320" s="82"/>
      <c r="E320" s="82"/>
      <c r="F320" s="31" t="s">
        <v>4391</v>
      </c>
      <c r="G320" s="35" t="s">
        <v>4527</v>
      </c>
      <c r="H320" s="31" t="s">
        <v>7698</v>
      </c>
      <c r="I320" s="31" t="s">
        <v>8773</v>
      </c>
      <c r="J320" s="41">
        <v>0.193</v>
      </c>
      <c r="K320" s="83">
        <v>729000</v>
      </c>
      <c r="L320" s="31" t="s">
        <v>8232</v>
      </c>
      <c r="M320" s="83">
        <v>729000</v>
      </c>
      <c r="N320" s="83">
        <f t="shared" si="4"/>
        <v>729000</v>
      </c>
      <c r="O320" s="31" t="s">
        <v>8232</v>
      </c>
    </row>
    <row r="321" spans="1:15" x14ac:dyDescent="0.25">
      <c r="A321" s="29" t="s">
        <v>1878</v>
      </c>
      <c r="B321" s="30">
        <v>636</v>
      </c>
      <c r="C321" s="31" t="s">
        <v>2</v>
      </c>
      <c r="D321" s="82"/>
      <c r="E321" s="82"/>
      <c r="F321" s="31" t="s">
        <v>4391</v>
      </c>
      <c r="G321" s="35" t="s">
        <v>4528</v>
      </c>
      <c r="H321" s="31" t="s">
        <v>7698</v>
      </c>
      <c r="I321" s="31" t="s">
        <v>8774</v>
      </c>
      <c r="J321" s="41">
        <v>0.28320000000000001</v>
      </c>
      <c r="K321" s="83">
        <v>823600</v>
      </c>
      <c r="L321" s="31" t="s">
        <v>8232</v>
      </c>
      <c r="M321" s="83">
        <v>823600</v>
      </c>
      <c r="N321" s="83">
        <f t="shared" si="4"/>
        <v>824000</v>
      </c>
      <c r="O321" s="31" t="s">
        <v>8232</v>
      </c>
    </row>
    <row r="322" spans="1:15" ht="25.5" x14ac:dyDescent="0.25">
      <c r="A322" s="29" t="s">
        <v>1879</v>
      </c>
      <c r="B322" s="30">
        <v>637</v>
      </c>
      <c r="C322" s="31" t="s">
        <v>2</v>
      </c>
      <c r="D322" s="82"/>
      <c r="E322" s="82"/>
      <c r="F322" s="31" t="s">
        <v>4391</v>
      </c>
      <c r="G322" s="35" t="s">
        <v>4500</v>
      </c>
      <c r="H322" s="31" t="s">
        <v>7698</v>
      </c>
      <c r="I322" s="31" t="s">
        <v>8775</v>
      </c>
      <c r="J322" s="41">
        <v>0.30859999999999999</v>
      </c>
      <c r="K322" s="83">
        <v>1952400</v>
      </c>
      <c r="L322" s="31" t="s">
        <v>8232</v>
      </c>
      <c r="M322" s="83">
        <v>1952400</v>
      </c>
      <c r="N322" s="83">
        <f t="shared" si="4"/>
        <v>1953000</v>
      </c>
      <c r="O322" s="31" t="s">
        <v>8232</v>
      </c>
    </row>
    <row r="323" spans="1:15" x14ac:dyDescent="0.25">
      <c r="A323" s="29" t="s">
        <v>1880</v>
      </c>
      <c r="B323" s="30">
        <v>683</v>
      </c>
      <c r="C323" s="31" t="s">
        <v>2</v>
      </c>
      <c r="D323" s="82"/>
      <c r="E323" s="82"/>
      <c r="F323" s="31" t="s">
        <v>4391</v>
      </c>
      <c r="G323" s="35" t="s">
        <v>4529</v>
      </c>
      <c r="H323" s="31" t="s">
        <v>7698</v>
      </c>
      <c r="I323" s="31" t="s">
        <v>8776</v>
      </c>
      <c r="J323" s="41">
        <v>0.2142</v>
      </c>
      <c r="K323" s="83">
        <v>793000</v>
      </c>
      <c r="L323" s="31" t="s">
        <v>8232</v>
      </c>
      <c r="M323" s="83">
        <v>793000</v>
      </c>
      <c r="N323" s="83">
        <f t="shared" si="4"/>
        <v>793000</v>
      </c>
      <c r="O323" s="31" t="s">
        <v>8232</v>
      </c>
    </row>
    <row r="324" spans="1:15" x14ac:dyDescent="0.25">
      <c r="A324" s="29" t="s">
        <v>1881</v>
      </c>
      <c r="B324" s="30">
        <v>684</v>
      </c>
      <c r="C324" s="31" t="s">
        <v>2</v>
      </c>
      <c r="D324" s="82"/>
      <c r="E324" s="82"/>
      <c r="F324" s="31" t="s">
        <v>4391</v>
      </c>
      <c r="G324" s="35" t="s">
        <v>4530</v>
      </c>
      <c r="H324" s="31" t="s">
        <v>7698</v>
      </c>
      <c r="I324" s="31" t="s">
        <v>8777</v>
      </c>
      <c r="J324" s="41">
        <v>0.2142</v>
      </c>
      <c r="K324" s="83">
        <v>939400</v>
      </c>
      <c r="L324" s="31" t="s">
        <v>8232</v>
      </c>
      <c r="M324" s="83">
        <v>939400</v>
      </c>
      <c r="N324" s="83">
        <f t="shared" si="4"/>
        <v>940000</v>
      </c>
      <c r="O324" s="31" t="s">
        <v>8232</v>
      </c>
    </row>
    <row r="325" spans="1:15" x14ac:dyDescent="0.25">
      <c r="A325" s="29" t="s">
        <v>1882</v>
      </c>
      <c r="B325" s="30">
        <v>686</v>
      </c>
      <c r="C325" s="31" t="s">
        <v>2</v>
      </c>
      <c r="D325" s="82"/>
      <c r="E325" s="82"/>
      <c r="F325" s="31" t="s">
        <v>4391</v>
      </c>
      <c r="G325" s="35" t="s">
        <v>398</v>
      </c>
      <c r="H325" s="31" t="s">
        <v>7698</v>
      </c>
      <c r="I325" s="31" t="s">
        <v>8778</v>
      </c>
      <c r="J325" s="41">
        <v>0.20619999999999999</v>
      </c>
      <c r="K325" s="83">
        <v>754600</v>
      </c>
      <c r="L325" s="31" t="s">
        <v>8232</v>
      </c>
      <c r="M325" s="83">
        <v>754600</v>
      </c>
      <c r="N325" s="83">
        <f t="shared" si="4"/>
        <v>755000</v>
      </c>
      <c r="O325" s="31" t="s">
        <v>8232</v>
      </c>
    </row>
    <row r="326" spans="1:15" x14ac:dyDescent="0.25">
      <c r="A326" s="29" t="s">
        <v>1883</v>
      </c>
      <c r="B326" s="30">
        <v>687</v>
      </c>
      <c r="C326" s="31" t="s">
        <v>2</v>
      </c>
      <c r="D326" s="82"/>
      <c r="E326" s="82"/>
      <c r="F326" s="31" t="s">
        <v>4391</v>
      </c>
      <c r="G326" s="35" t="s">
        <v>4531</v>
      </c>
      <c r="H326" s="31" t="s">
        <v>7698</v>
      </c>
      <c r="I326" s="31" t="s">
        <v>8779</v>
      </c>
      <c r="J326" s="41">
        <v>0.21299999999999999</v>
      </c>
      <c r="K326" s="83">
        <v>933000</v>
      </c>
      <c r="L326" s="31" t="s">
        <v>8232</v>
      </c>
      <c r="M326" s="83">
        <v>933000</v>
      </c>
      <c r="N326" s="83">
        <f t="shared" si="4"/>
        <v>933000</v>
      </c>
      <c r="O326" s="31" t="s">
        <v>8232</v>
      </c>
    </row>
    <row r="327" spans="1:15" ht="25.5" x14ac:dyDescent="0.25">
      <c r="A327" s="29" t="s">
        <v>1884</v>
      </c>
      <c r="B327" s="30">
        <v>688</v>
      </c>
      <c r="C327" s="31" t="s">
        <v>2</v>
      </c>
      <c r="D327" s="82"/>
      <c r="E327" s="82"/>
      <c r="F327" s="31" t="s">
        <v>4391</v>
      </c>
      <c r="G327" s="35" t="s">
        <v>4532</v>
      </c>
      <c r="H327" s="31" t="s">
        <v>7698</v>
      </c>
      <c r="I327" s="31" t="s">
        <v>8779</v>
      </c>
      <c r="J327" s="41">
        <v>0.1278</v>
      </c>
      <c r="K327" s="83">
        <v>1035000</v>
      </c>
      <c r="L327" s="31" t="s">
        <v>8232</v>
      </c>
      <c r="M327" s="83">
        <v>1035000</v>
      </c>
      <c r="N327" s="83">
        <f t="shared" si="4"/>
        <v>1035000</v>
      </c>
      <c r="O327" s="31" t="s">
        <v>8232</v>
      </c>
    </row>
    <row r="328" spans="1:15" x14ac:dyDescent="0.25">
      <c r="A328" s="29" t="s">
        <v>1885</v>
      </c>
      <c r="B328" s="30">
        <v>689</v>
      </c>
      <c r="C328" s="31" t="s">
        <v>2</v>
      </c>
      <c r="D328" s="82"/>
      <c r="E328" s="82"/>
      <c r="F328" s="31" t="s">
        <v>4391</v>
      </c>
      <c r="G328" s="35" t="s">
        <v>4533</v>
      </c>
      <c r="H328" s="31" t="s">
        <v>7631</v>
      </c>
      <c r="I328" s="31" t="s">
        <v>8780</v>
      </c>
      <c r="J328" s="41">
        <v>0.23549999999999999</v>
      </c>
      <c r="K328" s="83">
        <v>150000</v>
      </c>
      <c r="L328" s="41" t="s">
        <v>8781</v>
      </c>
      <c r="M328" s="83">
        <v>150000</v>
      </c>
      <c r="N328" s="83">
        <f t="shared" si="4"/>
        <v>150000</v>
      </c>
      <c r="O328" s="41" t="s">
        <v>8781</v>
      </c>
    </row>
    <row r="329" spans="1:15" x14ac:dyDescent="0.25">
      <c r="A329" s="29" t="s">
        <v>1886</v>
      </c>
      <c r="B329" s="30">
        <v>693</v>
      </c>
      <c r="C329" s="31" t="s">
        <v>2</v>
      </c>
      <c r="D329" s="82"/>
      <c r="E329" s="82"/>
      <c r="F329" s="31" t="s">
        <v>4391</v>
      </c>
      <c r="G329" s="35" t="s">
        <v>8292</v>
      </c>
      <c r="H329" s="31" t="s">
        <v>8283</v>
      </c>
      <c r="I329" s="42" t="s">
        <v>8782</v>
      </c>
      <c r="J329" s="41">
        <v>1.391694</v>
      </c>
      <c r="K329" s="83">
        <v>2535000</v>
      </c>
      <c r="L329" s="31" t="s">
        <v>8283</v>
      </c>
      <c r="M329" s="83">
        <v>2535000</v>
      </c>
      <c r="N329" s="83">
        <f t="shared" si="4"/>
        <v>2535000</v>
      </c>
      <c r="O329" s="31" t="s">
        <v>8283</v>
      </c>
    </row>
    <row r="330" spans="1:15" x14ac:dyDescent="0.25">
      <c r="A330" s="29" t="s">
        <v>1887</v>
      </c>
      <c r="B330" s="30">
        <v>694</v>
      </c>
      <c r="C330" s="31" t="s">
        <v>2</v>
      </c>
      <c r="D330" s="82"/>
      <c r="E330" s="82"/>
      <c r="F330" s="31" t="s">
        <v>4391</v>
      </c>
      <c r="G330" s="35" t="s">
        <v>8282</v>
      </c>
      <c r="H330" s="31" t="s">
        <v>7698</v>
      </c>
      <c r="I330" s="31" t="s">
        <v>8783</v>
      </c>
      <c r="J330" s="41">
        <v>0.16719999999999999</v>
      </c>
      <c r="K330" s="83">
        <v>983500</v>
      </c>
      <c r="L330" s="31" t="s">
        <v>8232</v>
      </c>
      <c r="M330" s="83">
        <v>983500</v>
      </c>
      <c r="N330" s="83">
        <f t="shared" si="4"/>
        <v>984000</v>
      </c>
      <c r="O330" s="31" t="s">
        <v>8232</v>
      </c>
    </row>
    <row r="331" spans="1:15" x14ac:dyDescent="0.25">
      <c r="A331" s="29" t="s">
        <v>1888</v>
      </c>
      <c r="B331" s="30">
        <v>695</v>
      </c>
      <c r="C331" s="31" t="s">
        <v>2</v>
      </c>
      <c r="D331" s="82"/>
      <c r="E331" s="82"/>
      <c r="F331" s="31" t="s">
        <v>4391</v>
      </c>
      <c r="G331" s="35" t="s">
        <v>4534</v>
      </c>
      <c r="H331" s="31" t="s">
        <v>7698</v>
      </c>
      <c r="I331" s="31" t="s">
        <v>8784</v>
      </c>
      <c r="J331" s="41">
        <v>0.28549999999999998</v>
      </c>
      <c r="K331" s="83">
        <v>981200</v>
      </c>
      <c r="L331" s="31" t="s">
        <v>8232</v>
      </c>
      <c r="M331" s="83">
        <v>981200</v>
      </c>
      <c r="N331" s="83">
        <f t="shared" si="4"/>
        <v>982000</v>
      </c>
      <c r="O331" s="31" t="s">
        <v>8232</v>
      </c>
    </row>
    <row r="332" spans="1:15" x14ac:dyDescent="0.25">
      <c r="A332" s="29" t="s">
        <v>1889</v>
      </c>
      <c r="B332" s="30">
        <v>696</v>
      </c>
      <c r="C332" s="31" t="s">
        <v>2</v>
      </c>
      <c r="D332" s="82"/>
      <c r="E332" s="82"/>
      <c r="F332" s="31" t="s">
        <v>4391</v>
      </c>
      <c r="G332" s="35" t="s">
        <v>4535</v>
      </c>
      <c r="H332" s="31" t="s">
        <v>7698</v>
      </c>
      <c r="I332" s="31" t="s">
        <v>8785</v>
      </c>
      <c r="J332" s="41">
        <v>0.2051</v>
      </c>
      <c r="K332" s="83">
        <v>975000</v>
      </c>
      <c r="L332" s="31" t="s">
        <v>8232</v>
      </c>
      <c r="M332" s="83">
        <v>975000</v>
      </c>
      <c r="N332" s="83">
        <f t="shared" si="4"/>
        <v>975000</v>
      </c>
      <c r="O332" s="31" t="s">
        <v>8232</v>
      </c>
    </row>
    <row r="333" spans="1:15" x14ac:dyDescent="0.25">
      <c r="A333" s="29" t="s">
        <v>1890</v>
      </c>
      <c r="B333" s="30">
        <v>697</v>
      </c>
      <c r="C333" s="31" t="s">
        <v>2</v>
      </c>
      <c r="D333" s="82"/>
      <c r="E333" s="82"/>
      <c r="F333" s="31" t="s">
        <v>4391</v>
      </c>
      <c r="G333" s="35" t="s">
        <v>4536</v>
      </c>
      <c r="H333" s="31" t="s">
        <v>7698</v>
      </c>
      <c r="I333" s="31" t="s">
        <v>6072</v>
      </c>
      <c r="J333" s="41">
        <v>0.21299999999999999</v>
      </c>
      <c r="K333" s="83">
        <v>596800</v>
      </c>
      <c r="L333" s="31" t="s">
        <v>8232</v>
      </c>
      <c r="M333" s="83">
        <v>596800</v>
      </c>
      <c r="N333" s="83">
        <f t="shared" si="4"/>
        <v>597000</v>
      </c>
      <c r="O333" s="31" t="s">
        <v>8232</v>
      </c>
    </row>
    <row r="334" spans="1:15" x14ac:dyDescent="0.25">
      <c r="A334" s="29" t="s">
        <v>1891</v>
      </c>
      <c r="B334" s="30">
        <v>699</v>
      </c>
      <c r="C334" s="31" t="s">
        <v>2</v>
      </c>
      <c r="D334" s="82"/>
      <c r="E334" s="82"/>
      <c r="F334" s="31" t="s">
        <v>4391</v>
      </c>
      <c r="G334" s="35" t="s">
        <v>4537</v>
      </c>
      <c r="H334" s="31" t="s">
        <v>7698</v>
      </c>
      <c r="I334" s="31" t="s">
        <v>8786</v>
      </c>
      <c r="J334" s="41">
        <v>0.2122</v>
      </c>
      <c r="K334" s="83">
        <v>852400</v>
      </c>
      <c r="L334" s="31" t="s">
        <v>8232</v>
      </c>
      <c r="M334" s="83">
        <v>852400</v>
      </c>
      <c r="N334" s="83">
        <f t="shared" ref="N334:N397" si="5">CEILING(M334,1000)</f>
        <v>853000</v>
      </c>
      <c r="O334" s="31" t="s">
        <v>8232</v>
      </c>
    </row>
    <row r="335" spans="1:15" ht="25.5" x14ac:dyDescent="0.25">
      <c r="A335" s="29" t="s">
        <v>1892</v>
      </c>
      <c r="B335" s="30">
        <v>700</v>
      </c>
      <c r="C335" s="31" t="s">
        <v>2</v>
      </c>
      <c r="D335" s="82"/>
      <c r="E335" s="82"/>
      <c r="F335" s="31" t="s">
        <v>4391</v>
      </c>
      <c r="G335" s="35" t="s">
        <v>4538</v>
      </c>
      <c r="H335" s="31" t="s">
        <v>7698</v>
      </c>
      <c r="I335" s="31" t="s">
        <v>6073</v>
      </c>
      <c r="J335" s="41">
        <v>0.1179</v>
      </c>
      <c r="K335" s="83">
        <v>682000</v>
      </c>
      <c r="L335" s="31" t="s">
        <v>8232</v>
      </c>
      <c r="M335" s="83">
        <v>682000</v>
      </c>
      <c r="N335" s="83">
        <f t="shared" si="5"/>
        <v>682000</v>
      </c>
      <c r="O335" s="31" t="s">
        <v>8232</v>
      </c>
    </row>
    <row r="336" spans="1:15" x14ac:dyDescent="0.25">
      <c r="A336" s="29" t="s">
        <v>1893</v>
      </c>
      <c r="B336" s="30">
        <v>701</v>
      </c>
      <c r="C336" s="31" t="s">
        <v>2</v>
      </c>
      <c r="D336" s="82"/>
      <c r="E336" s="82"/>
      <c r="F336" s="31" t="s">
        <v>4391</v>
      </c>
      <c r="G336" s="35" t="s">
        <v>7716</v>
      </c>
      <c r="H336" s="31" t="s">
        <v>7698</v>
      </c>
      <c r="I336" s="31" t="s">
        <v>6074</v>
      </c>
      <c r="J336" s="41">
        <v>0.11890000000000001</v>
      </c>
      <c r="K336" s="83">
        <v>485000</v>
      </c>
      <c r="L336" s="31" t="s">
        <v>8232</v>
      </c>
      <c r="M336" s="83">
        <v>485000</v>
      </c>
      <c r="N336" s="83">
        <f t="shared" si="5"/>
        <v>485000</v>
      </c>
      <c r="O336" s="31" t="s">
        <v>8232</v>
      </c>
    </row>
    <row r="337" spans="1:15" x14ac:dyDescent="0.25">
      <c r="A337" s="29" t="s">
        <v>1894</v>
      </c>
      <c r="B337" s="30">
        <v>702</v>
      </c>
      <c r="C337" s="31" t="s">
        <v>2</v>
      </c>
      <c r="D337" s="82"/>
      <c r="E337" s="82"/>
      <c r="F337" s="31" t="s">
        <v>4391</v>
      </c>
      <c r="G337" s="36" t="s">
        <v>976</v>
      </c>
      <c r="H337" s="31" t="s">
        <v>7713</v>
      </c>
      <c r="I337" s="31" t="s">
        <v>6075</v>
      </c>
      <c r="J337" s="41">
        <v>0.19850000000000001</v>
      </c>
      <c r="K337" s="83">
        <v>292600</v>
      </c>
      <c r="L337" s="31" t="s">
        <v>8232</v>
      </c>
      <c r="M337" s="83">
        <v>292600</v>
      </c>
      <c r="N337" s="83">
        <f t="shared" si="5"/>
        <v>293000</v>
      </c>
      <c r="O337" s="31" t="s">
        <v>8232</v>
      </c>
    </row>
    <row r="338" spans="1:15" x14ac:dyDescent="0.25">
      <c r="A338" s="29" t="s">
        <v>1895</v>
      </c>
      <c r="B338" s="30">
        <v>704</v>
      </c>
      <c r="C338" s="31" t="s">
        <v>2</v>
      </c>
      <c r="D338" s="82"/>
      <c r="E338" s="82"/>
      <c r="F338" s="31" t="s">
        <v>4391</v>
      </c>
      <c r="G338" s="35" t="s">
        <v>976</v>
      </c>
      <c r="H338" s="31" t="s">
        <v>7694</v>
      </c>
      <c r="I338" s="31" t="s">
        <v>8787</v>
      </c>
      <c r="J338" s="41">
        <v>0.1216</v>
      </c>
      <c r="K338" s="83">
        <v>844800</v>
      </c>
      <c r="L338" s="41" t="s">
        <v>8243</v>
      </c>
      <c r="M338" s="83">
        <v>844800</v>
      </c>
      <c r="N338" s="83">
        <f t="shared" si="5"/>
        <v>845000</v>
      </c>
      <c r="O338" s="41" t="s">
        <v>8243</v>
      </c>
    </row>
    <row r="339" spans="1:15" x14ac:dyDescent="0.25">
      <c r="A339" s="29" t="s">
        <v>1896</v>
      </c>
      <c r="B339" s="30">
        <v>706</v>
      </c>
      <c r="C339" s="31" t="s">
        <v>2</v>
      </c>
      <c r="D339" s="82"/>
      <c r="E339" s="82"/>
      <c r="F339" s="31" t="s">
        <v>4391</v>
      </c>
      <c r="G339" s="36" t="s">
        <v>976</v>
      </c>
      <c r="H339" s="31" t="s">
        <v>7713</v>
      </c>
      <c r="I339" s="31" t="s">
        <v>8788</v>
      </c>
      <c r="J339" s="41">
        <v>0.1552</v>
      </c>
      <c r="K339" s="83">
        <v>535600</v>
      </c>
      <c r="L339" s="31" t="s">
        <v>8232</v>
      </c>
      <c r="M339" s="83">
        <v>535600</v>
      </c>
      <c r="N339" s="83">
        <f t="shared" si="5"/>
        <v>536000</v>
      </c>
      <c r="O339" s="31" t="s">
        <v>8232</v>
      </c>
    </row>
    <row r="340" spans="1:15" x14ac:dyDescent="0.25">
      <c r="A340" s="29" t="s">
        <v>1897</v>
      </c>
      <c r="B340" s="30">
        <v>713</v>
      </c>
      <c r="C340" s="31" t="s">
        <v>2</v>
      </c>
      <c r="D340" s="82"/>
      <c r="E340" s="82"/>
      <c r="F340" s="31" t="s">
        <v>4391</v>
      </c>
      <c r="G340" s="35" t="s">
        <v>4539</v>
      </c>
      <c r="H340" s="31" t="s">
        <v>7698</v>
      </c>
      <c r="I340" s="31" t="s">
        <v>8789</v>
      </c>
      <c r="J340" s="41">
        <v>0.3478</v>
      </c>
      <c r="K340" s="83">
        <v>724800</v>
      </c>
      <c r="L340" s="31" t="s">
        <v>8232</v>
      </c>
      <c r="M340" s="83">
        <v>724800</v>
      </c>
      <c r="N340" s="83">
        <f t="shared" si="5"/>
        <v>725000</v>
      </c>
      <c r="O340" s="31" t="s">
        <v>8232</v>
      </c>
    </row>
    <row r="341" spans="1:15" x14ac:dyDescent="0.25">
      <c r="A341" s="29" t="s">
        <v>1898</v>
      </c>
      <c r="B341" s="30">
        <v>714</v>
      </c>
      <c r="C341" s="31" t="s">
        <v>2</v>
      </c>
      <c r="D341" s="82"/>
      <c r="E341" s="82"/>
      <c r="F341" s="31" t="s">
        <v>4391</v>
      </c>
      <c r="G341" s="35" t="s">
        <v>4540</v>
      </c>
      <c r="H341" s="31" t="s">
        <v>7698</v>
      </c>
      <c r="I341" s="31" t="s">
        <v>8790</v>
      </c>
      <c r="J341" s="41">
        <v>0.27289999999999998</v>
      </c>
      <c r="K341" s="83">
        <v>918600</v>
      </c>
      <c r="L341" s="31" t="s">
        <v>8232</v>
      </c>
      <c r="M341" s="83">
        <v>918600</v>
      </c>
      <c r="N341" s="83">
        <f t="shared" si="5"/>
        <v>919000</v>
      </c>
      <c r="O341" s="31" t="s">
        <v>8232</v>
      </c>
    </row>
    <row r="342" spans="1:15" x14ac:dyDescent="0.25">
      <c r="A342" s="29" t="s">
        <v>1899</v>
      </c>
      <c r="B342" s="30">
        <v>716</v>
      </c>
      <c r="C342" s="31" t="s">
        <v>2</v>
      </c>
      <c r="D342" s="82"/>
      <c r="E342" s="82"/>
      <c r="F342" s="31" t="s">
        <v>4391</v>
      </c>
      <c r="G342" s="35" t="s">
        <v>4541</v>
      </c>
      <c r="H342" s="31" t="s">
        <v>7698</v>
      </c>
      <c r="I342" s="31" t="s">
        <v>8791</v>
      </c>
      <c r="J342" s="41">
        <v>0.2273</v>
      </c>
      <c r="K342" s="83">
        <v>613000</v>
      </c>
      <c r="L342" s="31" t="s">
        <v>8232</v>
      </c>
      <c r="M342" s="83">
        <v>613000</v>
      </c>
      <c r="N342" s="83">
        <f t="shared" si="5"/>
        <v>613000</v>
      </c>
      <c r="O342" s="31" t="s">
        <v>8232</v>
      </c>
    </row>
    <row r="343" spans="1:15" x14ac:dyDescent="0.25">
      <c r="A343" s="29" t="s">
        <v>1900</v>
      </c>
      <c r="B343" s="30">
        <v>717</v>
      </c>
      <c r="C343" s="31" t="s">
        <v>2</v>
      </c>
      <c r="D343" s="82"/>
      <c r="E343" s="82"/>
      <c r="F343" s="31" t="s">
        <v>4391</v>
      </c>
      <c r="G343" s="35" t="s">
        <v>4393</v>
      </c>
      <c r="H343" s="31" t="s">
        <v>7633</v>
      </c>
      <c r="I343" s="31" t="s">
        <v>8792</v>
      </c>
      <c r="J343" s="41">
        <v>1.3731</v>
      </c>
      <c r="K343" s="83">
        <v>85000</v>
      </c>
      <c r="L343" s="31" t="s">
        <v>8793</v>
      </c>
      <c r="M343" s="83">
        <v>85000</v>
      </c>
      <c r="N343" s="83">
        <f t="shared" si="5"/>
        <v>85000</v>
      </c>
      <c r="O343" s="31" t="s">
        <v>8793</v>
      </c>
    </row>
    <row r="344" spans="1:15" x14ac:dyDescent="0.25">
      <c r="A344" s="29" t="s">
        <v>1901</v>
      </c>
      <c r="B344" s="30">
        <v>723</v>
      </c>
      <c r="C344" s="31" t="s">
        <v>2</v>
      </c>
      <c r="D344" s="82"/>
      <c r="E344" s="82"/>
      <c r="F344" s="31" t="s">
        <v>4391</v>
      </c>
      <c r="G344" s="35" t="s">
        <v>4542</v>
      </c>
      <c r="H344" s="31" t="s">
        <v>8283</v>
      </c>
      <c r="I344" s="31" t="s">
        <v>6076</v>
      </c>
      <c r="J344" s="41">
        <v>0.15640000000000001</v>
      </c>
      <c r="K344" s="83">
        <v>540500</v>
      </c>
      <c r="L344" s="31" t="s">
        <v>8283</v>
      </c>
      <c r="M344" s="83">
        <v>540500</v>
      </c>
      <c r="N344" s="83">
        <f t="shared" si="5"/>
        <v>541000</v>
      </c>
      <c r="O344" s="31" t="s">
        <v>8283</v>
      </c>
    </row>
    <row r="345" spans="1:15" x14ac:dyDescent="0.25">
      <c r="A345" s="29" t="s">
        <v>1902</v>
      </c>
      <c r="B345" s="30">
        <v>724</v>
      </c>
      <c r="C345" s="31" t="s">
        <v>2</v>
      </c>
      <c r="D345" s="82"/>
      <c r="E345" s="82"/>
      <c r="F345" s="31" t="s">
        <v>4391</v>
      </c>
      <c r="G345" s="35" t="s">
        <v>976</v>
      </c>
      <c r="H345" s="31" t="s">
        <v>7694</v>
      </c>
      <c r="I345" s="31" t="s">
        <v>6077</v>
      </c>
      <c r="J345" s="41">
        <v>0.52769999999999995</v>
      </c>
      <c r="K345" s="83">
        <v>948500</v>
      </c>
      <c r="L345" s="41" t="s">
        <v>8794</v>
      </c>
      <c r="M345" s="83">
        <v>948500</v>
      </c>
      <c r="N345" s="83">
        <f t="shared" si="5"/>
        <v>949000</v>
      </c>
      <c r="O345" s="41" t="s">
        <v>8794</v>
      </c>
    </row>
    <row r="346" spans="1:15" x14ac:dyDescent="0.25">
      <c r="A346" s="29" t="s">
        <v>1903</v>
      </c>
      <c r="B346" s="30">
        <v>725</v>
      </c>
      <c r="C346" s="31" t="s">
        <v>2</v>
      </c>
      <c r="D346" s="82"/>
      <c r="E346" s="82"/>
      <c r="F346" s="31" t="s">
        <v>4391</v>
      </c>
      <c r="G346" s="36" t="s">
        <v>976</v>
      </c>
      <c r="H346" s="36" t="s">
        <v>7713</v>
      </c>
      <c r="I346" s="31" t="s">
        <v>6078</v>
      </c>
      <c r="J346" s="41">
        <v>0.64029999999999998</v>
      </c>
      <c r="K346" s="83">
        <v>764000</v>
      </c>
      <c r="L346" s="41" t="s">
        <v>8232</v>
      </c>
      <c r="M346" s="83">
        <v>764000</v>
      </c>
      <c r="N346" s="83">
        <f t="shared" si="5"/>
        <v>764000</v>
      </c>
      <c r="O346" s="41" t="s">
        <v>8232</v>
      </c>
    </row>
    <row r="347" spans="1:15" x14ac:dyDescent="0.25">
      <c r="A347" s="29" t="s">
        <v>1904</v>
      </c>
      <c r="B347" s="30">
        <v>726</v>
      </c>
      <c r="C347" s="31" t="s">
        <v>2</v>
      </c>
      <c r="D347" s="82"/>
      <c r="E347" s="82"/>
      <c r="F347" s="31" t="s">
        <v>4391</v>
      </c>
      <c r="G347" s="35" t="s">
        <v>4543</v>
      </c>
      <c r="H347" s="31" t="s">
        <v>8283</v>
      </c>
      <c r="I347" s="31" t="s">
        <v>6079</v>
      </c>
      <c r="J347" s="41">
        <v>0.2596</v>
      </c>
      <c r="K347" s="83">
        <v>754400</v>
      </c>
      <c r="L347" s="31" t="s">
        <v>8283</v>
      </c>
      <c r="M347" s="83">
        <v>754400</v>
      </c>
      <c r="N347" s="83">
        <f t="shared" si="5"/>
        <v>755000</v>
      </c>
      <c r="O347" s="31" t="s">
        <v>8283</v>
      </c>
    </row>
    <row r="348" spans="1:15" x14ac:dyDescent="0.25">
      <c r="A348" s="29" t="s">
        <v>1905</v>
      </c>
      <c r="B348" s="30">
        <v>729</v>
      </c>
      <c r="C348" s="31" t="s">
        <v>2</v>
      </c>
      <c r="D348" s="82"/>
      <c r="E348" s="82"/>
      <c r="F348" s="31" t="s">
        <v>4391</v>
      </c>
      <c r="G348" s="36" t="s">
        <v>976</v>
      </c>
      <c r="H348" s="31" t="s">
        <v>7713</v>
      </c>
      <c r="I348" s="31" t="s">
        <v>6080</v>
      </c>
      <c r="J348" s="41">
        <v>0.18090000000000001</v>
      </c>
      <c r="K348" s="83">
        <v>116000</v>
      </c>
      <c r="L348" s="31" t="s">
        <v>8232</v>
      </c>
      <c r="M348" s="83">
        <v>116000</v>
      </c>
      <c r="N348" s="83">
        <f t="shared" si="5"/>
        <v>116000</v>
      </c>
      <c r="O348" s="31" t="s">
        <v>8232</v>
      </c>
    </row>
    <row r="349" spans="1:15" x14ac:dyDescent="0.25">
      <c r="A349" s="29" t="s">
        <v>1906</v>
      </c>
      <c r="B349" s="30">
        <v>734</v>
      </c>
      <c r="C349" s="31" t="s">
        <v>2</v>
      </c>
      <c r="D349" s="82"/>
      <c r="E349" s="82"/>
      <c r="F349" s="31" t="s">
        <v>4391</v>
      </c>
      <c r="G349" s="35" t="s">
        <v>976</v>
      </c>
      <c r="H349" s="31" t="s">
        <v>7800</v>
      </c>
      <c r="I349" s="31" t="s">
        <v>6081</v>
      </c>
      <c r="J349" s="41">
        <v>5.0979000000000003E-2</v>
      </c>
      <c r="K349" s="83">
        <v>20000</v>
      </c>
      <c r="L349" s="41" t="s">
        <v>8565</v>
      </c>
      <c r="M349" s="83">
        <v>20000</v>
      </c>
      <c r="N349" s="83">
        <f t="shared" si="5"/>
        <v>20000</v>
      </c>
      <c r="O349" s="41" t="s">
        <v>8565</v>
      </c>
    </row>
    <row r="350" spans="1:15" x14ac:dyDescent="0.25">
      <c r="A350" s="29" t="s">
        <v>1907</v>
      </c>
      <c r="B350" s="30">
        <v>735</v>
      </c>
      <c r="C350" s="31" t="s">
        <v>2</v>
      </c>
      <c r="D350" s="82"/>
      <c r="E350" s="82"/>
      <c r="F350" s="31" t="s">
        <v>4391</v>
      </c>
      <c r="G350" s="35" t="s">
        <v>8290</v>
      </c>
      <c r="H350" s="31" t="s">
        <v>7630</v>
      </c>
      <c r="I350" s="31" t="s">
        <v>6082</v>
      </c>
      <c r="J350" s="41">
        <v>9.8400000000000001E-2</v>
      </c>
      <c r="K350" s="83">
        <v>20000</v>
      </c>
      <c r="L350" s="41" t="s">
        <v>8565</v>
      </c>
      <c r="M350" s="83">
        <v>20000</v>
      </c>
      <c r="N350" s="83">
        <f t="shared" si="5"/>
        <v>20000</v>
      </c>
      <c r="O350" s="41" t="s">
        <v>8565</v>
      </c>
    </row>
    <row r="351" spans="1:15" x14ac:dyDescent="0.25">
      <c r="A351" s="29" t="s">
        <v>1908</v>
      </c>
      <c r="B351" s="30">
        <v>736</v>
      </c>
      <c r="C351" s="31" t="s">
        <v>2</v>
      </c>
      <c r="D351" s="82"/>
      <c r="E351" s="82"/>
      <c r="F351" s="31" t="s">
        <v>4391</v>
      </c>
      <c r="G351" s="36" t="s">
        <v>976</v>
      </c>
      <c r="H351" s="31" t="s">
        <v>7713</v>
      </c>
      <c r="I351" s="31" t="s">
        <v>6083</v>
      </c>
      <c r="J351" s="41">
        <v>7.9146999999999998</v>
      </c>
      <c r="K351" s="83">
        <v>140000</v>
      </c>
      <c r="L351" s="31" t="s">
        <v>8232</v>
      </c>
      <c r="M351" s="83">
        <v>140000</v>
      </c>
      <c r="N351" s="83">
        <f t="shared" si="5"/>
        <v>140000</v>
      </c>
      <c r="O351" s="31" t="s">
        <v>8232</v>
      </c>
    </row>
    <row r="352" spans="1:15" ht="25.5" x14ac:dyDescent="0.25">
      <c r="A352" s="29" t="s">
        <v>1909</v>
      </c>
      <c r="B352" s="30">
        <v>738</v>
      </c>
      <c r="C352" s="31" t="s">
        <v>2</v>
      </c>
      <c r="D352" s="82"/>
      <c r="E352" s="82"/>
      <c r="F352" s="31" t="s">
        <v>4391</v>
      </c>
      <c r="G352" s="35" t="s">
        <v>4544</v>
      </c>
      <c r="H352" s="31" t="s">
        <v>8283</v>
      </c>
      <c r="I352" s="42" t="s">
        <v>8795</v>
      </c>
      <c r="J352" s="41">
        <v>0.36420000000000002</v>
      </c>
      <c r="K352" s="83">
        <v>260000</v>
      </c>
      <c r="L352" s="31" t="s">
        <v>8283</v>
      </c>
      <c r="M352" s="83">
        <v>260000</v>
      </c>
      <c r="N352" s="83">
        <f t="shared" si="5"/>
        <v>260000</v>
      </c>
      <c r="O352" s="31" t="s">
        <v>8283</v>
      </c>
    </row>
    <row r="353" spans="1:15" x14ac:dyDescent="0.25">
      <c r="A353" s="29" t="s">
        <v>1910</v>
      </c>
      <c r="B353" s="30">
        <v>740</v>
      </c>
      <c r="C353" s="31" t="s">
        <v>2</v>
      </c>
      <c r="D353" s="82"/>
      <c r="E353" s="82"/>
      <c r="F353" s="31" t="s">
        <v>4391</v>
      </c>
      <c r="G353" s="35" t="s">
        <v>4545</v>
      </c>
      <c r="H353" s="31" t="s">
        <v>7698</v>
      </c>
      <c r="I353" s="31" t="s">
        <v>6084</v>
      </c>
      <c r="J353" s="41">
        <v>4.3499999999999997E-2</v>
      </c>
      <c r="K353" s="83">
        <v>65000</v>
      </c>
      <c r="L353" s="31" t="s">
        <v>8232</v>
      </c>
      <c r="M353" s="83">
        <v>65000</v>
      </c>
      <c r="N353" s="83">
        <f t="shared" si="5"/>
        <v>65000</v>
      </c>
      <c r="O353" s="31" t="s">
        <v>8232</v>
      </c>
    </row>
    <row r="354" spans="1:15" x14ac:dyDescent="0.25">
      <c r="A354" s="29" t="s">
        <v>1911</v>
      </c>
      <c r="B354" s="30">
        <v>744</v>
      </c>
      <c r="C354" s="31" t="s">
        <v>2</v>
      </c>
      <c r="D354" s="82"/>
      <c r="E354" s="82"/>
      <c r="F354" s="31" t="s">
        <v>4391</v>
      </c>
      <c r="G354" s="35" t="s">
        <v>4546</v>
      </c>
      <c r="H354" s="31" t="s">
        <v>7698</v>
      </c>
      <c r="I354" s="31" t="s">
        <v>6085</v>
      </c>
      <c r="J354" s="41">
        <v>4.0500000000000001E-2</v>
      </c>
      <c r="K354" s="83">
        <v>268400</v>
      </c>
      <c r="L354" s="31" t="s">
        <v>8232</v>
      </c>
      <c r="M354" s="83">
        <v>268400</v>
      </c>
      <c r="N354" s="83">
        <f t="shared" si="5"/>
        <v>269000</v>
      </c>
      <c r="O354" s="31" t="s">
        <v>8232</v>
      </c>
    </row>
    <row r="355" spans="1:15" x14ac:dyDescent="0.25">
      <c r="A355" s="29" t="s">
        <v>1912</v>
      </c>
      <c r="B355" s="30">
        <v>745</v>
      </c>
      <c r="C355" s="31" t="s">
        <v>2</v>
      </c>
      <c r="D355" s="82"/>
      <c r="E355" s="82"/>
      <c r="F355" s="31" t="s">
        <v>4391</v>
      </c>
      <c r="G355" s="35" t="s">
        <v>976</v>
      </c>
      <c r="H355" s="31" t="s">
        <v>7800</v>
      </c>
      <c r="I355" s="31" t="s">
        <v>6086</v>
      </c>
      <c r="J355" s="41">
        <v>4.0500000000000001E-2</v>
      </c>
      <c r="K355" s="83">
        <v>20000</v>
      </c>
      <c r="L355" s="31" t="s">
        <v>8458</v>
      </c>
      <c r="M355" s="83">
        <v>20000</v>
      </c>
      <c r="N355" s="83">
        <f t="shared" si="5"/>
        <v>20000</v>
      </c>
      <c r="O355" s="31" t="s">
        <v>8231</v>
      </c>
    </row>
    <row r="356" spans="1:15" x14ac:dyDescent="0.25">
      <c r="A356" s="29" t="s">
        <v>1913</v>
      </c>
      <c r="B356" s="30">
        <v>748</v>
      </c>
      <c r="C356" s="31" t="s">
        <v>2</v>
      </c>
      <c r="D356" s="82"/>
      <c r="E356" s="82"/>
      <c r="F356" s="31" t="s">
        <v>4391</v>
      </c>
      <c r="G356" s="35" t="s">
        <v>4547</v>
      </c>
      <c r="H356" s="31" t="s">
        <v>7698</v>
      </c>
      <c r="I356" s="31" t="s">
        <v>6087</v>
      </c>
      <c r="J356" s="41">
        <v>5.5199999999999999E-2</v>
      </c>
      <c r="K356" s="83">
        <v>250400</v>
      </c>
      <c r="L356" s="31" t="s">
        <v>8232</v>
      </c>
      <c r="M356" s="83">
        <v>250400</v>
      </c>
      <c r="N356" s="83">
        <f t="shared" si="5"/>
        <v>251000</v>
      </c>
      <c r="O356" s="31" t="s">
        <v>8232</v>
      </c>
    </row>
    <row r="357" spans="1:15" x14ac:dyDescent="0.25">
      <c r="A357" s="29" t="s">
        <v>1914</v>
      </c>
      <c r="B357" s="30">
        <v>749</v>
      </c>
      <c r="C357" s="31" t="s">
        <v>2</v>
      </c>
      <c r="D357" s="82"/>
      <c r="E357" s="82"/>
      <c r="F357" s="31" t="s">
        <v>4391</v>
      </c>
      <c r="G357" s="35" t="s">
        <v>4548</v>
      </c>
      <c r="H357" s="31" t="s">
        <v>7698</v>
      </c>
      <c r="I357" s="31" t="s">
        <v>6088</v>
      </c>
      <c r="J357" s="41">
        <v>3.6999999999999998E-2</v>
      </c>
      <c r="K357" s="83">
        <v>65000</v>
      </c>
      <c r="L357" s="31" t="s">
        <v>8232</v>
      </c>
      <c r="M357" s="83">
        <v>65000</v>
      </c>
      <c r="N357" s="83">
        <f t="shared" si="5"/>
        <v>65000</v>
      </c>
      <c r="O357" s="31" t="s">
        <v>8232</v>
      </c>
    </row>
    <row r="358" spans="1:15" x14ac:dyDescent="0.25">
      <c r="A358" s="29" t="s">
        <v>1915</v>
      </c>
      <c r="B358" s="30">
        <v>750</v>
      </c>
      <c r="C358" s="31" t="s">
        <v>2</v>
      </c>
      <c r="D358" s="82"/>
      <c r="E358" s="82"/>
      <c r="F358" s="31" t="s">
        <v>4391</v>
      </c>
      <c r="G358" s="36" t="s">
        <v>976</v>
      </c>
      <c r="H358" s="31" t="s">
        <v>7713</v>
      </c>
      <c r="I358" s="31" t="s">
        <v>6089</v>
      </c>
      <c r="J358" s="41">
        <v>3.6999999999999998E-2</v>
      </c>
      <c r="K358" s="83">
        <v>95000</v>
      </c>
      <c r="L358" s="31" t="s">
        <v>8232</v>
      </c>
      <c r="M358" s="83">
        <v>95000</v>
      </c>
      <c r="N358" s="83">
        <f t="shared" si="5"/>
        <v>95000</v>
      </c>
      <c r="O358" s="31" t="s">
        <v>8232</v>
      </c>
    </row>
    <row r="359" spans="1:15" x14ac:dyDescent="0.25">
      <c r="A359" s="29" t="s">
        <v>1916</v>
      </c>
      <c r="B359" s="30">
        <v>751</v>
      </c>
      <c r="C359" s="31" t="s">
        <v>2</v>
      </c>
      <c r="D359" s="82"/>
      <c r="E359" s="82"/>
      <c r="F359" s="31" t="s">
        <v>4391</v>
      </c>
      <c r="G359" s="35" t="s">
        <v>4549</v>
      </c>
      <c r="H359" s="31" t="s">
        <v>7698</v>
      </c>
      <c r="I359" s="31" t="s">
        <v>6090</v>
      </c>
      <c r="J359" s="41">
        <v>6.1600000000000002E-2</v>
      </c>
      <c r="K359" s="83">
        <v>124000</v>
      </c>
      <c r="L359" s="31" t="s">
        <v>8232</v>
      </c>
      <c r="M359" s="83">
        <v>124000</v>
      </c>
      <c r="N359" s="83">
        <f t="shared" si="5"/>
        <v>124000</v>
      </c>
      <c r="O359" s="31" t="s">
        <v>8232</v>
      </c>
    </row>
    <row r="360" spans="1:15" x14ac:dyDescent="0.25">
      <c r="A360" s="29" t="s">
        <v>1917</v>
      </c>
      <c r="B360" s="30">
        <v>752</v>
      </c>
      <c r="C360" s="31" t="s">
        <v>2</v>
      </c>
      <c r="D360" s="82"/>
      <c r="E360" s="82"/>
      <c r="F360" s="31" t="s">
        <v>4391</v>
      </c>
      <c r="G360" s="35" t="s">
        <v>4550</v>
      </c>
      <c r="H360" s="31" t="s">
        <v>7698</v>
      </c>
      <c r="I360" s="31" t="s">
        <v>6091</v>
      </c>
      <c r="J360" s="41">
        <v>4.0500000000000001E-2</v>
      </c>
      <c r="K360" s="83">
        <v>66000</v>
      </c>
      <c r="L360" s="31" t="s">
        <v>8232</v>
      </c>
      <c r="M360" s="83">
        <v>66000</v>
      </c>
      <c r="N360" s="83">
        <f t="shared" si="5"/>
        <v>66000</v>
      </c>
      <c r="O360" s="31" t="s">
        <v>8232</v>
      </c>
    </row>
    <row r="361" spans="1:15" x14ac:dyDescent="0.25">
      <c r="A361" s="29" t="s">
        <v>1918</v>
      </c>
      <c r="B361" s="30">
        <v>753</v>
      </c>
      <c r="C361" s="31" t="s">
        <v>2</v>
      </c>
      <c r="D361" s="82"/>
      <c r="E361" s="82"/>
      <c r="F361" s="31" t="s">
        <v>4391</v>
      </c>
      <c r="G361" s="35" t="s">
        <v>4551</v>
      </c>
      <c r="H361" s="31" t="s">
        <v>7698</v>
      </c>
      <c r="I361" s="31" t="s">
        <v>6092</v>
      </c>
      <c r="J361" s="41">
        <v>4.0500000000000001E-2</v>
      </c>
      <c r="K361" s="83">
        <v>115000</v>
      </c>
      <c r="L361" s="31" t="s">
        <v>8232</v>
      </c>
      <c r="M361" s="83">
        <v>115000</v>
      </c>
      <c r="N361" s="83">
        <f t="shared" si="5"/>
        <v>115000</v>
      </c>
      <c r="O361" s="31" t="s">
        <v>8232</v>
      </c>
    </row>
    <row r="362" spans="1:15" x14ac:dyDescent="0.25">
      <c r="A362" s="29" t="s">
        <v>1919</v>
      </c>
      <c r="B362" s="30">
        <v>754</v>
      </c>
      <c r="C362" s="31" t="s">
        <v>2</v>
      </c>
      <c r="D362" s="82"/>
      <c r="E362" s="82"/>
      <c r="F362" s="31" t="s">
        <v>4391</v>
      </c>
      <c r="G362" s="35" t="s">
        <v>4552</v>
      </c>
      <c r="H362" s="31" t="s">
        <v>7698</v>
      </c>
      <c r="I362" s="31" t="s">
        <v>6093</v>
      </c>
      <c r="J362" s="41">
        <v>4.0500000000000001E-2</v>
      </c>
      <c r="K362" s="83">
        <v>65000</v>
      </c>
      <c r="L362" s="31" t="s">
        <v>8232</v>
      </c>
      <c r="M362" s="83">
        <v>65000</v>
      </c>
      <c r="N362" s="83">
        <f t="shared" si="5"/>
        <v>65000</v>
      </c>
      <c r="O362" s="31" t="s">
        <v>8232</v>
      </c>
    </row>
    <row r="363" spans="1:15" x14ac:dyDescent="0.25">
      <c r="A363" s="29" t="s">
        <v>1920</v>
      </c>
      <c r="B363" s="30">
        <v>755</v>
      </c>
      <c r="C363" s="31" t="s">
        <v>2</v>
      </c>
      <c r="D363" s="82"/>
      <c r="E363" s="82"/>
      <c r="F363" s="31" t="s">
        <v>4391</v>
      </c>
      <c r="G363" s="36" t="s">
        <v>976</v>
      </c>
      <c r="H363" s="31" t="s">
        <v>7713</v>
      </c>
      <c r="I363" s="31" t="s">
        <v>6094</v>
      </c>
      <c r="J363" s="41">
        <v>4.0500000000000001E-2</v>
      </c>
      <c r="K363" s="83">
        <v>65000</v>
      </c>
      <c r="L363" s="31" t="s">
        <v>8232</v>
      </c>
      <c r="M363" s="83">
        <v>65000</v>
      </c>
      <c r="N363" s="83">
        <f t="shared" si="5"/>
        <v>65000</v>
      </c>
      <c r="O363" s="31" t="s">
        <v>8232</v>
      </c>
    </row>
    <row r="364" spans="1:15" x14ac:dyDescent="0.25">
      <c r="A364" s="29" t="s">
        <v>1921</v>
      </c>
      <c r="B364" s="30">
        <v>756</v>
      </c>
      <c r="C364" s="31" t="s">
        <v>2</v>
      </c>
      <c r="D364" s="82"/>
      <c r="E364" s="82"/>
      <c r="F364" s="31" t="s">
        <v>4391</v>
      </c>
      <c r="G364" s="35" t="s">
        <v>4553</v>
      </c>
      <c r="H364" s="31" t="s">
        <v>7698</v>
      </c>
      <c r="I364" s="31" t="s">
        <v>6095</v>
      </c>
      <c r="J364" s="41">
        <v>4.0500000000000001E-2</v>
      </c>
      <c r="K364" s="83">
        <v>65000</v>
      </c>
      <c r="L364" s="31" t="s">
        <v>8232</v>
      </c>
      <c r="M364" s="83">
        <v>65000</v>
      </c>
      <c r="N364" s="83">
        <f t="shared" si="5"/>
        <v>65000</v>
      </c>
      <c r="O364" s="31" t="s">
        <v>8232</v>
      </c>
    </row>
    <row r="365" spans="1:15" x14ac:dyDescent="0.25">
      <c r="A365" s="29" t="s">
        <v>1922</v>
      </c>
      <c r="B365" s="30">
        <v>757</v>
      </c>
      <c r="C365" s="31" t="s">
        <v>2</v>
      </c>
      <c r="D365" s="82"/>
      <c r="E365" s="82"/>
      <c r="F365" s="31" t="s">
        <v>4391</v>
      </c>
      <c r="G365" s="35" t="s">
        <v>4463</v>
      </c>
      <c r="H365" s="31" t="s">
        <v>7631</v>
      </c>
      <c r="I365" s="31" t="s">
        <v>6096</v>
      </c>
      <c r="J365" s="41">
        <v>3.1699999999999999E-2</v>
      </c>
      <c r="K365" s="83">
        <v>490000</v>
      </c>
      <c r="L365" s="41" t="s">
        <v>7631</v>
      </c>
      <c r="M365" s="83">
        <v>490000</v>
      </c>
      <c r="N365" s="83">
        <f t="shared" si="5"/>
        <v>490000</v>
      </c>
      <c r="O365" s="41" t="s">
        <v>7631</v>
      </c>
    </row>
    <row r="366" spans="1:15" x14ac:dyDescent="0.25">
      <c r="A366" s="29" t="s">
        <v>1923</v>
      </c>
      <c r="B366" s="30">
        <v>758</v>
      </c>
      <c r="C366" s="31" t="s">
        <v>2</v>
      </c>
      <c r="D366" s="82"/>
      <c r="E366" s="82"/>
      <c r="F366" s="31" t="s">
        <v>4391</v>
      </c>
      <c r="G366" s="35" t="s">
        <v>4463</v>
      </c>
      <c r="H366" s="31" t="s">
        <v>8293</v>
      </c>
      <c r="I366" s="31" t="s">
        <v>6097</v>
      </c>
      <c r="J366" s="41">
        <v>3.1699999999999999E-2</v>
      </c>
      <c r="K366" s="83">
        <v>201000</v>
      </c>
      <c r="L366" s="41" t="s">
        <v>7631</v>
      </c>
      <c r="M366" s="83">
        <v>201000</v>
      </c>
      <c r="N366" s="83">
        <f t="shared" si="5"/>
        <v>201000</v>
      </c>
      <c r="O366" s="41" t="s">
        <v>7631</v>
      </c>
    </row>
    <row r="367" spans="1:15" x14ac:dyDescent="0.25">
      <c r="A367" s="29" t="s">
        <v>1924</v>
      </c>
      <c r="B367" s="30">
        <v>759</v>
      </c>
      <c r="C367" s="31" t="s">
        <v>2</v>
      </c>
      <c r="D367" s="82"/>
      <c r="E367" s="82"/>
      <c r="F367" s="31" t="s">
        <v>4391</v>
      </c>
      <c r="G367" s="35" t="s">
        <v>4554</v>
      </c>
      <c r="H367" s="31" t="s">
        <v>7631</v>
      </c>
      <c r="I367" s="31" t="s">
        <v>6098</v>
      </c>
      <c r="J367" s="41">
        <v>3.1699999999999999E-2</v>
      </c>
      <c r="K367" s="83">
        <v>252000</v>
      </c>
      <c r="L367" s="41" t="s">
        <v>7631</v>
      </c>
      <c r="M367" s="83">
        <v>252000</v>
      </c>
      <c r="N367" s="83">
        <f t="shared" si="5"/>
        <v>252000</v>
      </c>
      <c r="O367" s="41" t="s">
        <v>7631</v>
      </c>
    </row>
    <row r="368" spans="1:15" x14ac:dyDescent="0.25">
      <c r="A368" s="29" t="s">
        <v>1925</v>
      </c>
      <c r="B368" s="30">
        <v>760</v>
      </c>
      <c r="C368" s="31" t="s">
        <v>2</v>
      </c>
      <c r="D368" s="82"/>
      <c r="E368" s="82"/>
      <c r="F368" s="31" t="s">
        <v>4391</v>
      </c>
      <c r="G368" s="35" t="s">
        <v>4463</v>
      </c>
      <c r="H368" s="31" t="s">
        <v>7631</v>
      </c>
      <c r="I368" s="31" t="s">
        <v>6099</v>
      </c>
      <c r="J368" s="41">
        <v>3.1699999999999999E-2</v>
      </c>
      <c r="K368" s="83">
        <v>187200</v>
      </c>
      <c r="L368" s="41" t="s">
        <v>7631</v>
      </c>
      <c r="M368" s="83">
        <v>187200</v>
      </c>
      <c r="N368" s="83">
        <f t="shared" si="5"/>
        <v>188000</v>
      </c>
      <c r="O368" s="41" t="s">
        <v>7631</v>
      </c>
    </row>
    <row r="369" spans="1:15" x14ac:dyDescent="0.25">
      <c r="A369" s="29" t="s">
        <v>1926</v>
      </c>
      <c r="B369" s="30">
        <v>761</v>
      </c>
      <c r="C369" s="31" t="s">
        <v>2</v>
      </c>
      <c r="D369" s="82"/>
      <c r="E369" s="82"/>
      <c r="F369" s="31" t="s">
        <v>4391</v>
      </c>
      <c r="G369" s="35" t="s">
        <v>4555</v>
      </c>
      <c r="H369" s="31" t="s">
        <v>7631</v>
      </c>
      <c r="I369" s="31" t="s">
        <v>6100</v>
      </c>
      <c r="J369" s="41">
        <v>3.1699999999999999E-2</v>
      </c>
      <c r="K369" s="83">
        <v>140000</v>
      </c>
      <c r="L369" s="41" t="s">
        <v>7631</v>
      </c>
      <c r="M369" s="83">
        <v>140000</v>
      </c>
      <c r="N369" s="83">
        <f t="shared" si="5"/>
        <v>140000</v>
      </c>
      <c r="O369" s="41" t="s">
        <v>7631</v>
      </c>
    </row>
    <row r="370" spans="1:15" x14ac:dyDescent="0.25">
      <c r="A370" s="29" t="s">
        <v>1927</v>
      </c>
      <c r="B370" s="30">
        <v>762</v>
      </c>
      <c r="C370" s="31" t="s">
        <v>2</v>
      </c>
      <c r="D370" s="82"/>
      <c r="E370" s="82"/>
      <c r="F370" s="31" t="s">
        <v>4391</v>
      </c>
      <c r="G370" s="35" t="s">
        <v>4555</v>
      </c>
      <c r="H370" s="31" t="s">
        <v>7631</v>
      </c>
      <c r="I370" s="31" t="s">
        <v>6101</v>
      </c>
      <c r="J370" s="41">
        <v>3.1699999999999999E-2</v>
      </c>
      <c r="K370" s="83">
        <v>140000</v>
      </c>
      <c r="L370" s="41" t="s">
        <v>7631</v>
      </c>
      <c r="M370" s="83">
        <v>140000</v>
      </c>
      <c r="N370" s="83">
        <f t="shared" si="5"/>
        <v>140000</v>
      </c>
      <c r="O370" s="41" t="s">
        <v>7631</v>
      </c>
    </row>
    <row r="371" spans="1:15" x14ac:dyDescent="0.25">
      <c r="A371" s="29" t="s">
        <v>1928</v>
      </c>
      <c r="B371" s="30">
        <v>763</v>
      </c>
      <c r="C371" s="31" t="s">
        <v>2</v>
      </c>
      <c r="D371" s="82"/>
      <c r="E371" s="82"/>
      <c r="F371" s="31" t="s">
        <v>4391</v>
      </c>
      <c r="G371" s="36" t="s">
        <v>976</v>
      </c>
      <c r="H371" s="31" t="s">
        <v>7713</v>
      </c>
      <c r="I371" s="31" t="s">
        <v>6102</v>
      </c>
      <c r="J371" s="41">
        <v>0.60029999999999994</v>
      </c>
      <c r="K371" s="83">
        <v>306000</v>
      </c>
      <c r="L371" s="41" t="s">
        <v>8232</v>
      </c>
      <c r="M371" s="83">
        <v>306000</v>
      </c>
      <c r="N371" s="83">
        <f t="shared" si="5"/>
        <v>306000</v>
      </c>
      <c r="O371" s="41" t="s">
        <v>8232</v>
      </c>
    </row>
    <row r="372" spans="1:15" x14ac:dyDescent="0.25">
      <c r="A372" s="29" t="s">
        <v>1929</v>
      </c>
      <c r="B372" s="30">
        <v>764</v>
      </c>
      <c r="C372" s="31" t="s">
        <v>2</v>
      </c>
      <c r="D372" s="82"/>
      <c r="E372" s="82"/>
      <c r="F372" s="31" t="s">
        <v>4391</v>
      </c>
      <c r="G372" s="35" t="s">
        <v>4556</v>
      </c>
      <c r="H372" s="31" t="s">
        <v>7631</v>
      </c>
      <c r="I372" s="31" t="s">
        <v>6103</v>
      </c>
      <c r="J372" s="41">
        <v>3.9699999999999999E-2</v>
      </c>
      <c r="K372" s="83">
        <v>103000</v>
      </c>
      <c r="L372" s="41" t="s">
        <v>7631</v>
      </c>
      <c r="M372" s="83">
        <v>103000</v>
      </c>
      <c r="N372" s="83">
        <f t="shared" si="5"/>
        <v>103000</v>
      </c>
      <c r="O372" s="41" t="s">
        <v>7631</v>
      </c>
    </row>
    <row r="373" spans="1:15" x14ac:dyDescent="0.25">
      <c r="A373" s="29" t="s">
        <v>1930</v>
      </c>
      <c r="B373" s="30">
        <v>765</v>
      </c>
      <c r="C373" s="31" t="s">
        <v>2</v>
      </c>
      <c r="D373" s="82"/>
      <c r="E373" s="82"/>
      <c r="F373" s="31" t="s">
        <v>4391</v>
      </c>
      <c r="G373" s="35" t="s">
        <v>4557</v>
      </c>
      <c r="H373" s="31" t="s">
        <v>7696</v>
      </c>
      <c r="I373" s="31" t="s">
        <v>6104</v>
      </c>
      <c r="J373" s="41">
        <v>3.9699999999999999E-2</v>
      </c>
      <c r="K373" s="83">
        <v>20000</v>
      </c>
      <c r="L373" s="41" t="s">
        <v>8231</v>
      </c>
      <c r="M373" s="83">
        <v>20000</v>
      </c>
      <c r="N373" s="83">
        <f t="shared" si="5"/>
        <v>20000</v>
      </c>
      <c r="O373" s="41" t="s">
        <v>8231</v>
      </c>
    </row>
    <row r="374" spans="1:15" x14ac:dyDescent="0.25">
      <c r="A374" s="29" t="s">
        <v>1931</v>
      </c>
      <c r="B374" s="30">
        <v>766</v>
      </c>
      <c r="C374" s="31" t="s">
        <v>2</v>
      </c>
      <c r="D374" s="82"/>
      <c r="E374" s="82"/>
      <c r="F374" s="31" t="s">
        <v>4391</v>
      </c>
      <c r="G374" s="35" t="s">
        <v>4558</v>
      </c>
      <c r="H374" s="31" t="s">
        <v>7696</v>
      </c>
      <c r="I374" s="31" t="s">
        <v>6105</v>
      </c>
      <c r="J374" s="41">
        <v>3.9600000000000003E-2</v>
      </c>
      <c r="K374" s="83">
        <v>20000</v>
      </c>
      <c r="L374" s="41" t="s">
        <v>8231</v>
      </c>
      <c r="M374" s="83">
        <v>20000</v>
      </c>
      <c r="N374" s="83">
        <f t="shared" si="5"/>
        <v>20000</v>
      </c>
      <c r="O374" s="41" t="s">
        <v>8231</v>
      </c>
    </row>
    <row r="375" spans="1:15" x14ac:dyDescent="0.25">
      <c r="A375" s="29" t="s">
        <v>1932</v>
      </c>
      <c r="B375" s="30">
        <v>767</v>
      </c>
      <c r="C375" s="31" t="s">
        <v>2</v>
      </c>
      <c r="D375" s="82"/>
      <c r="E375" s="82"/>
      <c r="F375" s="31" t="s">
        <v>4391</v>
      </c>
      <c r="G375" s="35" t="s">
        <v>4559</v>
      </c>
      <c r="H375" s="31" t="s">
        <v>7698</v>
      </c>
      <c r="I375" s="31" t="s">
        <v>6106</v>
      </c>
      <c r="J375" s="41">
        <v>3.9699999999999999E-2</v>
      </c>
      <c r="K375" s="83">
        <v>80000</v>
      </c>
      <c r="L375" s="31" t="s">
        <v>8232</v>
      </c>
      <c r="M375" s="83">
        <v>80000</v>
      </c>
      <c r="N375" s="83">
        <f t="shared" si="5"/>
        <v>80000</v>
      </c>
      <c r="O375" s="31" t="s">
        <v>8232</v>
      </c>
    </row>
    <row r="376" spans="1:15" x14ac:dyDescent="0.25">
      <c r="A376" s="29" t="s">
        <v>1933</v>
      </c>
      <c r="B376" s="30">
        <v>768</v>
      </c>
      <c r="C376" s="31" t="s">
        <v>2</v>
      </c>
      <c r="D376" s="82"/>
      <c r="E376" s="82"/>
      <c r="F376" s="31" t="s">
        <v>4391</v>
      </c>
      <c r="G376" s="35" t="s">
        <v>4560</v>
      </c>
      <c r="H376" s="31" t="s">
        <v>7698</v>
      </c>
      <c r="I376" s="31" t="s">
        <v>6107</v>
      </c>
      <c r="J376" s="41">
        <v>3.9699999999999999E-2</v>
      </c>
      <c r="K376" s="83">
        <v>130000</v>
      </c>
      <c r="L376" s="31" t="s">
        <v>8232</v>
      </c>
      <c r="M376" s="83">
        <v>130000</v>
      </c>
      <c r="N376" s="83">
        <f t="shared" si="5"/>
        <v>130000</v>
      </c>
      <c r="O376" s="31" t="s">
        <v>8232</v>
      </c>
    </row>
    <row r="377" spans="1:15" x14ac:dyDescent="0.25">
      <c r="A377" s="29" t="s">
        <v>1934</v>
      </c>
      <c r="B377" s="30">
        <v>769</v>
      </c>
      <c r="C377" s="31" t="s">
        <v>2</v>
      </c>
      <c r="D377" s="82"/>
      <c r="E377" s="82"/>
      <c r="F377" s="31" t="s">
        <v>4391</v>
      </c>
      <c r="G377" s="35" t="s">
        <v>4561</v>
      </c>
      <c r="H377" s="31" t="s">
        <v>7696</v>
      </c>
      <c r="I377" s="31" t="s">
        <v>6108</v>
      </c>
      <c r="J377" s="41">
        <v>3.9699999999999999E-2</v>
      </c>
      <c r="K377" s="83">
        <v>20000</v>
      </c>
      <c r="L377" s="41" t="s">
        <v>8231</v>
      </c>
      <c r="M377" s="83">
        <v>20000</v>
      </c>
      <c r="N377" s="83">
        <f t="shared" si="5"/>
        <v>20000</v>
      </c>
      <c r="O377" s="41" t="s">
        <v>8231</v>
      </c>
    </row>
    <row r="378" spans="1:15" x14ac:dyDescent="0.25">
      <c r="A378" s="29" t="s">
        <v>1935</v>
      </c>
      <c r="B378" s="30">
        <v>772</v>
      </c>
      <c r="C378" s="31" t="s">
        <v>2</v>
      </c>
      <c r="D378" s="82"/>
      <c r="E378" s="82"/>
      <c r="F378" s="31" t="s">
        <v>4391</v>
      </c>
      <c r="G378" s="35" t="s">
        <v>4562</v>
      </c>
      <c r="H378" s="31" t="s">
        <v>7698</v>
      </c>
      <c r="I378" s="31" t="s">
        <v>6109</v>
      </c>
      <c r="J378" s="41">
        <v>3.9600000000000003E-2</v>
      </c>
      <c r="K378" s="83">
        <v>206000</v>
      </c>
      <c r="L378" s="31" t="s">
        <v>8232</v>
      </c>
      <c r="M378" s="83">
        <v>206000</v>
      </c>
      <c r="N378" s="83">
        <f t="shared" si="5"/>
        <v>206000</v>
      </c>
      <c r="O378" s="31" t="s">
        <v>8232</v>
      </c>
    </row>
    <row r="379" spans="1:15" x14ac:dyDescent="0.25">
      <c r="A379" s="29" t="s">
        <v>1936</v>
      </c>
      <c r="B379" s="30">
        <v>773</v>
      </c>
      <c r="C379" s="31" t="s">
        <v>2</v>
      </c>
      <c r="D379" s="82"/>
      <c r="E379" s="82"/>
      <c r="F379" s="31" t="s">
        <v>4391</v>
      </c>
      <c r="G379" s="35" t="s">
        <v>4563</v>
      </c>
      <c r="H379" s="31" t="s">
        <v>7698</v>
      </c>
      <c r="I379" s="31" t="s">
        <v>6110</v>
      </c>
      <c r="J379" s="41">
        <v>3.85E-2</v>
      </c>
      <c r="K379" s="83">
        <v>184400</v>
      </c>
      <c r="L379" s="31" t="s">
        <v>8232</v>
      </c>
      <c r="M379" s="83">
        <v>184400</v>
      </c>
      <c r="N379" s="83">
        <f t="shared" si="5"/>
        <v>185000</v>
      </c>
      <c r="O379" s="31" t="s">
        <v>8232</v>
      </c>
    </row>
    <row r="380" spans="1:15" ht="25.5" x14ac:dyDescent="0.25">
      <c r="A380" s="29" t="s">
        <v>1937</v>
      </c>
      <c r="B380" s="30">
        <v>774</v>
      </c>
      <c r="C380" s="31" t="s">
        <v>2</v>
      </c>
      <c r="D380" s="82"/>
      <c r="E380" s="82"/>
      <c r="F380" s="31" t="s">
        <v>4391</v>
      </c>
      <c r="G380" s="35" t="s">
        <v>4564</v>
      </c>
      <c r="H380" s="31" t="s">
        <v>7698</v>
      </c>
      <c r="I380" s="31" t="s">
        <v>6111</v>
      </c>
      <c r="J380" s="41">
        <v>3.85E-2</v>
      </c>
      <c r="K380" s="83">
        <v>163000</v>
      </c>
      <c r="L380" s="31" t="s">
        <v>8232</v>
      </c>
      <c r="M380" s="83">
        <v>163000</v>
      </c>
      <c r="N380" s="83">
        <f t="shared" si="5"/>
        <v>163000</v>
      </c>
      <c r="O380" s="31" t="s">
        <v>8232</v>
      </c>
    </row>
    <row r="381" spans="1:15" x14ac:dyDescent="0.25">
      <c r="A381" s="29" t="s">
        <v>1938</v>
      </c>
      <c r="B381" s="30">
        <v>775</v>
      </c>
      <c r="C381" s="31" t="s">
        <v>2</v>
      </c>
      <c r="D381" s="82"/>
      <c r="E381" s="82"/>
      <c r="F381" s="31" t="s">
        <v>4391</v>
      </c>
      <c r="G381" s="35" t="s">
        <v>4565</v>
      </c>
      <c r="H381" s="31" t="s">
        <v>7698</v>
      </c>
      <c r="I381" s="31" t="s">
        <v>6112</v>
      </c>
      <c r="J381" s="41">
        <v>3.9699999999999999E-2</v>
      </c>
      <c r="K381" s="83">
        <v>252800</v>
      </c>
      <c r="L381" s="31" t="s">
        <v>8232</v>
      </c>
      <c r="M381" s="83">
        <v>252800</v>
      </c>
      <c r="N381" s="83">
        <f t="shared" si="5"/>
        <v>253000</v>
      </c>
      <c r="O381" s="31" t="s">
        <v>8232</v>
      </c>
    </row>
    <row r="382" spans="1:15" x14ac:dyDescent="0.25">
      <c r="A382" s="29" t="s">
        <v>1939</v>
      </c>
      <c r="B382" s="30">
        <v>776</v>
      </c>
      <c r="C382" s="31" t="s">
        <v>2</v>
      </c>
      <c r="D382" s="82"/>
      <c r="E382" s="82"/>
      <c r="F382" s="31" t="s">
        <v>4391</v>
      </c>
      <c r="G382" s="35" t="s">
        <v>4566</v>
      </c>
      <c r="H382" s="31" t="s">
        <v>7696</v>
      </c>
      <c r="I382" s="31" t="s">
        <v>6113</v>
      </c>
      <c r="J382" s="41">
        <v>3.9699999999999999E-2</v>
      </c>
      <c r="K382" s="83">
        <v>20000</v>
      </c>
      <c r="L382" s="41" t="s">
        <v>8231</v>
      </c>
      <c r="M382" s="83">
        <v>20000</v>
      </c>
      <c r="N382" s="83">
        <f t="shared" si="5"/>
        <v>20000</v>
      </c>
      <c r="O382" s="41" t="s">
        <v>8231</v>
      </c>
    </row>
    <row r="383" spans="1:15" x14ac:dyDescent="0.25">
      <c r="A383" s="29" t="s">
        <v>1940</v>
      </c>
      <c r="B383" s="30">
        <v>777</v>
      </c>
      <c r="C383" s="31" t="s">
        <v>2</v>
      </c>
      <c r="D383" s="82"/>
      <c r="E383" s="82"/>
      <c r="F383" s="31" t="s">
        <v>4391</v>
      </c>
      <c r="G383" s="35" t="s">
        <v>4567</v>
      </c>
      <c r="H383" s="31" t="s">
        <v>7698</v>
      </c>
      <c r="I383" s="31" t="s">
        <v>6114</v>
      </c>
      <c r="J383" s="41">
        <v>7.4999999999999997E-2</v>
      </c>
      <c r="K383" s="83">
        <v>140000</v>
      </c>
      <c r="L383" s="31" t="s">
        <v>8232</v>
      </c>
      <c r="M383" s="83">
        <v>140000</v>
      </c>
      <c r="N383" s="83">
        <f t="shared" si="5"/>
        <v>140000</v>
      </c>
      <c r="O383" s="31" t="s">
        <v>8232</v>
      </c>
    </row>
    <row r="384" spans="1:15" x14ac:dyDescent="0.25">
      <c r="A384" s="29" t="s">
        <v>1941</v>
      </c>
      <c r="B384" s="30">
        <v>778</v>
      </c>
      <c r="C384" s="31" t="s">
        <v>2</v>
      </c>
      <c r="D384" s="82"/>
      <c r="E384" s="82"/>
      <c r="F384" s="31" t="s">
        <v>4391</v>
      </c>
      <c r="G384" s="35" t="s">
        <v>4568</v>
      </c>
      <c r="H384" s="31" t="s">
        <v>7698</v>
      </c>
      <c r="I384" s="31" t="s">
        <v>6115</v>
      </c>
      <c r="J384" s="41">
        <v>3.9699999999999999E-2</v>
      </c>
      <c r="K384" s="83">
        <v>60000</v>
      </c>
      <c r="L384" s="31" t="s">
        <v>8232</v>
      </c>
      <c r="M384" s="83">
        <v>60000</v>
      </c>
      <c r="N384" s="83">
        <f t="shared" si="5"/>
        <v>60000</v>
      </c>
      <c r="O384" s="31" t="s">
        <v>8232</v>
      </c>
    </row>
    <row r="385" spans="1:15" x14ac:dyDescent="0.25">
      <c r="A385" s="29" t="s">
        <v>1942</v>
      </c>
      <c r="B385" s="30">
        <v>779</v>
      </c>
      <c r="C385" s="31" t="s">
        <v>2</v>
      </c>
      <c r="D385" s="82"/>
      <c r="E385" s="82"/>
      <c r="F385" s="31" t="s">
        <v>4391</v>
      </c>
      <c r="G385" s="35" t="s">
        <v>4569</v>
      </c>
      <c r="H385" s="31" t="s">
        <v>7696</v>
      </c>
      <c r="I385" s="31" t="s">
        <v>6116</v>
      </c>
      <c r="J385" s="41">
        <v>3.9699999999999999E-2</v>
      </c>
      <c r="K385" s="83">
        <v>20000</v>
      </c>
      <c r="L385" s="41" t="s">
        <v>8231</v>
      </c>
      <c r="M385" s="83">
        <v>20000</v>
      </c>
      <c r="N385" s="83">
        <f t="shared" si="5"/>
        <v>20000</v>
      </c>
      <c r="O385" s="41" t="s">
        <v>8231</v>
      </c>
    </row>
    <row r="386" spans="1:15" x14ac:dyDescent="0.25">
      <c r="A386" s="29" t="s">
        <v>1943</v>
      </c>
      <c r="B386" s="30">
        <v>780</v>
      </c>
      <c r="C386" s="31" t="s">
        <v>2</v>
      </c>
      <c r="D386" s="82"/>
      <c r="E386" s="82"/>
      <c r="F386" s="31" t="s">
        <v>4391</v>
      </c>
      <c r="G386" s="35" t="s">
        <v>4570</v>
      </c>
      <c r="H386" s="31" t="s">
        <v>7698</v>
      </c>
      <c r="I386" s="31" t="s">
        <v>6117</v>
      </c>
      <c r="J386" s="41">
        <v>3.9699999999999999E-2</v>
      </c>
      <c r="K386" s="83">
        <v>117000</v>
      </c>
      <c r="L386" s="31" t="s">
        <v>8232</v>
      </c>
      <c r="M386" s="83">
        <v>117000</v>
      </c>
      <c r="N386" s="83">
        <f t="shared" si="5"/>
        <v>117000</v>
      </c>
      <c r="O386" s="31" t="s">
        <v>8232</v>
      </c>
    </row>
    <row r="387" spans="1:15" x14ac:dyDescent="0.25">
      <c r="A387" s="29" t="s">
        <v>1944</v>
      </c>
      <c r="B387" s="30">
        <v>781</v>
      </c>
      <c r="C387" s="31" t="s">
        <v>2</v>
      </c>
      <c r="D387" s="82"/>
      <c r="E387" s="82"/>
      <c r="F387" s="31" t="s">
        <v>4391</v>
      </c>
      <c r="G387" s="36" t="s">
        <v>976</v>
      </c>
      <c r="H387" s="31" t="s">
        <v>7713</v>
      </c>
      <c r="I387" s="31" t="s">
        <v>6118</v>
      </c>
      <c r="J387" s="41">
        <v>3.9600000000000003E-2</v>
      </c>
      <c r="K387" s="83">
        <v>77000</v>
      </c>
      <c r="L387" s="31" t="s">
        <v>8232</v>
      </c>
      <c r="M387" s="83">
        <v>77000</v>
      </c>
      <c r="N387" s="83">
        <f t="shared" si="5"/>
        <v>77000</v>
      </c>
      <c r="O387" s="31" t="s">
        <v>8232</v>
      </c>
    </row>
    <row r="388" spans="1:15" x14ac:dyDescent="0.25">
      <c r="A388" s="29" t="s">
        <v>1945</v>
      </c>
      <c r="B388" s="30">
        <v>787</v>
      </c>
      <c r="C388" s="31" t="s">
        <v>2</v>
      </c>
      <c r="D388" s="82"/>
      <c r="E388" s="82"/>
      <c r="F388" s="31" t="s">
        <v>4391</v>
      </c>
      <c r="G388" s="35" t="s">
        <v>4571</v>
      </c>
      <c r="H388" s="31" t="s">
        <v>7698</v>
      </c>
      <c r="I388" s="31" t="s">
        <v>6119</v>
      </c>
      <c r="J388" s="41">
        <v>6.8400000000000002E-2</v>
      </c>
      <c r="K388" s="83">
        <v>275600</v>
      </c>
      <c r="L388" s="31" t="s">
        <v>8232</v>
      </c>
      <c r="M388" s="83">
        <v>275600</v>
      </c>
      <c r="N388" s="83">
        <f t="shared" si="5"/>
        <v>276000</v>
      </c>
      <c r="O388" s="31" t="s">
        <v>8232</v>
      </c>
    </row>
    <row r="389" spans="1:15" x14ac:dyDescent="0.25">
      <c r="A389" s="29" t="s">
        <v>1946</v>
      </c>
      <c r="B389" s="30">
        <v>790</v>
      </c>
      <c r="C389" s="31" t="s">
        <v>2</v>
      </c>
      <c r="D389" s="82"/>
      <c r="E389" s="82"/>
      <c r="F389" s="31" t="s">
        <v>4391</v>
      </c>
      <c r="G389" s="35" t="s">
        <v>4572</v>
      </c>
      <c r="H389" s="31" t="s">
        <v>7698</v>
      </c>
      <c r="I389" s="31" t="s">
        <v>6120</v>
      </c>
      <c r="J389" s="41">
        <v>6.8400000000000002E-2</v>
      </c>
      <c r="K389" s="83">
        <v>179600</v>
      </c>
      <c r="L389" s="31" t="s">
        <v>8232</v>
      </c>
      <c r="M389" s="83">
        <v>179600</v>
      </c>
      <c r="N389" s="83">
        <f t="shared" si="5"/>
        <v>180000</v>
      </c>
      <c r="O389" s="31" t="s">
        <v>8232</v>
      </c>
    </row>
    <row r="390" spans="1:15" x14ac:dyDescent="0.25">
      <c r="A390" s="29" t="s">
        <v>1947</v>
      </c>
      <c r="B390" s="30">
        <v>793</v>
      </c>
      <c r="C390" s="31" t="s">
        <v>2</v>
      </c>
      <c r="D390" s="82"/>
      <c r="E390" s="82"/>
      <c r="F390" s="31" t="s">
        <v>4391</v>
      </c>
      <c r="G390" s="36" t="s">
        <v>976</v>
      </c>
      <c r="H390" s="31" t="s">
        <v>7713</v>
      </c>
      <c r="I390" s="31" t="s">
        <v>6121</v>
      </c>
      <c r="J390" s="41">
        <v>0.5907</v>
      </c>
      <c r="K390" s="83">
        <v>176000</v>
      </c>
      <c r="L390" s="41" t="s">
        <v>8232</v>
      </c>
      <c r="M390" s="83">
        <v>176000</v>
      </c>
      <c r="N390" s="83">
        <f t="shared" si="5"/>
        <v>176000</v>
      </c>
      <c r="O390" s="41" t="s">
        <v>8232</v>
      </c>
    </row>
    <row r="391" spans="1:15" x14ac:dyDescent="0.25">
      <c r="A391" s="29" t="s">
        <v>1948</v>
      </c>
      <c r="B391" s="30">
        <v>794</v>
      </c>
      <c r="C391" s="31" t="s">
        <v>2</v>
      </c>
      <c r="D391" s="82"/>
      <c r="E391" s="82"/>
      <c r="F391" s="31" t="s">
        <v>4391</v>
      </c>
      <c r="G391" s="35" t="s">
        <v>4573</v>
      </c>
      <c r="H391" s="31" t="s">
        <v>7698</v>
      </c>
      <c r="I391" s="31" t="s">
        <v>6122</v>
      </c>
      <c r="J391" s="41">
        <v>0.1222</v>
      </c>
      <c r="K391" s="83">
        <v>176000</v>
      </c>
      <c r="L391" s="31" t="s">
        <v>8232</v>
      </c>
      <c r="M391" s="83">
        <v>176000</v>
      </c>
      <c r="N391" s="83">
        <f t="shared" si="5"/>
        <v>176000</v>
      </c>
      <c r="O391" s="31" t="s">
        <v>8232</v>
      </c>
    </row>
    <row r="392" spans="1:15" x14ac:dyDescent="0.25">
      <c r="A392" s="29" t="s">
        <v>1949</v>
      </c>
      <c r="B392" s="30">
        <v>797</v>
      </c>
      <c r="C392" s="31" t="s">
        <v>2</v>
      </c>
      <c r="D392" s="82"/>
      <c r="E392" s="82"/>
      <c r="F392" s="31" t="s">
        <v>4391</v>
      </c>
      <c r="G392" s="35" t="s">
        <v>4574</v>
      </c>
      <c r="H392" s="31" t="s">
        <v>7698</v>
      </c>
      <c r="I392" s="31" t="s">
        <v>6123</v>
      </c>
      <c r="J392" s="41">
        <v>6.8400000000000002E-2</v>
      </c>
      <c r="K392" s="83">
        <v>131000</v>
      </c>
      <c r="L392" s="31" t="s">
        <v>8232</v>
      </c>
      <c r="M392" s="83">
        <v>131000</v>
      </c>
      <c r="N392" s="83">
        <f t="shared" si="5"/>
        <v>131000</v>
      </c>
      <c r="O392" s="31" t="s">
        <v>8232</v>
      </c>
    </row>
    <row r="393" spans="1:15" x14ac:dyDescent="0.25">
      <c r="A393" s="29" t="s">
        <v>1950</v>
      </c>
      <c r="B393" s="30">
        <v>798</v>
      </c>
      <c r="C393" s="31" t="s">
        <v>2</v>
      </c>
      <c r="D393" s="82"/>
      <c r="E393" s="82"/>
      <c r="F393" s="31" t="s">
        <v>4391</v>
      </c>
      <c r="G393" s="35" t="s">
        <v>4574</v>
      </c>
      <c r="H393" s="31" t="s">
        <v>7698</v>
      </c>
      <c r="I393" s="31" t="s">
        <v>6124</v>
      </c>
      <c r="J393" s="41">
        <v>6.8400000000000002E-2</v>
      </c>
      <c r="K393" s="83">
        <v>265000</v>
      </c>
      <c r="L393" s="31" t="s">
        <v>8232</v>
      </c>
      <c r="M393" s="83">
        <v>265000</v>
      </c>
      <c r="N393" s="83">
        <f t="shared" si="5"/>
        <v>265000</v>
      </c>
      <c r="O393" s="31" t="s">
        <v>8232</v>
      </c>
    </row>
    <row r="394" spans="1:15" x14ac:dyDescent="0.25">
      <c r="A394" s="29" t="s">
        <v>1951</v>
      </c>
      <c r="B394" s="30">
        <v>801</v>
      </c>
      <c r="C394" s="31" t="s">
        <v>2</v>
      </c>
      <c r="D394" s="82"/>
      <c r="E394" s="82"/>
      <c r="F394" s="31" t="s">
        <v>4391</v>
      </c>
      <c r="G394" s="35" t="s">
        <v>4575</v>
      </c>
      <c r="H394" s="31" t="s">
        <v>7698</v>
      </c>
      <c r="I394" s="31" t="s">
        <v>6125</v>
      </c>
      <c r="J394" s="41">
        <v>6.8400000000000002E-2</v>
      </c>
      <c r="K394" s="83">
        <v>245000</v>
      </c>
      <c r="L394" s="31" t="s">
        <v>8232</v>
      </c>
      <c r="M394" s="83">
        <v>245000</v>
      </c>
      <c r="N394" s="83">
        <f t="shared" si="5"/>
        <v>245000</v>
      </c>
      <c r="O394" s="31" t="s">
        <v>8232</v>
      </c>
    </row>
    <row r="395" spans="1:15" x14ac:dyDescent="0.25">
      <c r="A395" s="29" t="s">
        <v>1952</v>
      </c>
      <c r="B395" s="30">
        <v>802</v>
      </c>
      <c r="C395" s="31" t="s">
        <v>2</v>
      </c>
      <c r="D395" s="82"/>
      <c r="E395" s="82"/>
      <c r="F395" s="31" t="s">
        <v>4391</v>
      </c>
      <c r="G395" s="35" t="s">
        <v>4576</v>
      </c>
      <c r="H395" s="31" t="s">
        <v>7698</v>
      </c>
      <c r="I395" s="31" t="s">
        <v>6126</v>
      </c>
      <c r="J395" s="41">
        <v>6.8400000000000002E-2</v>
      </c>
      <c r="K395" s="83">
        <v>129200</v>
      </c>
      <c r="L395" s="31" t="s">
        <v>8232</v>
      </c>
      <c r="M395" s="83">
        <v>129200</v>
      </c>
      <c r="N395" s="83">
        <f t="shared" si="5"/>
        <v>130000</v>
      </c>
      <c r="O395" s="31" t="s">
        <v>8232</v>
      </c>
    </row>
    <row r="396" spans="1:15" x14ac:dyDescent="0.25">
      <c r="A396" s="29" t="s">
        <v>1953</v>
      </c>
      <c r="B396" s="30">
        <v>803</v>
      </c>
      <c r="C396" s="31" t="s">
        <v>2</v>
      </c>
      <c r="D396" s="82"/>
      <c r="E396" s="82"/>
      <c r="F396" s="31" t="s">
        <v>4391</v>
      </c>
      <c r="G396" s="35" t="s">
        <v>4577</v>
      </c>
      <c r="H396" s="31" t="s">
        <v>7698</v>
      </c>
      <c r="I396" s="31" t="s">
        <v>6127</v>
      </c>
      <c r="J396" s="41">
        <v>6.7299999999999999E-2</v>
      </c>
      <c r="K396" s="83">
        <v>206000</v>
      </c>
      <c r="L396" s="31" t="s">
        <v>8232</v>
      </c>
      <c r="M396" s="83">
        <v>206000</v>
      </c>
      <c r="N396" s="83">
        <f t="shared" si="5"/>
        <v>206000</v>
      </c>
      <c r="O396" s="31" t="s">
        <v>8232</v>
      </c>
    </row>
    <row r="397" spans="1:15" ht="25.5" x14ac:dyDescent="0.25">
      <c r="A397" s="29" t="s">
        <v>1954</v>
      </c>
      <c r="B397" s="30">
        <v>804</v>
      </c>
      <c r="C397" s="31" t="s">
        <v>2</v>
      </c>
      <c r="D397" s="82"/>
      <c r="E397" s="82"/>
      <c r="F397" s="31" t="s">
        <v>4391</v>
      </c>
      <c r="G397" s="35" t="s">
        <v>8294</v>
      </c>
      <c r="H397" s="31" t="s">
        <v>7698</v>
      </c>
      <c r="I397" s="31" t="s">
        <v>6128</v>
      </c>
      <c r="J397" s="41">
        <v>6.7299999999999999E-2</v>
      </c>
      <c r="K397" s="83">
        <v>210800</v>
      </c>
      <c r="L397" s="31" t="s">
        <v>8232</v>
      </c>
      <c r="M397" s="83">
        <v>210800</v>
      </c>
      <c r="N397" s="83">
        <f t="shared" si="5"/>
        <v>211000</v>
      </c>
      <c r="O397" s="31" t="s">
        <v>8232</v>
      </c>
    </row>
    <row r="398" spans="1:15" x14ac:dyDescent="0.25">
      <c r="A398" s="29" t="s">
        <v>1955</v>
      </c>
      <c r="B398" s="30">
        <v>805</v>
      </c>
      <c r="C398" s="31" t="s">
        <v>2</v>
      </c>
      <c r="D398" s="82"/>
      <c r="E398" s="82"/>
      <c r="F398" s="31" t="s">
        <v>4391</v>
      </c>
      <c r="G398" s="35" t="s">
        <v>4578</v>
      </c>
      <c r="H398" s="31" t="s">
        <v>7698</v>
      </c>
      <c r="I398" s="31" t="s">
        <v>6129</v>
      </c>
      <c r="J398" s="41">
        <v>6.8400000000000002E-2</v>
      </c>
      <c r="K398" s="83">
        <v>341600</v>
      </c>
      <c r="L398" s="31" t="s">
        <v>8232</v>
      </c>
      <c r="M398" s="83">
        <v>341600</v>
      </c>
      <c r="N398" s="83">
        <f t="shared" ref="N398:N461" si="6">CEILING(M398,1000)</f>
        <v>342000</v>
      </c>
      <c r="O398" s="31" t="s">
        <v>8232</v>
      </c>
    </row>
    <row r="399" spans="1:15" x14ac:dyDescent="0.25">
      <c r="A399" s="29" t="s">
        <v>1956</v>
      </c>
      <c r="B399" s="30">
        <v>806</v>
      </c>
      <c r="C399" s="31" t="s">
        <v>2</v>
      </c>
      <c r="D399" s="82"/>
      <c r="E399" s="82"/>
      <c r="F399" s="31" t="s">
        <v>4391</v>
      </c>
      <c r="G399" s="35" t="s">
        <v>4579</v>
      </c>
      <c r="H399" s="31" t="s">
        <v>7698</v>
      </c>
      <c r="I399" s="31" t="s">
        <v>6130</v>
      </c>
      <c r="J399" s="41">
        <v>6.8400000000000002E-2</v>
      </c>
      <c r="K399" s="83">
        <v>330000</v>
      </c>
      <c r="L399" s="31" t="s">
        <v>8232</v>
      </c>
      <c r="M399" s="83">
        <v>330000</v>
      </c>
      <c r="N399" s="83">
        <f t="shared" si="6"/>
        <v>330000</v>
      </c>
      <c r="O399" s="31" t="s">
        <v>8232</v>
      </c>
    </row>
    <row r="400" spans="1:15" x14ac:dyDescent="0.25">
      <c r="A400" s="29" t="s">
        <v>1957</v>
      </c>
      <c r="B400" s="30">
        <v>809</v>
      </c>
      <c r="C400" s="31" t="s">
        <v>2</v>
      </c>
      <c r="D400" s="82"/>
      <c r="E400" s="82"/>
      <c r="F400" s="31" t="s">
        <v>4391</v>
      </c>
      <c r="G400" s="35" t="s">
        <v>4580</v>
      </c>
      <c r="H400" s="31" t="s">
        <v>7698</v>
      </c>
      <c r="I400" s="31" t="s">
        <v>6131</v>
      </c>
      <c r="J400" s="41">
        <v>6.8400000000000002E-2</v>
      </c>
      <c r="K400" s="83">
        <v>294800</v>
      </c>
      <c r="L400" s="31" t="s">
        <v>8232</v>
      </c>
      <c r="M400" s="83">
        <v>294800</v>
      </c>
      <c r="N400" s="83">
        <f t="shared" si="6"/>
        <v>295000</v>
      </c>
      <c r="O400" s="31" t="s">
        <v>8232</v>
      </c>
    </row>
    <row r="401" spans="1:15" x14ac:dyDescent="0.25">
      <c r="A401" s="29" t="s">
        <v>1958</v>
      </c>
      <c r="B401" s="30">
        <v>810</v>
      </c>
      <c r="C401" s="31" t="s">
        <v>2</v>
      </c>
      <c r="D401" s="82"/>
      <c r="E401" s="82"/>
      <c r="F401" s="31" t="s">
        <v>4391</v>
      </c>
      <c r="G401" s="35" t="s">
        <v>4581</v>
      </c>
      <c r="H401" s="31" t="s">
        <v>7698</v>
      </c>
      <c r="I401" s="31" t="s">
        <v>6132</v>
      </c>
      <c r="J401" s="41">
        <v>6.8400000000000002E-2</v>
      </c>
      <c r="K401" s="83">
        <v>286400</v>
      </c>
      <c r="L401" s="31" t="s">
        <v>8232</v>
      </c>
      <c r="M401" s="83">
        <v>286400</v>
      </c>
      <c r="N401" s="83">
        <f t="shared" si="6"/>
        <v>287000</v>
      </c>
      <c r="O401" s="31" t="s">
        <v>8232</v>
      </c>
    </row>
    <row r="402" spans="1:15" x14ac:dyDescent="0.25">
      <c r="A402" s="29" t="s">
        <v>1959</v>
      </c>
      <c r="B402" s="30">
        <v>811</v>
      </c>
      <c r="C402" s="31" t="s">
        <v>2</v>
      </c>
      <c r="D402" s="82"/>
      <c r="E402" s="82"/>
      <c r="F402" s="31" t="s">
        <v>4391</v>
      </c>
      <c r="G402" s="35" t="s">
        <v>4582</v>
      </c>
      <c r="H402" s="31" t="s">
        <v>7698</v>
      </c>
      <c r="I402" s="31" t="s">
        <v>6133</v>
      </c>
      <c r="J402" s="41">
        <v>6.8400000000000002E-2</v>
      </c>
      <c r="K402" s="83">
        <v>308000</v>
      </c>
      <c r="L402" s="31" t="s">
        <v>8232</v>
      </c>
      <c r="M402" s="83">
        <v>308000</v>
      </c>
      <c r="N402" s="83">
        <f t="shared" si="6"/>
        <v>308000</v>
      </c>
      <c r="O402" s="31" t="s">
        <v>8232</v>
      </c>
    </row>
    <row r="403" spans="1:15" ht="25.5" x14ac:dyDescent="0.25">
      <c r="A403" s="29" t="s">
        <v>1960</v>
      </c>
      <c r="B403" s="30">
        <v>812</v>
      </c>
      <c r="C403" s="31" t="s">
        <v>2</v>
      </c>
      <c r="D403" s="82"/>
      <c r="E403" s="82"/>
      <c r="F403" s="31" t="s">
        <v>4391</v>
      </c>
      <c r="G403" s="35" t="s">
        <v>4583</v>
      </c>
      <c r="H403" s="31" t="s">
        <v>7698</v>
      </c>
      <c r="I403" s="31" t="s">
        <v>6134</v>
      </c>
      <c r="J403" s="41">
        <v>6.8400000000000002E-2</v>
      </c>
      <c r="K403" s="83">
        <v>177200</v>
      </c>
      <c r="L403" s="31" t="s">
        <v>8232</v>
      </c>
      <c r="M403" s="83">
        <v>177200</v>
      </c>
      <c r="N403" s="83">
        <f t="shared" si="6"/>
        <v>178000</v>
      </c>
      <c r="O403" s="31" t="s">
        <v>8232</v>
      </c>
    </row>
    <row r="404" spans="1:15" x14ac:dyDescent="0.25">
      <c r="A404" s="29" t="s">
        <v>1961</v>
      </c>
      <c r="B404" s="30">
        <v>813</v>
      </c>
      <c r="C404" s="31" t="s">
        <v>2</v>
      </c>
      <c r="D404" s="82"/>
      <c r="E404" s="82"/>
      <c r="F404" s="31" t="s">
        <v>4391</v>
      </c>
      <c r="G404" s="35" t="s">
        <v>4584</v>
      </c>
      <c r="H404" s="31" t="s">
        <v>7698</v>
      </c>
      <c r="I404" s="31" t="s">
        <v>6135</v>
      </c>
      <c r="J404" s="41">
        <v>7.9799999999999996E-2</v>
      </c>
      <c r="K404" s="83">
        <v>311600</v>
      </c>
      <c r="L404" s="31" t="s">
        <v>8232</v>
      </c>
      <c r="M404" s="83">
        <v>311600</v>
      </c>
      <c r="N404" s="83">
        <f t="shared" si="6"/>
        <v>312000</v>
      </c>
      <c r="O404" s="31" t="s">
        <v>8232</v>
      </c>
    </row>
    <row r="405" spans="1:15" x14ac:dyDescent="0.25">
      <c r="A405" s="29" t="s">
        <v>1962</v>
      </c>
      <c r="B405" s="30">
        <v>814</v>
      </c>
      <c r="C405" s="31" t="s">
        <v>2</v>
      </c>
      <c r="D405" s="82"/>
      <c r="E405" s="82"/>
      <c r="F405" s="31" t="s">
        <v>4391</v>
      </c>
      <c r="G405" s="35" t="s">
        <v>4585</v>
      </c>
      <c r="H405" s="31" t="s">
        <v>7698</v>
      </c>
      <c r="I405" s="31" t="s">
        <v>6136</v>
      </c>
      <c r="J405" s="41">
        <v>7.9799999999999996E-2</v>
      </c>
      <c r="K405" s="83">
        <v>273200</v>
      </c>
      <c r="L405" s="31" t="s">
        <v>8232</v>
      </c>
      <c r="M405" s="83">
        <v>273200</v>
      </c>
      <c r="N405" s="83">
        <f t="shared" si="6"/>
        <v>274000</v>
      </c>
      <c r="O405" s="31" t="s">
        <v>8232</v>
      </c>
    </row>
    <row r="406" spans="1:15" x14ac:dyDescent="0.25">
      <c r="A406" s="29" t="s">
        <v>1963</v>
      </c>
      <c r="B406" s="30">
        <v>815</v>
      </c>
      <c r="C406" s="31" t="s">
        <v>2</v>
      </c>
      <c r="D406" s="82"/>
      <c r="E406" s="82"/>
      <c r="F406" s="31" t="s">
        <v>4391</v>
      </c>
      <c r="G406" s="35" t="s">
        <v>4586</v>
      </c>
      <c r="H406" s="31" t="s">
        <v>7698</v>
      </c>
      <c r="I406" s="31" t="s">
        <v>6137</v>
      </c>
      <c r="J406" s="41">
        <v>0.1022</v>
      </c>
      <c r="K406" s="83">
        <v>365600</v>
      </c>
      <c r="L406" s="31" t="s">
        <v>8232</v>
      </c>
      <c r="M406" s="83">
        <v>365600</v>
      </c>
      <c r="N406" s="83">
        <f t="shared" si="6"/>
        <v>366000</v>
      </c>
      <c r="O406" s="31" t="s">
        <v>8232</v>
      </c>
    </row>
    <row r="407" spans="1:15" x14ac:dyDescent="0.25">
      <c r="A407" s="29" t="s">
        <v>1964</v>
      </c>
      <c r="B407" s="30">
        <v>822</v>
      </c>
      <c r="C407" s="31" t="s">
        <v>2</v>
      </c>
      <c r="D407" s="82"/>
      <c r="E407" s="82"/>
      <c r="F407" s="31" t="s">
        <v>4391</v>
      </c>
      <c r="G407" s="35" t="s">
        <v>4587</v>
      </c>
      <c r="H407" s="31" t="s">
        <v>7698</v>
      </c>
      <c r="I407" s="31" t="s">
        <v>6138</v>
      </c>
      <c r="J407" s="41">
        <v>6.8400000000000002E-2</v>
      </c>
      <c r="K407" s="83">
        <v>297200</v>
      </c>
      <c r="L407" s="31" t="s">
        <v>8232</v>
      </c>
      <c r="M407" s="83">
        <v>297200</v>
      </c>
      <c r="N407" s="83">
        <f t="shared" si="6"/>
        <v>298000</v>
      </c>
      <c r="O407" s="31" t="s">
        <v>8232</v>
      </c>
    </row>
    <row r="408" spans="1:15" x14ac:dyDescent="0.25">
      <c r="A408" s="29" t="s">
        <v>1965</v>
      </c>
      <c r="B408" s="30">
        <v>823</v>
      </c>
      <c r="C408" s="31" t="s">
        <v>2</v>
      </c>
      <c r="D408" s="82"/>
      <c r="E408" s="82"/>
      <c r="F408" s="31" t="s">
        <v>4391</v>
      </c>
      <c r="G408" s="35" t="s">
        <v>8295</v>
      </c>
      <c r="H408" s="31" t="s">
        <v>7698</v>
      </c>
      <c r="I408" s="31" t="s">
        <v>6139</v>
      </c>
      <c r="J408" s="41">
        <v>6.8400000000000002E-2</v>
      </c>
      <c r="K408" s="83">
        <v>395000</v>
      </c>
      <c r="L408" s="31" t="s">
        <v>8232</v>
      </c>
      <c r="M408" s="83">
        <v>395000</v>
      </c>
      <c r="N408" s="83">
        <f t="shared" si="6"/>
        <v>395000</v>
      </c>
      <c r="O408" s="31" t="s">
        <v>8232</v>
      </c>
    </row>
    <row r="409" spans="1:15" x14ac:dyDescent="0.25">
      <c r="A409" s="29" t="s">
        <v>1966</v>
      </c>
      <c r="B409" s="30">
        <v>826</v>
      </c>
      <c r="C409" s="31" t="s">
        <v>2</v>
      </c>
      <c r="D409" s="82"/>
      <c r="E409" s="82"/>
      <c r="F409" s="31" t="s">
        <v>4391</v>
      </c>
      <c r="G409" s="35" t="s">
        <v>4588</v>
      </c>
      <c r="H409" s="31" t="s">
        <v>7698</v>
      </c>
      <c r="I409" s="31" t="s">
        <v>6140</v>
      </c>
      <c r="J409" s="41">
        <v>8.0000000000000002E-3</v>
      </c>
      <c r="K409" s="83">
        <v>179000</v>
      </c>
      <c r="L409" s="31" t="s">
        <v>8232</v>
      </c>
      <c r="M409" s="83">
        <v>179000</v>
      </c>
      <c r="N409" s="83">
        <f t="shared" si="6"/>
        <v>179000</v>
      </c>
      <c r="O409" s="31" t="s">
        <v>8232</v>
      </c>
    </row>
    <row r="410" spans="1:15" x14ac:dyDescent="0.25">
      <c r="A410" s="29" t="s">
        <v>1967</v>
      </c>
      <c r="B410" s="30">
        <v>827</v>
      </c>
      <c r="C410" s="31" t="s">
        <v>2</v>
      </c>
      <c r="D410" s="82"/>
      <c r="E410" s="82"/>
      <c r="F410" s="31" t="s">
        <v>4391</v>
      </c>
      <c r="G410" s="35" t="s">
        <v>4589</v>
      </c>
      <c r="H410" s="31" t="s">
        <v>7698</v>
      </c>
      <c r="I410" s="31" t="s">
        <v>6141</v>
      </c>
      <c r="J410" s="41">
        <v>3.9699999999999999E-2</v>
      </c>
      <c r="K410" s="83">
        <v>111000</v>
      </c>
      <c r="L410" s="31" t="s">
        <v>8232</v>
      </c>
      <c r="M410" s="83">
        <v>111000</v>
      </c>
      <c r="N410" s="83">
        <f t="shared" si="6"/>
        <v>111000</v>
      </c>
      <c r="O410" s="31" t="s">
        <v>8232</v>
      </c>
    </row>
    <row r="411" spans="1:15" x14ac:dyDescent="0.25">
      <c r="A411" s="29" t="s">
        <v>1968</v>
      </c>
      <c r="B411" s="30">
        <v>829</v>
      </c>
      <c r="C411" s="31" t="s">
        <v>2</v>
      </c>
      <c r="D411" s="82"/>
      <c r="E411" s="82"/>
      <c r="F411" s="31" t="s">
        <v>4391</v>
      </c>
      <c r="G411" s="36" t="s">
        <v>976</v>
      </c>
      <c r="H411" s="31" t="s">
        <v>7713</v>
      </c>
      <c r="I411" s="31" t="s">
        <v>6142</v>
      </c>
      <c r="J411" s="41">
        <v>0.32500000000000001</v>
      </c>
      <c r="K411" s="83">
        <v>455000</v>
      </c>
      <c r="L411" s="31" t="s">
        <v>8232</v>
      </c>
      <c r="M411" s="83">
        <v>455000</v>
      </c>
      <c r="N411" s="83">
        <f t="shared" si="6"/>
        <v>455000</v>
      </c>
      <c r="O411" s="31" t="s">
        <v>8232</v>
      </c>
    </row>
    <row r="412" spans="1:15" x14ac:dyDescent="0.25">
      <c r="A412" s="29" t="s">
        <v>1969</v>
      </c>
      <c r="B412" s="30">
        <v>830</v>
      </c>
      <c r="C412" s="31" t="s">
        <v>2</v>
      </c>
      <c r="D412" s="82"/>
      <c r="E412" s="82"/>
      <c r="F412" s="31" t="s">
        <v>4391</v>
      </c>
      <c r="G412" s="35" t="s">
        <v>4590</v>
      </c>
      <c r="H412" s="31" t="s">
        <v>7631</v>
      </c>
      <c r="I412" s="31" t="s">
        <v>6143</v>
      </c>
      <c r="J412" s="41">
        <v>0.29120000000000001</v>
      </c>
      <c r="K412" s="83">
        <v>290000</v>
      </c>
      <c r="L412" s="41" t="s">
        <v>7631</v>
      </c>
      <c r="M412" s="83">
        <v>290000</v>
      </c>
      <c r="N412" s="83">
        <f t="shared" si="6"/>
        <v>290000</v>
      </c>
      <c r="O412" s="41" t="s">
        <v>7631</v>
      </c>
    </row>
    <row r="413" spans="1:15" x14ac:dyDescent="0.25">
      <c r="A413" s="29" t="s">
        <v>1970</v>
      </c>
      <c r="B413" s="30">
        <v>838</v>
      </c>
      <c r="C413" s="31" t="s">
        <v>2</v>
      </c>
      <c r="D413" s="82"/>
      <c r="E413" s="82"/>
      <c r="F413" s="31" t="s">
        <v>4391</v>
      </c>
      <c r="G413" s="35" t="s">
        <v>4591</v>
      </c>
      <c r="H413" s="31" t="s">
        <v>8283</v>
      </c>
      <c r="I413" s="31" t="s">
        <v>6144</v>
      </c>
      <c r="J413" s="41">
        <v>0.1421</v>
      </c>
      <c r="K413" s="83">
        <v>219500</v>
      </c>
      <c r="L413" s="31" t="s">
        <v>8283</v>
      </c>
      <c r="M413" s="83">
        <v>219500</v>
      </c>
      <c r="N413" s="83">
        <f t="shared" si="6"/>
        <v>220000</v>
      </c>
      <c r="O413" s="31" t="s">
        <v>8283</v>
      </c>
    </row>
    <row r="414" spans="1:15" x14ac:dyDescent="0.25">
      <c r="A414" s="29" t="s">
        <v>1971</v>
      </c>
      <c r="B414" s="30">
        <v>840</v>
      </c>
      <c r="C414" s="31" t="s">
        <v>2</v>
      </c>
      <c r="D414" s="82"/>
      <c r="E414" s="82"/>
      <c r="F414" s="31" t="s">
        <v>4391</v>
      </c>
      <c r="G414" s="35" t="s">
        <v>976</v>
      </c>
      <c r="H414" s="31" t="s">
        <v>7800</v>
      </c>
      <c r="I414" s="31" t="s">
        <v>8521</v>
      </c>
      <c r="J414" s="41">
        <v>3.1336000000000003E-2</v>
      </c>
      <c r="K414" s="83">
        <v>20000</v>
      </c>
      <c r="L414" s="41" t="s">
        <v>8565</v>
      </c>
      <c r="M414" s="83">
        <v>20000</v>
      </c>
      <c r="N414" s="83">
        <f t="shared" si="6"/>
        <v>20000</v>
      </c>
      <c r="O414" s="41" t="s">
        <v>8565</v>
      </c>
    </row>
    <row r="415" spans="1:15" x14ac:dyDescent="0.25">
      <c r="A415" s="29" t="s">
        <v>1972</v>
      </c>
      <c r="B415" s="30">
        <v>841</v>
      </c>
      <c r="C415" s="31" t="s">
        <v>2</v>
      </c>
      <c r="D415" s="82"/>
      <c r="E415" s="82"/>
      <c r="F415" s="31" t="s">
        <v>4391</v>
      </c>
      <c r="G415" s="35" t="s">
        <v>976</v>
      </c>
      <c r="H415" s="31" t="s">
        <v>7800</v>
      </c>
      <c r="I415" s="31" t="s">
        <v>8521</v>
      </c>
      <c r="J415" s="41">
        <v>6.9754999999999998E-2</v>
      </c>
      <c r="K415" s="83">
        <v>20000</v>
      </c>
      <c r="L415" s="41" t="s">
        <v>8565</v>
      </c>
      <c r="M415" s="83">
        <v>20000</v>
      </c>
      <c r="N415" s="83">
        <f t="shared" si="6"/>
        <v>20000</v>
      </c>
      <c r="O415" s="41" t="s">
        <v>8565</v>
      </c>
    </row>
    <row r="416" spans="1:15" x14ac:dyDescent="0.25">
      <c r="A416" s="29" t="s">
        <v>1973</v>
      </c>
      <c r="B416" s="30">
        <v>842</v>
      </c>
      <c r="C416" s="31" t="s">
        <v>2</v>
      </c>
      <c r="D416" s="82"/>
      <c r="E416" s="82"/>
      <c r="F416" s="31" t="s">
        <v>4391</v>
      </c>
      <c r="G416" s="35" t="s">
        <v>4424</v>
      </c>
      <c r="H416" s="31" t="s">
        <v>7629</v>
      </c>
      <c r="I416" s="31" t="s">
        <v>7716</v>
      </c>
      <c r="J416" s="41">
        <v>49.299100000000003</v>
      </c>
      <c r="K416" s="83">
        <v>3840000</v>
      </c>
      <c r="L416" s="31" t="s">
        <v>7589</v>
      </c>
      <c r="M416" s="83">
        <v>3840000</v>
      </c>
      <c r="N416" s="83">
        <f t="shared" si="6"/>
        <v>3840000</v>
      </c>
      <c r="O416" s="31" t="s">
        <v>9156</v>
      </c>
    </row>
    <row r="417" spans="1:15" x14ac:dyDescent="0.25">
      <c r="A417" s="29" t="s">
        <v>1974</v>
      </c>
      <c r="B417" s="30">
        <v>845</v>
      </c>
      <c r="C417" s="31" t="s">
        <v>2</v>
      </c>
      <c r="D417" s="82"/>
      <c r="E417" s="82"/>
      <c r="F417" s="31" t="s">
        <v>4391</v>
      </c>
      <c r="G417" s="35" t="s">
        <v>4592</v>
      </c>
      <c r="H417" s="31" t="s">
        <v>7629</v>
      </c>
      <c r="I417" s="31" t="s">
        <v>7716</v>
      </c>
      <c r="J417" s="41">
        <v>12.047700000000001</v>
      </c>
      <c r="K417" s="83">
        <v>2739000</v>
      </c>
      <c r="L417" s="41" t="s">
        <v>7589</v>
      </c>
      <c r="M417" s="83">
        <v>2739000</v>
      </c>
      <c r="N417" s="83">
        <f t="shared" si="6"/>
        <v>2739000</v>
      </c>
      <c r="O417" s="31" t="s">
        <v>9156</v>
      </c>
    </row>
    <row r="418" spans="1:15" x14ac:dyDescent="0.25">
      <c r="A418" s="29" t="s">
        <v>1975</v>
      </c>
      <c r="B418" s="30">
        <v>846</v>
      </c>
      <c r="C418" s="31" t="s">
        <v>2</v>
      </c>
      <c r="D418" s="82"/>
      <c r="E418" s="82"/>
      <c r="F418" s="31" t="s">
        <v>4391</v>
      </c>
      <c r="G418" s="35" t="s">
        <v>8282</v>
      </c>
      <c r="H418" s="31" t="s">
        <v>7698</v>
      </c>
      <c r="I418" s="31" t="s">
        <v>6145</v>
      </c>
      <c r="J418" s="41">
        <v>9.7000000000000003E-2</v>
      </c>
      <c r="K418" s="83">
        <v>666600</v>
      </c>
      <c r="L418" s="31" t="s">
        <v>8232</v>
      </c>
      <c r="M418" s="83">
        <v>666600</v>
      </c>
      <c r="N418" s="83">
        <f t="shared" si="6"/>
        <v>667000</v>
      </c>
      <c r="O418" s="31" t="s">
        <v>8232</v>
      </c>
    </row>
    <row r="419" spans="1:15" x14ac:dyDescent="0.25">
      <c r="A419" s="29" t="s">
        <v>1976</v>
      </c>
      <c r="B419" s="30">
        <v>847</v>
      </c>
      <c r="C419" s="31" t="s">
        <v>2</v>
      </c>
      <c r="D419" s="82"/>
      <c r="E419" s="82"/>
      <c r="F419" s="31" t="s">
        <v>4391</v>
      </c>
      <c r="G419" s="35" t="s">
        <v>4593</v>
      </c>
      <c r="H419" s="31" t="s">
        <v>7698</v>
      </c>
      <c r="I419" s="31" t="s">
        <v>8796</v>
      </c>
      <c r="J419" s="41">
        <v>0.28389999999999999</v>
      </c>
      <c r="K419" s="83">
        <v>1026100</v>
      </c>
      <c r="L419" s="31" t="s">
        <v>8232</v>
      </c>
      <c r="M419" s="83">
        <v>1026100</v>
      </c>
      <c r="N419" s="83">
        <f t="shared" si="6"/>
        <v>1027000</v>
      </c>
      <c r="O419" s="31" t="s">
        <v>8232</v>
      </c>
    </row>
    <row r="420" spans="1:15" x14ac:dyDescent="0.25">
      <c r="A420" s="29" t="s">
        <v>1977</v>
      </c>
      <c r="B420" s="30">
        <v>850</v>
      </c>
      <c r="C420" s="31" t="s">
        <v>2</v>
      </c>
      <c r="D420" s="82"/>
      <c r="E420" s="82"/>
      <c r="F420" s="31" t="s">
        <v>4391</v>
      </c>
      <c r="G420" s="35" t="s">
        <v>4594</v>
      </c>
      <c r="H420" s="31" t="s">
        <v>7698</v>
      </c>
      <c r="I420" s="31" t="s">
        <v>8797</v>
      </c>
      <c r="J420" s="41">
        <v>0.15179999999999999</v>
      </c>
      <c r="K420" s="83">
        <v>727000</v>
      </c>
      <c r="L420" s="31" t="s">
        <v>8232</v>
      </c>
      <c r="M420" s="83">
        <v>727000</v>
      </c>
      <c r="N420" s="83">
        <f t="shared" si="6"/>
        <v>727000</v>
      </c>
      <c r="O420" s="31" t="s">
        <v>8232</v>
      </c>
    </row>
    <row r="421" spans="1:15" x14ac:dyDescent="0.25">
      <c r="A421" s="29" t="s">
        <v>1978</v>
      </c>
      <c r="B421" s="30">
        <v>851</v>
      </c>
      <c r="C421" s="31" t="s">
        <v>2</v>
      </c>
      <c r="D421" s="82"/>
      <c r="E421" s="82"/>
      <c r="F421" s="31" t="s">
        <v>4391</v>
      </c>
      <c r="G421" s="36" t="s">
        <v>8296</v>
      </c>
      <c r="H421" s="31" t="s">
        <v>7698</v>
      </c>
      <c r="I421" s="31" t="s">
        <v>8798</v>
      </c>
      <c r="J421" s="41">
        <v>0.20619999999999999</v>
      </c>
      <c r="K421" s="83">
        <v>1045000</v>
      </c>
      <c r="L421" s="31" t="s">
        <v>8232</v>
      </c>
      <c r="M421" s="83">
        <v>1045000</v>
      </c>
      <c r="N421" s="83">
        <f t="shared" si="6"/>
        <v>1045000</v>
      </c>
      <c r="O421" s="31" t="s">
        <v>8232</v>
      </c>
    </row>
    <row r="422" spans="1:15" x14ac:dyDescent="0.25">
      <c r="A422" s="29" t="s">
        <v>1979</v>
      </c>
      <c r="B422" s="30">
        <v>852</v>
      </c>
      <c r="C422" s="31" t="s">
        <v>2</v>
      </c>
      <c r="D422" s="82"/>
      <c r="E422" s="82"/>
      <c r="F422" s="31" t="s">
        <v>4391</v>
      </c>
      <c r="G422" s="35" t="s">
        <v>4595</v>
      </c>
      <c r="H422" s="31" t="s">
        <v>7698</v>
      </c>
      <c r="I422" s="31" t="s">
        <v>8799</v>
      </c>
      <c r="J422" s="41">
        <v>0.95220000000000005</v>
      </c>
      <c r="K422" s="83">
        <v>195000</v>
      </c>
      <c r="L422" s="31" t="s">
        <v>8232</v>
      </c>
      <c r="M422" s="83">
        <v>195000</v>
      </c>
      <c r="N422" s="83">
        <f t="shared" si="6"/>
        <v>195000</v>
      </c>
      <c r="O422" s="31" t="s">
        <v>8232</v>
      </c>
    </row>
    <row r="423" spans="1:15" x14ac:dyDescent="0.25">
      <c r="A423" s="29" t="s">
        <v>1980</v>
      </c>
      <c r="B423" s="30">
        <v>853</v>
      </c>
      <c r="C423" s="31" t="s">
        <v>2</v>
      </c>
      <c r="D423" s="82"/>
      <c r="E423" s="82"/>
      <c r="F423" s="31" t="s">
        <v>4391</v>
      </c>
      <c r="G423" s="36" t="s">
        <v>8297</v>
      </c>
      <c r="H423" s="31" t="s">
        <v>8298</v>
      </c>
      <c r="I423" s="31" t="s">
        <v>8800</v>
      </c>
      <c r="J423" s="41">
        <v>0.95420000000000005</v>
      </c>
      <c r="K423" s="83">
        <v>615000</v>
      </c>
      <c r="L423" s="41" t="s">
        <v>8298</v>
      </c>
      <c r="M423" s="83">
        <v>615000</v>
      </c>
      <c r="N423" s="83">
        <f t="shared" si="6"/>
        <v>615000</v>
      </c>
      <c r="O423" s="41" t="s">
        <v>8298</v>
      </c>
    </row>
    <row r="424" spans="1:15" x14ac:dyDescent="0.25">
      <c r="A424" s="29" t="s">
        <v>1981</v>
      </c>
      <c r="B424" s="30">
        <v>854</v>
      </c>
      <c r="C424" s="31" t="s">
        <v>2</v>
      </c>
      <c r="D424" s="82"/>
      <c r="E424" s="82"/>
      <c r="F424" s="31" t="s">
        <v>4391</v>
      </c>
      <c r="G424" s="36" t="s">
        <v>8299</v>
      </c>
      <c r="H424" s="31" t="s">
        <v>8298</v>
      </c>
      <c r="I424" s="31" t="s">
        <v>8801</v>
      </c>
      <c r="J424" s="41">
        <v>0.95420000000000005</v>
      </c>
      <c r="K424" s="83">
        <v>299500</v>
      </c>
      <c r="L424" s="41" t="s">
        <v>8298</v>
      </c>
      <c r="M424" s="83">
        <v>299500</v>
      </c>
      <c r="N424" s="83">
        <f t="shared" si="6"/>
        <v>300000</v>
      </c>
      <c r="O424" s="41" t="s">
        <v>8298</v>
      </c>
    </row>
    <row r="425" spans="1:15" x14ac:dyDescent="0.25">
      <c r="A425" s="29" t="s">
        <v>1982</v>
      </c>
      <c r="B425" s="30">
        <v>855</v>
      </c>
      <c r="C425" s="31" t="s">
        <v>2</v>
      </c>
      <c r="D425" s="82"/>
      <c r="E425" s="82"/>
      <c r="F425" s="31" t="s">
        <v>4391</v>
      </c>
      <c r="G425" s="35" t="s">
        <v>7716</v>
      </c>
      <c r="H425" s="31" t="s">
        <v>8298</v>
      </c>
      <c r="I425" s="31" t="s">
        <v>8802</v>
      </c>
      <c r="J425" s="41">
        <v>0.92630000000000001</v>
      </c>
      <c r="K425" s="83">
        <v>271000</v>
      </c>
      <c r="L425" s="41" t="s">
        <v>8298</v>
      </c>
      <c r="M425" s="83">
        <v>271000</v>
      </c>
      <c r="N425" s="83">
        <f t="shared" si="6"/>
        <v>271000</v>
      </c>
      <c r="O425" s="41" t="s">
        <v>8298</v>
      </c>
    </row>
    <row r="426" spans="1:15" x14ac:dyDescent="0.25">
      <c r="A426" s="29" t="s">
        <v>1983</v>
      </c>
      <c r="B426" s="30">
        <v>856</v>
      </c>
      <c r="C426" s="31" t="s">
        <v>2</v>
      </c>
      <c r="D426" s="82"/>
      <c r="E426" s="82"/>
      <c r="F426" s="31" t="s">
        <v>4391</v>
      </c>
      <c r="G426" s="35" t="s">
        <v>4596</v>
      </c>
      <c r="H426" s="31" t="s">
        <v>8298</v>
      </c>
      <c r="I426" s="31" t="s">
        <v>8803</v>
      </c>
      <c r="J426" s="41">
        <v>0.78129999999999999</v>
      </c>
      <c r="K426" s="83">
        <v>772800</v>
      </c>
      <c r="L426" s="41" t="s">
        <v>8298</v>
      </c>
      <c r="M426" s="83">
        <v>772800</v>
      </c>
      <c r="N426" s="83">
        <f t="shared" si="6"/>
        <v>773000</v>
      </c>
      <c r="O426" s="41" t="s">
        <v>8298</v>
      </c>
    </row>
    <row r="427" spans="1:15" x14ac:dyDescent="0.25">
      <c r="A427" s="29" t="s">
        <v>1984</v>
      </c>
      <c r="B427" s="30">
        <v>857</v>
      </c>
      <c r="C427" s="31" t="s">
        <v>2</v>
      </c>
      <c r="D427" s="82"/>
      <c r="E427" s="82"/>
      <c r="F427" s="31" t="s">
        <v>4391</v>
      </c>
      <c r="G427" s="35" t="s">
        <v>4597</v>
      </c>
      <c r="H427" s="31" t="s">
        <v>8298</v>
      </c>
      <c r="I427" s="31" t="s">
        <v>8804</v>
      </c>
      <c r="J427" s="41">
        <v>0.74350000000000005</v>
      </c>
      <c r="K427" s="83">
        <v>216750</v>
      </c>
      <c r="L427" s="41" t="s">
        <v>8298</v>
      </c>
      <c r="M427" s="83">
        <v>216750</v>
      </c>
      <c r="N427" s="83">
        <f t="shared" si="6"/>
        <v>217000</v>
      </c>
      <c r="O427" s="41" t="s">
        <v>8298</v>
      </c>
    </row>
    <row r="428" spans="1:15" x14ac:dyDescent="0.25">
      <c r="A428" s="29" t="s">
        <v>1985</v>
      </c>
      <c r="B428" s="30">
        <v>858</v>
      </c>
      <c r="C428" s="31" t="s">
        <v>2</v>
      </c>
      <c r="D428" s="82"/>
      <c r="E428" s="82"/>
      <c r="F428" s="31" t="s">
        <v>4391</v>
      </c>
      <c r="G428" s="35" t="s">
        <v>976</v>
      </c>
      <c r="H428" s="36" t="s">
        <v>7703</v>
      </c>
      <c r="I428" s="31" t="s">
        <v>7716</v>
      </c>
      <c r="J428" s="41">
        <v>0.74350000000000005</v>
      </c>
      <c r="K428" s="83">
        <v>184400</v>
      </c>
      <c r="L428" s="41" t="s">
        <v>8805</v>
      </c>
      <c r="M428" s="83">
        <v>184400</v>
      </c>
      <c r="N428" s="83">
        <f t="shared" si="6"/>
        <v>185000</v>
      </c>
      <c r="O428" s="41" t="s">
        <v>8805</v>
      </c>
    </row>
    <row r="429" spans="1:15" ht="25.5" x14ac:dyDescent="0.25">
      <c r="A429" s="29" t="s">
        <v>1986</v>
      </c>
      <c r="B429" s="30">
        <v>859</v>
      </c>
      <c r="C429" s="31" t="s">
        <v>2</v>
      </c>
      <c r="D429" s="82"/>
      <c r="E429" s="82"/>
      <c r="F429" s="31" t="s">
        <v>4391</v>
      </c>
      <c r="G429" s="35" t="s">
        <v>4598</v>
      </c>
      <c r="H429" s="31" t="s">
        <v>8300</v>
      </c>
      <c r="I429" s="31" t="s">
        <v>8806</v>
      </c>
      <c r="J429" s="41">
        <v>0.74150000000000005</v>
      </c>
      <c r="K429" s="83">
        <v>212000</v>
      </c>
      <c r="L429" s="41" t="s">
        <v>8300</v>
      </c>
      <c r="M429" s="83">
        <v>212000</v>
      </c>
      <c r="N429" s="83">
        <f t="shared" si="6"/>
        <v>212000</v>
      </c>
      <c r="O429" s="41" t="s">
        <v>8300</v>
      </c>
    </row>
    <row r="430" spans="1:15" x14ac:dyDescent="0.25">
      <c r="A430" s="29" t="s">
        <v>1987</v>
      </c>
      <c r="B430" s="30">
        <v>860</v>
      </c>
      <c r="C430" s="31" t="s">
        <v>2</v>
      </c>
      <c r="D430" s="82"/>
      <c r="E430" s="82"/>
      <c r="F430" s="31" t="s">
        <v>4391</v>
      </c>
      <c r="G430" s="35" t="s">
        <v>4452</v>
      </c>
      <c r="H430" s="31" t="s">
        <v>7698</v>
      </c>
      <c r="I430" s="31" t="s">
        <v>8807</v>
      </c>
      <c r="J430" s="41">
        <v>0.10929999999999999</v>
      </c>
      <c r="K430" s="83">
        <v>597000</v>
      </c>
      <c r="L430" s="31" t="s">
        <v>8232</v>
      </c>
      <c r="M430" s="83">
        <v>597000</v>
      </c>
      <c r="N430" s="83">
        <f t="shared" si="6"/>
        <v>597000</v>
      </c>
      <c r="O430" s="31" t="s">
        <v>8232</v>
      </c>
    </row>
    <row r="431" spans="1:15" x14ac:dyDescent="0.25">
      <c r="A431" s="29" t="s">
        <v>1988</v>
      </c>
      <c r="B431" s="30">
        <v>861</v>
      </c>
      <c r="C431" s="31" t="s">
        <v>2</v>
      </c>
      <c r="D431" s="82"/>
      <c r="E431" s="82"/>
      <c r="F431" s="31" t="s">
        <v>4391</v>
      </c>
      <c r="G431" s="35" t="s">
        <v>976</v>
      </c>
      <c r="H431" s="31" t="s">
        <v>7800</v>
      </c>
      <c r="I431" s="31" t="s">
        <v>8521</v>
      </c>
      <c r="J431" s="41">
        <v>1.7907580000000001</v>
      </c>
      <c r="K431" s="83">
        <v>20000</v>
      </c>
      <c r="L431" s="31" t="s">
        <v>8565</v>
      </c>
      <c r="M431" s="83">
        <v>20000</v>
      </c>
      <c r="N431" s="83">
        <f t="shared" si="6"/>
        <v>20000</v>
      </c>
      <c r="O431" s="31" t="s">
        <v>8565</v>
      </c>
    </row>
    <row r="432" spans="1:15" x14ac:dyDescent="0.25">
      <c r="A432" s="29" t="s">
        <v>1989</v>
      </c>
      <c r="B432" s="30">
        <v>862</v>
      </c>
      <c r="C432" s="31" t="s">
        <v>2</v>
      </c>
      <c r="D432" s="82"/>
      <c r="E432" s="82"/>
      <c r="F432" s="31" t="s">
        <v>4391</v>
      </c>
      <c r="G432" s="36" t="s">
        <v>8301</v>
      </c>
      <c r="H432" s="31" t="s">
        <v>7698</v>
      </c>
      <c r="I432" s="31" t="s">
        <v>8808</v>
      </c>
      <c r="J432" s="41">
        <v>0.17299999999999999</v>
      </c>
      <c r="K432" s="83">
        <v>458200</v>
      </c>
      <c r="L432" s="31" t="s">
        <v>8232</v>
      </c>
      <c r="M432" s="83">
        <v>458200</v>
      </c>
      <c r="N432" s="83">
        <f t="shared" si="6"/>
        <v>459000</v>
      </c>
      <c r="O432" s="31" t="s">
        <v>8232</v>
      </c>
    </row>
    <row r="433" spans="1:15" x14ac:dyDescent="0.25">
      <c r="A433" s="29" t="s">
        <v>1990</v>
      </c>
      <c r="B433" s="30">
        <v>863</v>
      </c>
      <c r="C433" s="31" t="s">
        <v>2</v>
      </c>
      <c r="D433" s="82"/>
      <c r="E433" s="82"/>
      <c r="F433" s="31" t="s">
        <v>4391</v>
      </c>
      <c r="G433" s="35" t="s">
        <v>4592</v>
      </c>
      <c r="H433" s="31" t="s">
        <v>7698</v>
      </c>
      <c r="I433" s="31" t="s">
        <v>8809</v>
      </c>
      <c r="J433" s="41">
        <v>0.28079999999999999</v>
      </c>
      <c r="K433" s="83">
        <v>572000</v>
      </c>
      <c r="L433" s="31" t="s">
        <v>8232</v>
      </c>
      <c r="M433" s="83">
        <v>572000</v>
      </c>
      <c r="N433" s="83">
        <f t="shared" si="6"/>
        <v>572000</v>
      </c>
      <c r="O433" s="31" t="s">
        <v>8232</v>
      </c>
    </row>
    <row r="434" spans="1:15" x14ac:dyDescent="0.25">
      <c r="A434" s="29" t="s">
        <v>1991</v>
      </c>
      <c r="B434" s="30">
        <v>864</v>
      </c>
      <c r="C434" s="31" t="s">
        <v>2</v>
      </c>
      <c r="D434" s="82"/>
      <c r="E434" s="82"/>
      <c r="F434" s="31" t="s">
        <v>4391</v>
      </c>
      <c r="G434" s="35" t="s">
        <v>1067</v>
      </c>
      <c r="H434" s="31" t="s">
        <v>7698</v>
      </c>
      <c r="I434" s="31" t="s">
        <v>8810</v>
      </c>
      <c r="J434" s="41">
        <v>0.15859999999999999</v>
      </c>
      <c r="K434" s="83">
        <v>798400</v>
      </c>
      <c r="L434" s="31" t="s">
        <v>8232</v>
      </c>
      <c r="M434" s="83">
        <v>798400</v>
      </c>
      <c r="N434" s="83">
        <f t="shared" si="6"/>
        <v>799000</v>
      </c>
      <c r="O434" s="31" t="s">
        <v>8232</v>
      </c>
    </row>
    <row r="435" spans="1:15" x14ac:dyDescent="0.25">
      <c r="A435" s="29" t="s">
        <v>1992</v>
      </c>
      <c r="B435" s="30">
        <v>865</v>
      </c>
      <c r="C435" s="31" t="s">
        <v>2</v>
      </c>
      <c r="D435" s="82"/>
      <c r="E435" s="82"/>
      <c r="F435" s="31" t="s">
        <v>4391</v>
      </c>
      <c r="G435" s="35" t="s">
        <v>4599</v>
      </c>
      <c r="H435" s="31" t="s">
        <v>7698</v>
      </c>
      <c r="I435" s="31" t="s">
        <v>8811</v>
      </c>
      <c r="J435" s="41">
        <v>0.15859999999999999</v>
      </c>
      <c r="K435" s="83">
        <v>1359000</v>
      </c>
      <c r="L435" s="31" t="s">
        <v>8232</v>
      </c>
      <c r="M435" s="83">
        <v>1359000</v>
      </c>
      <c r="N435" s="83">
        <f t="shared" si="6"/>
        <v>1359000</v>
      </c>
      <c r="O435" s="31" t="s">
        <v>8232</v>
      </c>
    </row>
    <row r="436" spans="1:15" ht="25.5" x14ac:dyDescent="0.25">
      <c r="A436" s="29" t="s">
        <v>1993</v>
      </c>
      <c r="B436" s="30">
        <v>867</v>
      </c>
      <c r="C436" s="31" t="s">
        <v>2</v>
      </c>
      <c r="D436" s="82"/>
      <c r="E436" s="82"/>
      <c r="F436" s="31" t="s">
        <v>4391</v>
      </c>
      <c r="G436" s="35" t="s">
        <v>4600</v>
      </c>
      <c r="H436" s="31" t="s">
        <v>7698</v>
      </c>
      <c r="I436" s="31" t="s">
        <v>8812</v>
      </c>
      <c r="J436" s="41">
        <v>0.21410000000000001</v>
      </c>
      <c r="K436" s="83">
        <v>750000</v>
      </c>
      <c r="L436" s="31" t="s">
        <v>8232</v>
      </c>
      <c r="M436" s="83">
        <v>750000</v>
      </c>
      <c r="N436" s="83">
        <f t="shared" si="6"/>
        <v>750000</v>
      </c>
      <c r="O436" s="31" t="s">
        <v>8232</v>
      </c>
    </row>
    <row r="437" spans="1:15" ht="51" x14ac:dyDescent="0.25">
      <c r="A437" s="29" t="s">
        <v>1994</v>
      </c>
      <c r="B437" s="30">
        <v>869</v>
      </c>
      <c r="C437" s="31" t="s">
        <v>2</v>
      </c>
      <c r="D437" s="82"/>
      <c r="E437" s="82"/>
      <c r="F437" s="31" t="s">
        <v>4391</v>
      </c>
      <c r="G437" s="35" t="s">
        <v>4601</v>
      </c>
      <c r="H437" s="31" t="s">
        <v>7631</v>
      </c>
      <c r="I437" s="31" t="s">
        <v>8813</v>
      </c>
      <c r="J437" s="41">
        <v>0.42359999999999998</v>
      </c>
      <c r="K437" s="83">
        <v>1518100</v>
      </c>
      <c r="L437" s="41" t="s">
        <v>8814</v>
      </c>
      <c r="M437" s="83">
        <v>1518100</v>
      </c>
      <c r="N437" s="83">
        <f t="shared" si="6"/>
        <v>1519000</v>
      </c>
      <c r="O437" s="41" t="s">
        <v>8814</v>
      </c>
    </row>
    <row r="438" spans="1:15" x14ac:dyDescent="0.25">
      <c r="A438" s="29" t="s">
        <v>1995</v>
      </c>
      <c r="B438" s="30">
        <v>870</v>
      </c>
      <c r="C438" s="31" t="s">
        <v>2</v>
      </c>
      <c r="D438" s="82"/>
      <c r="E438" s="82"/>
      <c r="F438" s="31" t="s">
        <v>4391</v>
      </c>
      <c r="G438" s="35" t="s">
        <v>4478</v>
      </c>
      <c r="H438" s="31" t="s">
        <v>7696</v>
      </c>
      <c r="I438" s="31" t="s">
        <v>8815</v>
      </c>
      <c r="J438" s="41">
        <v>0.2082</v>
      </c>
      <c r="K438" s="83">
        <v>55000</v>
      </c>
      <c r="L438" s="41" t="s">
        <v>8231</v>
      </c>
      <c r="M438" s="83">
        <v>55000</v>
      </c>
      <c r="N438" s="83">
        <f t="shared" si="6"/>
        <v>55000</v>
      </c>
      <c r="O438" s="41" t="s">
        <v>8231</v>
      </c>
    </row>
    <row r="439" spans="1:15" x14ac:dyDescent="0.25">
      <c r="A439" s="29" t="s">
        <v>1996</v>
      </c>
      <c r="B439" s="30">
        <v>872</v>
      </c>
      <c r="C439" s="31" t="s">
        <v>2</v>
      </c>
      <c r="D439" s="82"/>
      <c r="E439" s="82"/>
      <c r="F439" s="31" t="s">
        <v>4391</v>
      </c>
      <c r="G439" s="36" t="s">
        <v>8302</v>
      </c>
      <c r="H439" s="31" t="s">
        <v>7698</v>
      </c>
      <c r="I439" s="31" t="s">
        <v>8816</v>
      </c>
      <c r="J439" s="41">
        <v>0.27210000000000001</v>
      </c>
      <c r="K439" s="83">
        <v>188000</v>
      </c>
      <c r="L439" s="31" t="s">
        <v>8232</v>
      </c>
      <c r="M439" s="83">
        <v>188000</v>
      </c>
      <c r="N439" s="83">
        <f t="shared" si="6"/>
        <v>188000</v>
      </c>
      <c r="O439" s="31" t="s">
        <v>8232</v>
      </c>
    </row>
    <row r="440" spans="1:15" x14ac:dyDescent="0.25">
      <c r="A440" s="29" t="s">
        <v>1997</v>
      </c>
      <c r="B440" s="30">
        <v>873</v>
      </c>
      <c r="C440" s="31" t="s">
        <v>2</v>
      </c>
      <c r="D440" s="82"/>
      <c r="E440" s="82"/>
      <c r="F440" s="31" t="s">
        <v>4391</v>
      </c>
      <c r="G440" s="35" t="s">
        <v>4602</v>
      </c>
      <c r="H440" s="31" t="s">
        <v>7631</v>
      </c>
      <c r="I440" s="31" t="s">
        <v>8817</v>
      </c>
      <c r="J440" s="41">
        <v>0.15859999999999999</v>
      </c>
      <c r="K440" s="83">
        <v>660600</v>
      </c>
      <c r="L440" s="41" t="s">
        <v>8818</v>
      </c>
      <c r="M440" s="83">
        <v>660600</v>
      </c>
      <c r="N440" s="83">
        <f t="shared" si="6"/>
        <v>661000</v>
      </c>
      <c r="O440" s="41" t="s">
        <v>8818</v>
      </c>
    </row>
    <row r="441" spans="1:15" x14ac:dyDescent="0.25">
      <c r="A441" s="29" t="s">
        <v>1998</v>
      </c>
      <c r="B441" s="30">
        <v>874</v>
      </c>
      <c r="C441" s="31" t="s">
        <v>2</v>
      </c>
      <c r="D441" s="82"/>
      <c r="E441" s="82"/>
      <c r="F441" s="31" t="s">
        <v>4391</v>
      </c>
      <c r="G441" s="35" t="s">
        <v>4603</v>
      </c>
      <c r="H441" s="31" t="s">
        <v>7698</v>
      </c>
      <c r="I441" s="31" t="s">
        <v>8819</v>
      </c>
      <c r="J441" s="41">
        <v>0.2014</v>
      </c>
      <c r="K441" s="83">
        <v>448600</v>
      </c>
      <c r="L441" s="31" t="s">
        <v>8232</v>
      </c>
      <c r="M441" s="83">
        <v>448600</v>
      </c>
      <c r="N441" s="83">
        <f t="shared" si="6"/>
        <v>449000</v>
      </c>
      <c r="O441" s="31" t="s">
        <v>8232</v>
      </c>
    </row>
    <row r="442" spans="1:15" x14ac:dyDescent="0.25">
      <c r="A442" s="29" t="s">
        <v>1999</v>
      </c>
      <c r="B442" s="30">
        <v>875</v>
      </c>
      <c r="C442" s="31" t="s">
        <v>2</v>
      </c>
      <c r="D442" s="82"/>
      <c r="E442" s="82"/>
      <c r="F442" s="31" t="s">
        <v>4391</v>
      </c>
      <c r="G442" s="35" t="s">
        <v>8282</v>
      </c>
      <c r="H442" s="31" t="s">
        <v>7631</v>
      </c>
      <c r="I442" s="31" t="s">
        <v>8820</v>
      </c>
      <c r="J442" s="41">
        <v>0.56210000000000004</v>
      </c>
      <c r="K442" s="83">
        <v>1060000</v>
      </c>
      <c r="L442" s="41" t="s">
        <v>8821</v>
      </c>
      <c r="M442" s="83">
        <v>1060000</v>
      </c>
      <c r="N442" s="83">
        <f t="shared" si="6"/>
        <v>1060000</v>
      </c>
      <c r="O442" s="41" t="s">
        <v>8821</v>
      </c>
    </row>
    <row r="443" spans="1:15" x14ac:dyDescent="0.25">
      <c r="A443" s="29" t="s">
        <v>2000</v>
      </c>
      <c r="B443" s="30">
        <v>877</v>
      </c>
      <c r="C443" s="31" t="s">
        <v>2</v>
      </c>
      <c r="D443" s="82"/>
      <c r="E443" s="82"/>
      <c r="F443" s="31" t="s">
        <v>4391</v>
      </c>
      <c r="G443" s="35" t="s">
        <v>4479</v>
      </c>
      <c r="H443" s="31" t="s">
        <v>7698</v>
      </c>
      <c r="I443" s="31" t="s">
        <v>8822</v>
      </c>
      <c r="J443" s="41">
        <v>0.14940000000000001</v>
      </c>
      <c r="K443" s="83">
        <v>382800</v>
      </c>
      <c r="L443" s="31" t="s">
        <v>8232</v>
      </c>
      <c r="M443" s="83">
        <v>382800</v>
      </c>
      <c r="N443" s="83">
        <f t="shared" si="6"/>
        <v>383000</v>
      </c>
      <c r="O443" s="31" t="s">
        <v>8232</v>
      </c>
    </row>
    <row r="444" spans="1:15" x14ac:dyDescent="0.25">
      <c r="A444" s="29" t="s">
        <v>2001</v>
      </c>
      <c r="B444" s="30">
        <v>878</v>
      </c>
      <c r="C444" s="31" t="s">
        <v>2</v>
      </c>
      <c r="D444" s="82"/>
      <c r="E444" s="82"/>
      <c r="F444" s="31" t="s">
        <v>4391</v>
      </c>
      <c r="G444" s="36" t="s">
        <v>8303</v>
      </c>
      <c r="H444" s="31" t="s">
        <v>7698</v>
      </c>
      <c r="I444" s="31" t="s">
        <v>8823</v>
      </c>
      <c r="J444" s="41">
        <v>0.14280000000000001</v>
      </c>
      <c r="K444" s="83">
        <v>467500</v>
      </c>
      <c r="L444" s="31" t="s">
        <v>8232</v>
      </c>
      <c r="M444" s="83">
        <v>467500</v>
      </c>
      <c r="N444" s="83">
        <f t="shared" si="6"/>
        <v>468000</v>
      </c>
      <c r="O444" s="31" t="s">
        <v>8232</v>
      </c>
    </row>
    <row r="445" spans="1:15" x14ac:dyDescent="0.25">
      <c r="A445" s="29" t="s">
        <v>2002</v>
      </c>
      <c r="B445" s="30">
        <v>879</v>
      </c>
      <c r="C445" s="31" t="s">
        <v>2</v>
      </c>
      <c r="D445" s="82"/>
      <c r="E445" s="82"/>
      <c r="F445" s="31" t="s">
        <v>4391</v>
      </c>
      <c r="G445" s="36" t="s">
        <v>8304</v>
      </c>
      <c r="H445" s="31" t="s">
        <v>7698</v>
      </c>
      <c r="I445" s="31" t="s">
        <v>8824</v>
      </c>
      <c r="J445" s="41">
        <v>0.13389999999999999</v>
      </c>
      <c r="K445" s="83">
        <v>672400</v>
      </c>
      <c r="L445" s="31" t="s">
        <v>8232</v>
      </c>
      <c r="M445" s="83">
        <v>672400</v>
      </c>
      <c r="N445" s="83">
        <f t="shared" si="6"/>
        <v>673000</v>
      </c>
      <c r="O445" s="31" t="s">
        <v>8232</v>
      </c>
    </row>
    <row r="446" spans="1:15" x14ac:dyDescent="0.25">
      <c r="A446" s="29" t="s">
        <v>2003</v>
      </c>
      <c r="B446" s="30">
        <v>880</v>
      </c>
      <c r="C446" s="31" t="s">
        <v>2</v>
      </c>
      <c r="D446" s="82"/>
      <c r="E446" s="82"/>
      <c r="F446" s="31" t="s">
        <v>4391</v>
      </c>
      <c r="G446" s="35" t="s">
        <v>4488</v>
      </c>
      <c r="H446" s="31" t="s">
        <v>7631</v>
      </c>
      <c r="I446" s="31" t="s">
        <v>8825</v>
      </c>
      <c r="J446" s="41">
        <v>0.48180000000000001</v>
      </c>
      <c r="K446" s="83">
        <v>2152000</v>
      </c>
      <c r="L446" s="41" t="s">
        <v>8826</v>
      </c>
      <c r="M446" s="83">
        <v>2152000</v>
      </c>
      <c r="N446" s="83">
        <f t="shared" si="6"/>
        <v>2152000</v>
      </c>
      <c r="O446" s="41" t="s">
        <v>8826</v>
      </c>
    </row>
    <row r="447" spans="1:15" x14ac:dyDescent="0.25">
      <c r="A447" s="29" t="s">
        <v>2004</v>
      </c>
      <c r="B447" s="30">
        <v>881</v>
      </c>
      <c r="C447" s="31" t="s">
        <v>2</v>
      </c>
      <c r="D447" s="82"/>
      <c r="E447" s="82"/>
      <c r="F447" s="31" t="s">
        <v>4391</v>
      </c>
      <c r="G447" s="35" t="s">
        <v>4604</v>
      </c>
      <c r="H447" s="31" t="s">
        <v>7631</v>
      </c>
      <c r="I447" s="31" t="s">
        <v>8537</v>
      </c>
      <c r="J447" s="41">
        <v>0.2409</v>
      </c>
      <c r="K447" s="83">
        <v>600000</v>
      </c>
      <c r="L447" s="41" t="s">
        <v>8827</v>
      </c>
      <c r="M447" s="83">
        <v>600000</v>
      </c>
      <c r="N447" s="83">
        <f t="shared" si="6"/>
        <v>600000</v>
      </c>
      <c r="O447" s="41" t="s">
        <v>8827</v>
      </c>
    </row>
    <row r="448" spans="1:15" x14ac:dyDescent="0.25">
      <c r="A448" s="29" t="s">
        <v>2005</v>
      </c>
      <c r="B448" s="30">
        <v>883</v>
      </c>
      <c r="C448" s="31" t="s">
        <v>2</v>
      </c>
      <c r="D448" s="82"/>
      <c r="E448" s="82"/>
      <c r="F448" s="31" t="s">
        <v>4391</v>
      </c>
      <c r="G448" s="35" t="s">
        <v>4605</v>
      </c>
      <c r="H448" s="31" t="s">
        <v>7698</v>
      </c>
      <c r="I448" s="31" t="s">
        <v>8828</v>
      </c>
      <c r="J448" s="41">
        <v>9.64E-2</v>
      </c>
      <c r="K448" s="83">
        <v>1089400</v>
      </c>
      <c r="L448" s="31" t="s">
        <v>8232</v>
      </c>
      <c r="M448" s="83">
        <v>1089400</v>
      </c>
      <c r="N448" s="83">
        <f t="shared" si="6"/>
        <v>1090000</v>
      </c>
      <c r="O448" s="31" t="s">
        <v>8232</v>
      </c>
    </row>
    <row r="449" spans="1:15" x14ac:dyDescent="0.25">
      <c r="A449" s="29" t="s">
        <v>2006</v>
      </c>
      <c r="B449" s="30">
        <v>884</v>
      </c>
      <c r="C449" s="31" t="s">
        <v>2</v>
      </c>
      <c r="D449" s="82"/>
      <c r="E449" s="82"/>
      <c r="F449" s="31" t="s">
        <v>4391</v>
      </c>
      <c r="G449" s="35" t="s">
        <v>1356</v>
      </c>
      <c r="H449" s="31" t="s">
        <v>7698</v>
      </c>
      <c r="I449" s="31" t="s">
        <v>8829</v>
      </c>
      <c r="J449" s="41">
        <v>0.2051</v>
      </c>
      <c r="K449" s="83">
        <v>819000</v>
      </c>
      <c r="L449" s="31" t="s">
        <v>8232</v>
      </c>
      <c r="M449" s="83">
        <v>819000</v>
      </c>
      <c r="N449" s="83">
        <f t="shared" si="6"/>
        <v>819000</v>
      </c>
      <c r="O449" s="31" t="s">
        <v>8232</v>
      </c>
    </row>
    <row r="450" spans="1:15" x14ac:dyDescent="0.25">
      <c r="A450" s="29" t="s">
        <v>2007</v>
      </c>
      <c r="B450" s="30">
        <v>885</v>
      </c>
      <c r="C450" s="31" t="s">
        <v>2</v>
      </c>
      <c r="D450" s="82"/>
      <c r="E450" s="82"/>
      <c r="F450" s="31" t="s">
        <v>4391</v>
      </c>
      <c r="G450" s="35" t="s">
        <v>8282</v>
      </c>
      <c r="H450" s="31" t="s">
        <v>7631</v>
      </c>
      <c r="I450" s="31" t="s">
        <v>8830</v>
      </c>
      <c r="J450" s="41">
        <v>0.72270000000000001</v>
      </c>
      <c r="K450" s="83">
        <v>3165000</v>
      </c>
      <c r="L450" s="41" t="s">
        <v>8831</v>
      </c>
      <c r="M450" s="83">
        <v>3165000</v>
      </c>
      <c r="N450" s="83">
        <f t="shared" si="6"/>
        <v>3165000</v>
      </c>
      <c r="O450" s="41" t="s">
        <v>8831</v>
      </c>
    </row>
    <row r="451" spans="1:15" x14ac:dyDescent="0.25">
      <c r="A451" s="29" t="s">
        <v>2008</v>
      </c>
      <c r="B451" s="30">
        <v>890</v>
      </c>
      <c r="C451" s="31" t="s">
        <v>2</v>
      </c>
      <c r="D451" s="82"/>
      <c r="E451" s="82"/>
      <c r="F451" s="31" t="s">
        <v>4391</v>
      </c>
      <c r="G451" s="35" t="s">
        <v>4606</v>
      </c>
      <c r="H451" s="31" t="s">
        <v>7698</v>
      </c>
      <c r="I451" s="31" t="s">
        <v>8832</v>
      </c>
      <c r="J451" s="41">
        <v>0.1099</v>
      </c>
      <c r="K451" s="83">
        <v>425000</v>
      </c>
      <c r="L451" s="31" t="s">
        <v>8232</v>
      </c>
      <c r="M451" s="83">
        <v>425000</v>
      </c>
      <c r="N451" s="83">
        <f t="shared" si="6"/>
        <v>425000</v>
      </c>
      <c r="O451" s="31" t="s">
        <v>8232</v>
      </c>
    </row>
    <row r="452" spans="1:15" x14ac:dyDescent="0.25">
      <c r="A452" s="29" t="s">
        <v>2009</v>
      </c>
      <c r="B452" s="30">
        <v>891</v>
      </c>
      <c r="C452" s="31" t="s">
        <v>2</v>
      </c>
      <c r="D452" s="82"/>
      <c r="E452" s="82"/>
      <c r="F452" s="31" t="s">
        <v>4391</v>
      </c>
      <c r="G452" s="35" t="s">
        <v>4607</v>
      </c>
      <c r="H452" s="31" t="s">
        <v>7698</v>
      </c>
      <c r="I452" s="31" t="s">
        <v>6146</v>
      </c>
      <c r="J452" s="41">
        <v>0.1368</v>
      </c>
      <c r="K452" s="83">
        <v>300500</v>
      </c>
      <c r="L452" s="31" t="s">
        <v>8232</v>
      </c>
      <c r="M452" s="83">
        <v>300500</v>
      </c>
      <c r="N452" s="83">
        <f t="shared" si="6"/>
        <v>301000</v>
      </c>
      <c r="O452" s="31" t="s">
        <v>8232</v>
      </c>
    </row>
    <row r="453" spans="1:15" x14ac:dyDescent="0.25">
      <c r="A453" s="29" t="s">
        <v>2010</v>
      </c>
      <c r="B453" s="30">
        <v>892</v>
      </c>
      <c r="C453" s="31" t="s">
        <v>2</v>
      </c>
      <c r="D453" s="82"/>
      <c r="E453" s="82"/>
      <c r="F453" s="31" t="s">
        <v>4391</v>
      </c>
      <c r="G453" s="35" t="s">
        <v>4608</v>
      </c>
      <c r="H453" s="31" t="s">
        <v>7698</v>
      </c>
      <c r="I453" s="31" t="s">
        <v>8833</v>
      </c>
      <c r="J453" s="41">
        <v>0.10199999999999999</v>
      </c>
      <c r="K453" s="83">
        <v>542800</v>
      </c>
      <c r="L453" s="31" t="s">
        <v>8232</v>
      </c>
      <c r="M453" s="83">
        <v>542800</v>
      </c>
      <c r="N453" s="83">
        <f t="shared" si="6"/>
        <v>543000</v>
      </c>
      <c r="O453" s="31" t="s">
        <v>8232</v>
      </c>
    </row>
    <row r="454" spans="1:15" x14ac:dyDescent="0.25">
      <c r="A454" s="29" t="s">
        <v>2011</v>
      </c>
      <c r="B454" s="30">
        <v>893</v>
      </c>
      <c r="C454" s="31" t="s">
        <v>2</v>
      </c>
      <c r="D454" s="82"/>
      <c r="E454" s="82"/>
      <c r="F454" s="31" t="s">
        <v>4391</v>
      </c>
      <c r="G454" s="35" t="s">
        <v>4609</v>
      </c>
      <c r="H454" s="31" t="s">
        <v>7698</v>
      </c>
      <c r="I454" s="31" t="s">
        <v>6147</v>
      </c>
      <c r="J454" s="41">
        <v>0.1368</v>
      </c>
      <c r="K454" s="83">
        <v>210400</v>
      </c>
      <c r="L454" s="31" t="s">
        <v>8232</v>
      </c>
      <c r="M454" s="83">
        <v>210400</v>
      </c>
      <c r="N454" s="83">
        <f t="shared" si="6"/>
        <v>211000</v>
      </c>
      <c r="O454" s="31" t="s">
        <v>8232</v>
      </c>
    </row>
    <row r="455" spans="1:15" x14ac:dyDescent="0.25">
      <c r="A455" s="29" t="s">
        <v>2012</v>
      </c>
      <c r="B455" s="30">
        <v>894</v>
      </c>
      <c r="C455" s="31" t="s">
        <v>2</v>
      </c>
      <c r="D455" s="82"/>
      <c r="E455" s="82"/>
      <c r="F455" s="31" t="s">
        <v>4391</v>
      </c>
      <c r="G455" s="35" t="s">
        <v>4610</v>
      </c>
      <c r="H455" s="31" t="s">
        <v>8298</v>
      </c>
      <c r="I455" s="31" t="s">
        <v>6148</v>
      </c>
      <c r="J455" s="41">
        <v>1.0394000000000001</v>
      </c>
      <c r="K455" s="83">
        <v>292000</v>
      </c>
      <c r="L455" s="41" t="s">
        <v>8834</v>
      </c>
      <c r="M455" s="83">
        <v>292000</v>
      </c>
      <c r="N455" s="83">
        <f t="shared" si="6"/>
        <v>292000</v>
      </c>
      <c r="O455" s="41" t="s">
        <v>8834</v>
      </c>
    </row>
    <row r="456" spans="1:15" ht="25.5" x14ac:dyDescent="0.25">
      <c r="A456" s="29" t="s">
        <v>2013</v>
      </c>
      <c r="B456" s="30">
        <v>895</v>
      </c>
      <c r="C456" s="31" t="s">
        <v>2</v>
      </c>
      <c r="D456" s="82"/>
      <c r="E456" s="82"/>
      <c r="F456" s="31" t="s">
        <v>4391</v>
      </c>
      <c r="G456" s="35" t="s">
        <v>4611</v>
      </c>
      <c r="H456" s="31" t="s">
        <v>7698</v>
      </c>
      <c r="I456" s="31" t="s">
        <v>8835</v>
      </c>
      <c r="J456" s="41">
        <v>0.12909999999999999</v>
      </c>
      <c r="K456" s="83">
        <v>721600</v>
      </c>
      <c r="L456" s="31" t="s">
        <v>8232</v>
      </c>
      <c r="M456" s="83">
        <v>721600</v>
      </c>
      <c r="N456" s="83">
        <f t="shared" si="6"/>
        <v>722000</v>
      </c>
      <c r="O456" s="31" t="s">
        <v>8232</v>
      </c>
    </row>
    <row r="457" spans="1:15" x14ac:dyDescent="0.25">
      <c r="A457" s="29" t="s">
        <v>2014</v>
      </c>
      <c r="B457" s="30">
        <v>896</v>
      </c>
      <c r="C457" s="31" t="s">
        <v>2</v>
      </c>
      <c r="D457" s="82"/>
      <c r="E457" s="82"/>
      <c r="F457" s="31" t="s">
        <v>4391</v>
      </c>
      <c r="G457" s="35" t="s">
        <v>4612</v>
      </c>
      <c r="H457" s="31" t="s">
        <v>7631</v>
      </c>
      <c r="I457" s="31" t="s">
        <v>8836</v>
      </c>
      <c r="J457" s="41">
        <v>0.12640000000000001</v>
      </c>
      <c r="K457" s="83">
        <v>1060200</v>
      </c>
      <c r="L457" s="41" t="s">
        <v>8837</v>
      </c>
      <c r="M457" s="83">
        <v>1060200</v>
      </c>
      <c r="N457" s="83">
        <f t="shared" si="6"/>
        <v>1061000</v>
      </c>
      <c r="O457" s="41" t="s">
        <v>8837</v>
      </c>
    </row>
    <row r="458" spans="1:15" x14ac:dyDescent="0.25">
      <c r="A458" s="29" t="s">
        <v>2015</v>
      </c>
      <c r="B458" s="30">
        <v>897</v>
      </c>
      <c r="C458" s="31" t="s">
        <v>2</v>
      </c>
      <c r="D458" s="82"/>
      <c r="E458" s="82"/>
      <c r="F458" s="31" t="s">
        <v>4391</v>
      </c>
      <c r="G458" s="35" t="s">
        <v>4613</v>
      </c>
      <c r="H458" s="31" t="s">
        <v>7698</v>
      </c>
      <c r="I458" s="31" t="s">
        <v>6149</v>
      </c>
      <c r="J458" s="41">
        <v>0.1368</v>
      </c>
      <c r="K458" s="83">
        <v>410000</v>
      </c>
      <c r="L458" s="31" t="s">
        <v>8232</v>
      </c>
      <c r="M458" s="83">
        <v>410000</v>
      </c>
      <c r="N458" s="83">
        <f t="shared" si="6"/>
        <v>410000</v>
      </c>
      <c r="O458" s="31" t="s">
        <v>8232</v>
      </c>
    </row>
    <row r="459" spans="1:15" x14ac:dyDescent="0.25">
      <c r="A459" s="29" t="s">
        <v>2016</v>
      </c>
      <c r="B459" s="30">
        <v>898</v>
      </c>
      <c r="C459" s="31" t="s">
        <v>2</v>
      </c>
      <c r="D459" s="82"/>
      <c r="E459" s="82"/>
      <c r="F459" s="31" t="s">
        <v>4391</v>
      </c>
      <c r="G459" s="35" t="s">
        <v>4614</v>
      </c>
      <c r="H459" s="31" t="s">
        <v>7698</v>
      </c>
      <c r="I459" s="31" t="s">
        <v>8838</v>
      </c>
      <c r="J459" s="41">
        <v>0.1409</v>
      </c>
      <c r="K459" s="83">
        <v>223000</v>
      </c>
      <c r="L459" s="31" t="s">
        <v>8232</v>
      </c>
      <c r="M459" s="83">
        <v>223000</v>
      </c>
      <c r="N459" s="83">
        <f t="shared" si="6"/>
        <v>223000</v>
      </c>
      <c r="O459" s="31" t="s">
        <v>8232</v>
      </c>
    </row>
    <row r="460" spans="1:15" x14ac:dyDescent="0.25">
      <c r="A460" s="29" t="s">
        <v>2017</v>
      </c>
      <c r="B460" s="30">
        <v>899</v>
      </c>
      <c r="C460" s="31" t="s">
        <v>2</v>
      </c>
      <c r="D460" s="82"/>
      <c r="E460" s="82"/>
      <c r="F460" s="31" t="s">
        <v>4391</v>
      </c>
      <c r="G460" s="35" t="s">
        <v>4615</v>
      </c>
      <c r="H460" s="31" t="s">
        <v>7698</v>
      </c>
      <c r="I460" s="31" t="s">
        <v>8839</v>
      </c>
      <c r="J460" s="41">
        <v>7.1400000000000005E-2</v>
      </c>
      <c r="K460" s="83">
        <v>406000</v>
      </c>
      <c r="L460" s="31" t="s">
        <v>8232</v>
      </c>
      <c r="M460" s="83">
        <v>406000</v>
      </c>
      <c r="N460" s="83">
        <f t="shared" si="6"/>
        <v>406000</v>
      </c>
      <c r="O460" s="31" t="s">
        <v>8232</v>
      </c>
    </row>
    <row r="461" spans="1:15" x14ac:dyDescent="0.25">
      <c r="A461" s="29" t="s">
        <v>2018</v>
      </c>
      <c r="B461" s="30">
        <v>900</v>
      </c>
      <c r="C461" s="31" t="s">
        <v>2</v>
      </c>
      <c r="D461" s="82"/>
      <c r="E461" s="82"/>
      <c r="F461" s="31" t="s">
        <v>4391</v>
      </c>
      <c r="G461" s="35" t="s">
        <v>1295</v>
      </c>
      <c r="H461" s="31" t="s">
        <v>7698</v>
      </c>
      <c r="I461" s="31" t="s">
        <v>8840</v>
      </c>
      <c r="J461" s="41">
        <v>0.16450000000000001</v>
      </c>
      <c r="K461" s="83">
        <v>913400</v>
      </c>
      <c r="L461" s="31" t="s">
        <v>8232</v>
      </c>
      <c r="M461" s="83">
        <v>913400</v>
      </c>
      <c r="N461" s="83">
        <f t="shared" si="6"/>
        <v>914000</v>
      </c>
      <c r="O461" s="31" t="s">
        <v>8232</v>
      </c>
    </row>
    <row r="462" spans="1:15" x14ac:dyDescent="0.25">
      <c r="A462" s="29" t="s">
        <v>2019</v>
      </c>
      <c r="B462" s="30">
        <v>901</v>
      </c>
      <c r="C462" s="31" t="s">
        <v>2</v>
      </c>
      <c r="D462" s="82"/>
      <c r="E462" s="82"/>
      <c r="F462" s="31" t="s">
        <v>4391</v>
      </c>
      <c r="G462" s="35" t="s">
        <v>8282</v>
      </c>
      <c r="H462" s="31" t="s">
        <v>7696</v>
      </c>
      <c r="I462" s="31" t="s">
        <v>8841</v>
      </c>
      <c r="J462" s="41">
        <v>0.14269999999999999</v>
      </c>
      <c r="K462" s="83">
        <v>55000</v>
      </c>
      <c r="L462" s="41" t="s">
        <v>8231</v>
      </c>
      <c r="M462" s="83">
        <v>55000</v>
      </c>
      <c r="N462" s="83">
        <f t="shared" ref="N462:N525" si="7">CEILING(M462,1000)</f>
        <v>55000</v>
      </c>
      <c r="O462" s="41" t="s">
        <v>8231</v>
      </c>
    </row>
    <row r="463" spans="1:15" x14ac:dyDescent="0.25">
      <c r="A463" s="29" t="s">
        <v>2020</v>
      </c>
      <c r="B463" s="30">
        <v>902</v>
      </c>
      <c r="C463" s="31" t="s">
        <v>2</v>
      </c>
      <c r="D463" s="82"/>
      <c r="E463" s="82"/>
      <c r="F463" s="31" t="s">
        <v>4391</v>
      </c>
      <c r="G463" s="35" t="s">
        <v>4616</v>
      </c>
      <c r="H463" s="31" t="s">
        <v>7698</v>
      </c>
      <c r="I463" s="31" t="s">
        <v>6150</v>
      </c>
      <c r="J463" s="41">
        <v>0.1368</v>
      </c>
      <c r="K463" s="83">
        <v>388600</v>
      </c>
      <c r="L463" s="31" t="s">
        <v>8232</v>
      </c>
      <c r="M463" s="83">
        <v>388600</v>
      </c>
      <c r="N463" s="83">
        <f t="shared" si="7"/>
        <v>389000</v>
      </c>
      <c r="O463" s="31" t="s">
        <v>8232</v>
      </c>
    </row>
    <row r="464" spans="1:15" x14ac:dyDescent="0.25">
      <c r="A464" s="29" t="s">
        <v>2021</v>
      </c>
      <c r="B464" s="30">
        <v>903</v>
      </c>
      <c r="C464" s="31" t="s">
        <v>2</v>
      </c>
      <c r="D464" s="82"/>
      <c r="E464" s="82"/>
      <c r="F464" s="31" t="s">
        <v>4391</v>
      </c>
      <c r="G464" s="35" t="s">
        <v>4617</v>
      </c>
      <c r="H464" s="31" t="s">
        <v>7698</v>
      </c>
      <c r="I464" s="31" t="s">
        <v>6151</v>
      </c>
      <c r="J464" s="41">
        <v>0.1368</v>
      </c>
      <c r="K464" s="83">
        <v>620000</v>
      </c>
      <c r="L464" s="31" t="s">
        <v>8232</v>
      </c>
      <c r="M464" s="83">
        <v>620000</v>
      </c>
      <c r="N464" s="83">
        <f t="shared" si="7"/>
        <v>620000</v>
      </c>
      <c r="O464" s="31" t="s">
        <v>8232</v>
      </c>
    </row>
    <row r="465" spans="1:15" ht="76.5" x14ac:dyDescent="0.25">
      <c r="A465" s="29" t="s">
        <v>2022</v>
      </c>
      <c r="B465" s="30">
        <v>904</v>
      </c>
      <c r="C465" s="31" t="s">
        <v>2</v>
      </c>
      <c r="D465" s="82"/>
      <c r="E465" s="82"/>
      <c r="F465" s="31" t="s">
        <v>4391</v>
      </c>
      <c r="G465" s="35" t="s">
        <v>4618</v>
      </c>
      <c r="H465" s="31" t="s">
        <v>7698</v>
      </c>
      <c r="I465" s="31" t="s">
        <v>6152</v>
      </c>
      <c r="J465" s="41">
        <v>0.1368</v>
      </c>
      <c r="K465" s="83">
        <v>381500</v>
      </c>
      <c r="L465" s="31" t="s">
        <v>8232</v>
      </c>
      <c r="M465" s="83">
        <v>381500</v>
      </c>
      <c r="N465" s="83">
        <f t="shared" si="7"/>
        <v>382000</v>
      </c>
      <c r="O465" s="31" t="s">
        <v>8232</v>
      </c>
    </row>
    <row r="466" spans="1:15" x14ac:dyDescent="0.25">
      <c r="A466" s="29" t="s">
        <v>2023</v>
      </c>
      <c r="B466" s="30">
        <v>907</v>
      </c>
      <c r="C466" s="31" t="s">
        <v>2</v>
      </c>
      <c r="D466" s="82"/>
      <c r="E466" s="82"/>
      <c r="F466" s="31" t="s">
        <v>4391</v>
      </c>
      <c r="G466" s="35" t="s">
        <v>4412</v>
      </c>
      <c r="H466" s="31" t="s">
        <v>7631</v>
      </c>
      <c r="I466" s="31" t="s">
        <v>8842</v>
      </c>
      <c r="J466" s="41">
        <v>0.12180000000000001</v>
      </c>
      <c r="K466" s="83">
        <v>1305000</v>
      </c>
      <c r="L466" s="41" t="s">
        <v>8843</v>
      </c>
      <c r="M466" s="83">
        <v>1305000</v>
      </c>
      <c r="N466" s="83">
        <f t="shared" si="7"/>
        <v>1305000</v>
      </c>
      <c r="O466" s="41" t="s">
        <v>8843</v>
      </c>
    </row>
    <row r="467" spans="1:15" x14ac:dyDescent="0.25">
      <c r="A467" s="29" t="s">
        <v>2024</v>
      </c>
      <c r="B467" s="30">
        <v>908</v>
      </c>
      <c r="C467" s="31" t="s">
        <v>2</v>
      </c>
      <c r="D467" s="82"/>
      <c r="E467" s="82"/>
      <c r="F467" s="31" t="s">
        <v>4391</v>
      </c>
      <c r="G467" s="35" t="s">
        <v>4619</v>
      </c>
      <c r="H467" s="31" t="s">
        <v>7698</v>
      </c>
      <c r="I467" s="31" t="s">
        <v>8844</v>
      </c>
      <c r="J467" s="41">
        <v>0.14460000000000001</v>
      </c>
      <c r="K467" s="83">
        <v>572000</v>
      </c>
      <c r="L467" s="31" t="s">
        <v>8232</v>
      </c>
      <c r="M467" s="83">
        <v>572000</v>
      </c>
      <c r="N467" s="83">
        <f t="shared" si="7"/>
        <v>572000</v>
      </c>
      <c r="O467" s="31" t="s">
        <v>8232</v>
      </c>
    </row>
    <row r="468" spans="1:15" x14ac:dyDescent="0.25">
      <c r="A468" s="29" t="s">
        <v>2025</v>
      </c>
      <c r="B468" s="30">
        <v>909</v>
      </c>
      <c r="C468" s="31" t="s">
        <v>2</v>
      </c>
      <c r="D468" s="82"/>
      <c r="E468" s="82"/>
      <c r="F468" s="31" t="s">
        <v>4391</v>
      </c>
      <c r="G468" s="35" t="s">
        <v>4620</v>
      </c>
      <c r="H468" s="31" t="s">
        <v>7698</v>
      </c>
      <c r="I468" s="31" t="s">
        <v>8845</v>
      </c>
      <c r="J468" s="41">
        <v>0.13850000000000001</v>
      </c>
      <c r="K468" s="83">
        <v>242500</v>
      </c>
      <c r="L468" s="31" t="s">
        <v>8232</v>
      </c>
      <c r="M468" s="83">
        <v>242500</v>
      </c>
      <c r="N468" s="83">
        <f t="shared" si="7"/>
        <v>243000</v>
      </c>
      <c r="O468" s="31" t="s">
        <v>8232</v>
      </c>
    </row>
    <row r="469" spans="1:15" x14ac:dyDescent="0.25">
      <c r="A469" s="29" t="s">
        <v>2026</v>
      </c>
      <c r="B469" s="30">
        <v>910</v>
      </c>
      <c r="C469" s="31" t="s">
        <v>2</v>
      </c>
      <c r="D469" s="82"/>
      <c r="E469" s="82"/>
      <c r="F469" s="31" t="s">
        <v>4391</v>
      </c>
      <c r="G469" s="35" t="s">
        <v>4621</v>
      </c>
      <c r="H469" s="31" t="s">
        <v>7698</v>
      </c>
      <c r="I469" s="31" t="s">
        <v>8846</v>
      </c>
      <c r="J469" s="41">
        <v>0.1784</v>
      </c>
      <c r="K469" s="83">
        <v>454000</v>
      </c>
      <c r="L469" s="31" t="s">
        <v>8232</v>
      </c>
      <c r="M469" s="83">
        <v>454000</v>
      </c>
      <c r="N469" s="83">
        <f t="shared" si="7"/>
        <v>454000</v>
      </c>
      <c r="O469" s="31" t="s">
        <v>8232</v>
      </c>
    </row>
    <row r="470" spans="1:15" x14ac:dyDescent="0.25">
      <c r="A470" s="29" t="s">
        <v>2027</v>
      </c>
      <c r="B470" s="30">
        <v>911</v>
      </c>
      <c r="C470" s="31" t="s">
        <v>2</v>
      </c>
      <c r="D470" s="82"/>
      <c r="E470" s="82"/>
      <c r="F470" s="31" t="s">
        <v>4391</v>
      </c>
      <c r="G470" s="35" t="s">
        <v>4622</v>
      </c>
      <c r="H470" s="31" t="s">
        <v>7698</v>
      </c>
      <c r="I470" s="31" t="s">
        <v>6153</v>
      </c>
      <c r="J470" s="41">
        <v>0.14449999999999999</v>
      </c>
      <c r="K470" s="83">
        <v>165500</v>
      </c>
      <c r="L470" s="31" t="s">
        <v>8232</v>
      </c>
      <c r="M470" s="83">
        <v>165500</v>
      </c>
      <c r="N470" s="83">
        <f t="shared" si="7"/>
        <v>166000</v>
      </c>
      <c r="O470" s="31" t="s">
        <v>8232</v>
      </c>
    </row>
    <row r="471" spans="1:15" x14ac:dyDescent="0.25">
      <c r="A471" s="29" t="s">
        <v>2028</v>
      </c>
      <c r="B471" s="30">
        <v>913</v>
      </c>
      <c r="C471" s="31" t="s">
        <v>2</v>
      </c>
      <c r="D471" s="82"/>
      <c r="E471" s="82"/>
      <c r="F471" s="31" t="s">
        <v>4391</v>
      </c>
      <c r="G471" s="35" t="s">
        <v>4488</v>
      </c>
      <c r="H471" s="31" t="s">
        <v>7698</v>
      </c>
      <c r="I471" s="31" t="s">
        <v>8847</v>
      </c>
      <c r="J471" s="41">
        <v>0.25679999999999997</v>
      </c>
      <c r="K471" s="83">
        <v>797400</v>
      </c>
      <c r="L471" s="31" t="s">
        <v>8232</v>
      </c>
      <c r="M471" s="83">
        <v>797400</v>
      </c>
      <c r="N471" s="83">
        <f t="shared" si="7"/>
        <v>798000</v>
      </c>
      <c r="O471" s="31" t="s">
        <v>8232</v>
      </c>
    </row>
    <row r="472" spans="1:15" x14ac:dyDescent="0.25">
      <c r="A472" s="29" t="s">
        <v>2029</v>
      </c>
      <c r="B472" s="30">
        <v>914</v>
      </c>
      <c r="C472" s="31" t="s">
        <v>2</v>
      </c>
      <c r="D472" s="82"/>
      <c r="E472" s="82"/>
      <c r="F472" s="31" t="s">
        <v>4391</v>
      </c>
      <c r="G472" s="35" t="s">
        <v>4623</v>
      </c>
      <c r="H472" s="31" t="s">
        <v>7696</v>
      </c>
      <c r="I472" s="31" t="s">
        <v>6154</v>
      </c>
      <c r="J472" s="41">
        <v>0.15379999999999999</v>
      </c>
      <c r="K472" s="83">
        <v>20000</v>
      </c>
      <c r="L472" s="41" t="s">
        <v>8231</v>
      </c>
      <c r="M472" s="83">
        <v>20000</v>
      </c>
      <c r="N472" s="83">
        <f t="shared" si="7"/>
        <v>20000</v>
      </c>
      <c r="O472" s="41" t="s">
        <v>8231</v>
      </c>
    </row>
    <row r="473" spans="1:15" x14ac:dyDescent="0.25">
      <c r="A473" s="29" t="s">
        <v>2030</v>
      </c>
      <c r="B473" s="30">
        <v>915</v>
      </c>
      <c r="C473" s="31" t="s">
        <v>2</v>
      </c>
      <c r="D473" s="82"/>
      <c r="E473" s="82"/>
      <c r="F473" s="31" t="s">
        <v>4391</v>
      </c>
      <c r="G473" s="35" t="s">
        <v>4624</v>
      </c>
      <c r="H473" s="31" t="s">
        <v>7698</v>
      </c>
      <c r="I473" s="31" t="s">
        <v>8848</v>
      </c>
      <c r="J473" s="41">
        <v>0.1154</v>
      </c>
      <c r="K473" s="83">
        <v>521000</v>
      </c>
      <c r="L473" s="31" t="s">
        <v>8232</v>
      </c>
      <c r="M473" s="83">
        <v>521000</v>
      </c>
      <c r="N473" s="83">
        <f t="shared" si="7"/>
        <v>521000</v>
      </c>
      <c r="O473" s="31" t="s">
        <v>8232</v>
      </c>
    </row>
    <row r="474" spans="1:15" x14ac:dyDescent="0.25">
      <c r="A474" s="29" t="s">
        <v>2031</v>
      </c>
      <c r="B474" s="30">
        <v>916</v>
      </c>
      <c r="C474" s="31" t="s">
        <v>2</v>
      </c>
      <c r="D474" s="82"/>
      <c r="E474" s="82"/>
      <c r="F474" s="31" t="s">
        <v>4391</v>
      </c>
      <c r="G474" s="35" t="s">
        <v>4625</v>
      </c>
      <c r="H474" s="31" t="s">
        <v>7698</v>
      </c>
      <c r="I474" s="31" t="s">
        <v>6155</v>
      </c>
      <c r="J474" s="41">
        <v>0.1368</v>
      </c>
      <c r="K474" s="83">
        <v>258500</v>
      </c>
      <c r="L474" s="31" t="s">
        <v>8232</v>
      </c>
      <c r="M474" s="83">
        <v>258500</v>
      </c>
      <c r="N474" s="83">
        <f t="shared" si="7"/>
        <v>259000</v>
      </c>
      <c r="O474" s="31" t="s">
        <v>8232</v>
      </c>
    </row>
    <row r="475" spans="1:15" x14ac:dyDescent="0.25">
      <c r="A475" s="29" t="s">
        <v>2032</v>
      </c>
      <c r="B475" s="30">
        <v>917</v>
      </c>
      <c r="C475" s="31" t="s">
        <v>2</v>
      </c>
      <c r="D475" s="82"/>
      <c r="E475" s="82"/>
      <c r="F475" s="31" t="s">
        <v>4391</v>
      </c>
      <c r="G475" s="35" t="s">
        <v>4626</v>
      </c>
      <c r="H475" s="31" t="s">
        <v>7631</v>
      </c>
      <c r="I475" s="31" t="s">
        <v>8849</v>
      </c>
      <c r="J475" s="41">
        <v>0.28100000000000003</v>
      </c>
      <c r="K475" s="83">
        <v>1985000</v>
      </c>
      <c r="L475" s="41" t="s">
        <v>8850</v>
      </c>
      <c r="M475" s="83">
        <v>1985000</v>
      </c>
      <c r="N475" s="83">
        <f t="shared" si="7"/>
        <v>1985000</v>
      </c>
      <c r="O475" s="41" t="s">
        <v>8850</v>
      </c>
    </row>
    <row r="476" spans="1:15" x14ac:dyDescent="0.25">
      <c r="A476" s="29" t="s">
        <v>2033</v>
      </c>
      <c r="B476" s="30">
        <v>918</v>
      </c>
      <c r="C476" s="31" t="s">
        <v>2</v>
      </c>
      <c r="D476" s="82"/>
      <c r="E476" s="82"/>
      <c r="F476" s="31" t="s">
        <v>4391</v>
      </c>
      <c r="G476" s="35" t="s">
        <v>4627</v>
      </c>
      <c r="H476" s="31" t="s">
        <v>7698</v>
      </c>
      <c r="I476" s="31" t="s">
        <v>8851</v>
      </c>
      <c r="J476" s="41">
        <v>0.13669999999999999</v>
      </c>
      <c r="K476" s="83">
        <v>640000</v>
      </c>
      <c r="L476" s="31" t="s">
        <v>8232</v>
      </c>
      <c r="M476" s="83">
        <v>640000</v>
      </c>
      <c r="N476" s="83">
        <f t="shared" si="7"/>
        <v>640000</v>
      </c>
      <c r="O476" s="31" t="s">
        <v>8232</v>
      </c>
    </row>
    <row r="477" spans="1:15" ht="25.5" x14ac:dyDescent="0.25">
      <c r="A477" s="29" t="s">
        <v>2034</v>
      </c>
      <c r="B477" s="30">
        <v>920</v>
      </c>
      <c r="C477" s="31" t="s">
        <v>2</v>
      </c>
      <c r="D477" s="82"/>
      <c r="E477" s="82"/>
      <c r="F477" s="31" t="s">
        <v>4391</v>
      </c>
      <c r="G477" s="35" t="s">
        <v>4628</v>
      </c>
      <c r="H477" s="31" t="s">
        <v>7631</v>
      </c>
      <c r="I477" s="31" t="s">
        <v>8852</v>
      </c>
      <c r="J477" s="41">
        <v>0.1268</v>
      </c>
      <c r="K477" s="83">
        <v>359000</v>
      </c>
      <c r="L477" s="41" t="s">
        <v>8781</v>
      </c>
      <c r="M477" s="83">
        <v>359000</v>
      </c>
      <c r="N477" s="83">
        <f t="shared" si="7"/>
        <v>359000</v>
      </c>
      <c r="O477" s="41" t="s">
        <v>8781</v>
      </c>
    </row>
    <row r="478" spans="1:15" x14ac:dyDescent="0.25">
      <c r="A478" s="29" t="s">
        <v>2035</v>
      </c>
      <c r="B478" s="30">
        <v>921</v>
      </c>
      <c r="C478" s="31" t="s">
        <v>2</v>
      </c>
      <c r="D478" s="82"/>
      <c r="E478" s="82"/>
      <c r="F478" s="31" t="s">
        <v>4391</v>
      </c>
      <c r="G478" s="35" t="s">
        <v>4629</v>
      </c>
      <c r="H478" s="31" t="s">
        <v>7698</v>
      </c>
      <c r="I478" s="31" t="s">
        <v>8853</v>
      </c>
      <c r="J478" s="41">
        <v>7.8200000000000006E-2</v>
      </c>
      <c r="K478" s="83">
        <v>309500</v>
      </c>
      <c r="L478" s="31" t="s">
        <v>8232</v>
      </c>
      <c r="M478" s="83">
        <v>309500</v>
      </c>
      <c r="N478" s="83">
        <f t="shared" si="7"/>
        <v>310000</v>
      </c>
      <c r="O478" s="31" t="s">
        <v>8232</v>
      </c>
    </row>
    <row r="479" spans="1:15" ht="25.5" x14ac:dyDescent="0.25">
      <c r="A479" s="29" t="s">
        <v>2036</v>
      </c>
      <c r="B479" s="30">
        <v>922</v>
      </c>
      <c r="C479" s="31" t="s">
        <v>2</v>
      </c>
      <c r="D479" s="82"/>
      <c r="E479" s="82"/>
      <c r="F479" s="31" t="s">
        <v>4391</v>
      </c>
      <c r="G479" s="35" t="s">
        <v>4628</v>
      </c>
      <c r="H479" s="31" t="s">
        <v>7631</v>
      </c>
      <c r="I479" s="31" t="s">
        <v>8854</v>
      </c>
      <c r="J479" s="41">
        <v>0.2104</v>
      </c>
      <c r="K479" s="83">
        <v>225000</v>
      </c>
      <c r="L479" s="41" t="s">
        <v>8781</v>
      </c>
      <c r="M479" s="83">
        <v>225000</v>
      </c>
      <c r="N479" s="83">
        <f t="shared" si="7"/>
        <v>225000</v>
      </c>
      <c r="O479" s="41" t="s">
        <v>8781</v>
      </c>
    </row>
    <row r="480" spans="1:15" ht="25.5" x14ac:dyDescent="0.25">
      <c r="A480" s="29" t="s">
        <v>2037</v>
      </c>
      <c r="B480" s="30">
        <v>923</v>
      </c>
      <c r="C480" s="31" t="s">
        <v>2</v>
      </c>
      <c r="D480" s="82"/>
      <c r="E480" s="82"/>
      <c r="F480" s="31" t="s">
        <v>4391</v>
      </c>
      <c r="G480" s="35" t="s">
        <v>4630</v>
      </c>
      <c r="H480" s="31" t="s">
        <v>7698</v>
      </c>
      <c r="I480" s="31" t="s">
        <v>6156</v>
      </c>
      <c r="J480" s="41">
        <v>0.1368</v>
      </c>
      <c r="K480" s="83">
        <v>302000</v>
      </c>
      <c r="L480" s="31" t="s">
        <v>8232</v>
      </c>
      <c r="M480" s="83">
        <v>302000</v>
      </c>
      <c r="N480" s="83">
        <f t="shared" si="7"/>
        <v>302000</v>
      </c>
      <c r="O480" s="31" t="s">
        <v>8232</v>
      </c>
    </row>
    <row r="481" spans="1:15" x14ac:dyDescent="0.25">
      <c r="A481" s="29" t="s">
        <v>2038</v>
      </c>
      <c r="B481" s="30">
        <v>925</v>
      </c>
      <c r="C481" s="31" t="s">
        <v>2</v>
      </c>
      <c r="D481" s="82"/>
      <c r="E481" s="82"/>
      <c r="F481" s="31" t="s">
        <v>4391</v>
      </c>
      <c r="G481" s="35" t="s">
        <v>4631</v>
      </c>
      <c r="H481" s="31" t="s">
        <v>7631</v>
      </c>
      <c r="I481" s="31" t="s">
        <v>8855</v>
      </c>
      <c r="J481" s="41">
        <v>0.31080000000000002</v>
      </c>
      <c r="K481" s="83">
        <v>1205000</v>
      </c>
      <c r="L481" s="41" t="s">
        <v>8856</v>
      </c>
      <c r="M481" s="83">
        <v>1205000</v>
      </c>
      <c r="N481" s="83">
        <f t="shared" si="7"/>
        <v>1205000</v>
      </c>
      <c r="O481" s="41" t="s">
        <v>8856</v>
      </c>
    </row>
    <row r="482" spans="1:15" x14ac:dyDescent="0.25">
      <c r="A482" s="29" t="s">
        <v>2039</v>
      </c>
      <c r="B482" s="30">
        <v>926</v>
      </c>
      <c r="C482" s="31" t="s">
        <v>2</v>
      </c>
      <c r="D482" s="82"/>
      <c r="E482" s="82"/>
      <c r="F482" s="31" t="s">
        <v>4391</v>
      </c>
      <c r="G482" s="36" t="s">
        <v>8305</v>
      </c>
      <c r="H482" s="31" t="s">
        <v>7698</v>
      </c>
      <c r="I482" s="31" t="s">
        <v>8857</v>
      </c>
      <c r="J482" s="41">
        <v>7.9299999999999995E-2</v>
      </c>
      <c r="K482" s="83">
        <v>392700</v>
      </c>
      <c r="L482" s="31" t="s">
        <v>8232</v>
      </c>
      <c r="M482" s="83">
        <v>392700</v>
      </c>
      <c r="N482" s="83">
        <f t="shared" si="7"/>
        <v>393000</v>
      </c>
      <c r="O482" s="31" t="s">
        <v>8232</v>
      </c>
    </row>
    <row r="483" spans="1:15" x14ac:dyDescent="0.25">
      <c r="A483" s="29" t="s">
        <v>2040</v>
      </c>
      <c r="B483" s="30">
        <v>928</v>
      </c>
      <c r="C483" s="31" t="s">
        <v>2</v>
      </c>
      <c r="D483" s="82"/>
      <c r="E483" s="82"/>
      <c r="F483" s="31" t="s">
        <v>4391</v>
      </c>
      <c r="G483" s="36" t="s">
        <v>976</v>
      </c>
      <c r="H483" s="31" t="s">
        <v>7713</v>
      </c>
      <c r="I483" s="31" t="s">
        <v>6157</v>
      </c>
      <c r="J483" s="41">
        <v>8.2400000000000001E-2</v>
      </c>
      <c r="K483" s="83">
        <v>157000</v>
      </c>
      <c r="L483" s="41" t="s">
        <v>8232</v>
      </c>
      <c r="M483" s="83">
        <v>157000</v>
      </c>
      <c r="N483" s="83">
        <f t="shared" si="7"/>
        <v>157000</v>
      </c>
      <c r="O483" s="41" t="s">
        <v>8232</v>
      </c>
    </row>
    <row r="484" spans="1:15" ht="25.5" x14ac:dyDescent="0.25">
      <c r="A484" s="29" t="s">
        <v>2041</v>
      </c>
      <c r="B484" s="30">
        <v>929</v>
      </c>
      <c r="C484" s="31" t="s">
        <v>2</v>
      </c>
      <c r="D484" s="82"/>
      <c r="E484" s="82"/>
      <c r="F484" s="31" t="s">
        <v>4391</v>
      </c>
      <c r="G484" s="35" t="s">
        <v>4632</v>
      </c>
      <c r="H484" s="31" t="s">
        <v>7785</v>
      </c>
      <c r="I484" s="31" t="s">
        <v>6158</v>
      </c>
      <c r="J484" s="41">
        <v>7.22E-2</v>
      </c>
      <c r="K484" s="83">
        <v>218000</v>
      </c>
      <c r="L484" s="41" t="s">
        <v>7698</v>
      </c>
      <c r="M484" s="83">
        <v>218000</v>
      </c>
      <c r="N484" s="83">
        <f t="shared" si="7"/>
        <v>218000</v>
      </c>
      <c r="O484" s="41" t="s">
        <v>7698</v>
      </c>
    </row>
    <row r="485" spans="1:15" x14ac:dyDescent="0.25">
      <c r="A485" s="29" t="s">
        <v>2042</v>
      </c>
      <c r="B485" s="30">
        <v>930</v>
      </c>
      <c r="C485" s="31" t="s">
        <v>2</v>
      </c>
      <c r="D485" s="82"/>
      <c r="E485" s="82"/>
      <c r="F485" s="31" t="s">
        <v>4391</v>
      </c>
      <c r="G485" s="35" t="s">
        <v>976</v>
      </c>
      <c r="H485" s="31" t="s">
        <v>7800</v>
      </c>
      <c r="I485" s="31" t="s">
        <v>6159</v>
      </c>
      <c r="J485" s="41">
        <v>7.22E-2</v>
      </c>
      <c r="K485" s="83">
        <v>20000</v>
      </c>
      <c r="L485" s="31" t="s">
        <v>8458</v>
      </c>
      <c r="M485" s="83">
        <v>20000</v>
      </c>
      <c r="N485" s="83">
        <f t="shared" si="7"/>
        <v>20000</v>
      </c>
      <c r="O485" s="31" t="s">
        <v>8231</v>
      </c>
    </row>
    <row r="486" spans="1:15" x14ac:dyDescent="0.25">
      <c r="A486" s="29" t="s">
        <v>2043</v>
      </c>
      <c r="B486" s="30">
        <v>931</v>
      </c>
      <c r="C486" s="31" t="s">
        <v>2</v>
      </c>
      <c r="D486" s="82"/>
      <c r="E486" s="82"/>
      <c r="F486" s="31" t="s">
        <v>4391</v>
      </c>
      <c r="G486" s="35" t="s">
        <v>976</v>
      </c>
      <c r="H486" s="31" t="s">
        <v>7800</v>
      </c>
      <c r="I486" s="31" t="s">
        <v>6160</v>
      </c>
      <c r="J486" s="41">
        <v>7.22E-2</v>
      </c>
      <c r="K486" s="83">
        <v>20000</v>
      </c>
      <c r="L486" s="31" t="s">
        <v>8458</v>
      </c>
      <c r="M486" s="83">
        <v>20000</v>
      </c>
      <c r="N486" s="83">
        <f t="shared" si="7"/>
        <v>20000</v>
      </c>
      <c r="O486" s="31" t="s">
        <v>8231</v>
      </c>
    </row>
    <row r="487" spans="1:15" x14ac:dyDescent="0.25">
      <c r="A487" s="29" t="s">
        <v>2044</v>
      </c>
      <c r="B487" s="30">
        <v>932</v>
      </c>
      <c r="C487" s="31" t="s">
        <v>2</v>
      </c>
      <c r="D487" s="82"/>
      <c r="E487" s="82"/>
      <c r="F487" s="31" t="s">
        <v>4391</v>
      </c>
      <c r="G487" s="35" t="s">
        <v>4633</v>
      </c>
      <c r="H487" s="31" t="s">
        <v>7698</v>
      </c>
      <c r="I487" s="31" t="s">
        <v>6161</v>
      </c>
      <c r="J487" s="41">
        <v>7.22E-2</v>
      </c>
      <c r="K487" s="83">
        <v>167000</v>
      </c>
      <c r="L487" s="31" t="s">
        <v>8232</v>
      </c>
      <c r="M487" s="83">
        <v>167000</v>
      </c>
      <c r="N487" s="83">
        <f t="shared" si="7"/>
        <v>167000</v>
      </c>
      <c r="O487" s="31" t="s">
        <v>8232</v>
      </c>
    </row>
    <row r="488" spans="1:15" x14ac:dyDescent="0.25">
      <c r="A488" s="29" t="s">
        <v>2045</v>
      </c>
      <c r="B488" s="30">
        <v>933</v>
      </c>
      <c r="C488" s="31" t="s">
        <v>2</v>
      </c>
      <c r="D488" s="82"/>
      <c r="E488" s="82"/>
      <c r="F488" s="31" t="s">
        <v>4391</v>
      </c>
      <c r="G488" s="35" t="s">
        <v>4634</v>
      </c>
      <c r="H488" s="31" t="s">
        <v>7696</v>
      </c>
      <c r="I488" s="31" t="s">
        <v>6162</v>
      </c>
      <c r="J488" s="41">
        <v>7.22E-2</v>
      </c>
      <c r="K488" s="83">
        <v>20000</v>
      </c>
      <c r="L488" s="41" t="s">
        <v>8231</v>
      </c>
      <c r="M488" s="83">
        <v>20000</v>
      </c>
      <c r="N488" s="83">
        <f t="shared" si="7"/>
        <v>20000</v>
      </c>
      <c r="O488" s="41" t="s">
        <v>8231</v>
      </c>
    </row>
    <row r="489" spans="1:15" x14ac:dyDescent="0.25">
      <c r="A489" s="29" t="s">
        <v>2046</v>
      </c>
      <c r="B489" s="30">
        <v>934</v>
      </c>
      <c r="C489" s="31" t="s">
        <v>2</v>
      </c>
      <c r="D489" s="82"/>
      <c r="E489" s="82"/>
      <c r="F489" s="31" t="s">
        <v>4391</v>
      </c>
      <c r="G489" s="35" t="s">
        <v>976</v>
      </c>
      <c r="H489" s="31" t="s">
        <v>7800</v>
      </c>
      <c r="I489" s="31" t="s">
        <v>6163</v>
      </c>
      <c r="J489" s="41">
        <v>7.22E-2</v>
      </c>
      <c r="K489" s="83">
        <v>20000</v>
      </c>
      <c r="L489" s="31" t="s">
        <v>8458</v>
      </c>
      <c r="M489" s="83">
        <v>20000</v>
      </c>
      <c r="N489" s="83">
        <f t="shared" si="7"/>
        <v>20000</v>
      </c>
      <c r="O489" s="31" t="s">
        <v>8231</v>
      </c>
    </row>
    <row r="490" spans="1:15" x14ac:dyDescent="0.25">
      <c r="A490" s="29" t="s">
        <v>2047</v>
      </c>
      <c r="B490" s="30">
        <v>935</v>
      </c>
      <c r="C490" s="31" t="s">
        <v>2</v>
      </c>
      <c r="D490" s="82"/>
      <c r="E490" s="82"/>
      <c r="F490" s="31" t="s">
        <v>4391</v>
      </c>
      <c r="G490" s="35" t="s">
        <v>4635</v>
      </c>
      <c r="H490" s="31" t="s">
        <v>7696</v>
      </c>
      <c r="I490" s="31" t="s">
        <v>6164</v>
      </c>
      <c r="J490" s="41">
        <v>7.22E-2</v>
      </c>
      <c r="K490" s="83">
        <v>20000</v>
      </c>
      <c r="L490" s="41" t="s">
        <v>8231</v>
      </c>
      <c r="M490" s="83">
        <v>20000</v>
      </c>
      <c r="N490" s="83">
        <f t="shared" si="7"/>
        <v>20000</v>
      </c>
      <c r="O490" s="41" t="s">
        <v>8231</v>
      </c>
    </row>
    <row r="491" spans="1:15" x14ac:dyDescent="0.25">
      <c r="A491" s="29" t="s">
        <v>2048</v>
      </c>
      <c r="B491" s="30">
        <v>936</v>
      </c>
      <c r="C491" s="31" t="s">
        <v>2</v>
      </c>
      <c r="D491" s="82"/>
      <c r="E491" s="82"/>
      <c r="F491" s="31" t="s">
        <v>4391</v>
      </c>
      <c r="G491" s="35" t="s">
        <v>976</v>
      </c>
      <c r="H491" s="31" t="s">
        <v>7800</v>
      </c>
      <c r="I491" s="31" t="s">
        <v>8858</v>
      </c>
      <c r="J491" s="41">
        <v>3.7999999999999999E-2</v>
      </c>
      <c r="K491" s="83">
        <v>20000</v>
      </c>
      <c r="L491" s="41" t="s">
        <v>8565</v>
      </c>
      <c r="M491" s="83">
        <v>20000</v>
      </c>
      <c r="N491" s="83">
        <f t="shared" si="7"/>
        <v>20000</v>
      </c>
      <c r="O491" s="41" t="s">
        <v>8565</v>
      </c>
    </row>
    <row r="492" spans="1:15" x14ac:dyDescent="0.25">
      <c r="A492" s="29" t="s">
        <v>2049</v>
      </c>
      <c r="B492" s="30">
        <v>937</v>
      </c>
      <c r="C492" s="31" t="s">
        <v>2</v>
      </c>
      <c r="D492" s="82"/>
      <c r="E492" s="82"/>
      <c r="F492" s="31" t="s">
        <v>4391</v>
      </c>
      <c r="G492" s="36" t="s">
        <v>976</v>
      </c>
      <c r="H492" s="31" t="s">
        <v>7713</v>
      </c>
      <c r="I492" s="31" t="s">
        <v>6165</v>
      </c>
      <c r="J492" s="41">
        <v>7.22E-2</v>
      </c>
      <c r="K492" s="83">
        <v>174500</v>
      </c>
      <c r="L492" s="41" t="s">
        <v>8232</v>
      </c>
      <c r="M492" s="83">
        <v>174500</v>
      </c>
      <c r="N492" s="83">
        <f t="shared" si="7"/>
        <v>175000</v>
      </c>
      <c r="O492" s="41" t="s">
        <v>8232</v>
      </c>
    </row>
    <row r="493" spans="1:15" x14ac:dyDescent="0.25">
      <c r="A493" s="29" t="s">
        <v>2050</v>
      </c>
      <c r="B493" s="30">
        <v>938</v>
      </c>
      <c r="C493" s="31" t="s">
        <v>2</v>
      </c>
      <c r="D493" s="82"/>
      <c r="E493" s="82"/>
      <c r="F493" s="31" t="s">
        <v>4391</v>
      </c>
      <c r="G493" s="35" t="s">
        <v>976</v>
      </c>
      <c r="H493" s="31" t="s">
        <v>7800</v>
      </c>
      <c r="I493" s="31" t="s">
        <v>6166</v>
      </c>
      <c r="J493" s="41">
        <v>7.22E-2</v>
      </c>
      <c r="K493" s="83">
        <v>20000</v>
      </c>
      <c r="L493" s="31" t="s">
        <v>8458</v>
      </c>
      <c r="M493" s="83">
        <v>20000</v>
      </c>
      <c r="N493" s="83">
        <f t="shared" si="7"/>
        <v>20000</v>
      </c>
      <c r="O493" s="31" t="s">
        <v>8231</v>
      </c>
    </row>
    <row r="494" spans="1:15" x14ac:dyDescent="0.25">
      <c r="A494" s="29" t="s">
        <v>2051</v>
      </c>
      <c r="B494" s="30">
        <v>939</v>
      </c>
      <c r="C494" s="31" t="s">
        <v>2</v>
      </c>
      <c r="D494" s="82"/>
      <c r="E494" s="82"/>
      <c r="F494" s="31" t="s">
        <v>4391</v>
      </c>
      <c r="G494" s="35" t="s">
        <v>4636</v>
      </c>
      <c r="H494" s="31" t="s">
        <v>7698</v>
      </c>
      <c r="I494" s="31" t="s">
        <v>6167</v>
      </c>
      <c r="J494" s="41">
        <v>7.22E-2</v>
      </c>
      <c r="K494" s="83">
        <v>118400</v>
      </c>
      <c r="L494" s="31" t="s">
        <v>8232</v>
      </c>
      <c r="M494" s="83">
        <v>118400</v>
      </c>
      <c r="N494" s="83">
        <f t="shared" si="7"/>
        <v>119000</v>
      </c>
      <c r="O494" s="31" t="s">
        <v>8232</v>
      </c>
    </row>
    <row r="495" spans="1:15" x14ac:dyDescent="0.25">
      <c r="A495" s="29" t="s">
        <v>2052</v>
      </c>
      <c r="B495" s="30">
        <v>940</v>
      </c>
      <c r="C495" s="31" t="s">
        <v>2</v>
      </c>
      <c r="D495" s="82"/>
      <c r="E495" s="82"/>
      <c r="F495" s="31" t="s">
        <v>4391</v>
      </c>
      <c r="G495" s="35" t="s">
        <v>4625</v>
      </c>
      <c r="H495" s="31" t="s">
        <v>7696</v>
      </c>
      <c r="I495" s="31" t="s">
        <v>6168</v>
      </c>
      <c r="J495" s="41">
        <v>7.22E-2</v>
      </c>
      <c r="K495" s="83">
        <v>20000</v>
      </c>
      <c r="L495" s="41" t="s">
        <v>8231</v>
      </c>
      <c r="M495" s="83">
        <v>20000</v>
      </c>
      <c r="N495" s="83">
        <f t="shared" si="7"/>
        <v>20000</v>
      </c>
      <c r="O495" s="41" t="s">
        <v>8231</v>
      </c>
    </row>
    <row r="496" spans="1:15" x14ac:dyDescent="0.25">
      <c r="A496" s="29" t="s">
        <v>2053</v>
      </c>
      <c r="B496" s="30">
        <v>941</v>
      </c>
      <c r="C496" s="31" t="s">
        <v>2</v>
      </c>
      <c r="D496" s="82"/>
      <c r="E496" s="82"/>
      <c r="F496" s="31" t="s">
        <v>4391</v>
      </c>
      <c r="G496" s="35" t="s">
        <v>4637</v>
      </c>
      <c r="H496" s="31" t="s">
        <v>7698</v>
      </c>
      <c r="I496" s="31" t="s">
        <v>6169</v>
      </c>
      <c r="J496" s="41">
        <v>7.22E-2</v>
      </c>
      <c r="K496" s="83">
        <v>340400</v>
      </c>
      <c r="L496" s="31" t="s">
        <v>8232</v>
      </c>
      <c r="M496" s="83">
        <v>340400</v>
      </c>
      <c r="N496" s="83">
        <f t="shared" si="7"/>
        <v>341000</v>
      </c>
      <c r="O496" s="31" t="s">
        <v>8232</v>
      </c>
    </row>
    <row r="497" spans="1:15" x14ac:dyDescent="0.25">
      <c r="A497" s="29" t="s">
        <v>2054</v>
      </c>
      <c r="B497" s="30">
        <v>942</v>
      </c>
      <c r="C497" s="31" t="s">
        <v>2</v>
      </c>
      <c r="D497" s="82"/>
      <c r="E497" s="82"/>
      <c r="F497" s="31" t="s">
        <v>4391</v>
      </c>
      <c r="G497" s="35" t="s">
        <v>4638</v>
      </c>
      <c r="H497" s="31" t="s">
        <v>7696</v>
      </c>
      <c r="I497" s="31" t="s">
        <v>6170</v>
      </c>
      <c r="J497" s="41">
        <v>7.22E-2</v>
      </c>
      <c r="K497" s="83">
        <v>20000</v>
      </c>
      <c r="L497" s="41" t="s">
        <v>8231</v>
      </c>
      <c r="M497" s="83">
        <v>20000</v>
      </c>
      <c r="N497" s="83">
        <f t="shared" si="7"/>
        <v>20000</v>
      </c>
      <c r="O497" s="41" t="s">
        <v>8231</v>
      </c>
    </row>
    <row r="498" spans="1:15" x14ac:dyDescent="0.25">
      <c r="A498" s="29" t="s">
        <v>2055</v>
      </c>
      <c r="B498" s="30">
        <v>943</v>
      </c>
      <c r="C498" s="31" t="s">
        <v>2</v>
      </c>
      <c r="D498" s="82"/>
      <c r="E498" s="82"/>
      <c r="F498" s="31" t="s">
        <v>4391</v>
      </c>
      <c r="G498" s="36" t="s">
        <v>976</v>
      </c>
      <c r="H498" s="31" t="s">
        <v>7713</v>
      </c>
      <c r="I498" s="31" t="s">
        <v>6171</v>
      </c>
      <c r="J498" s="41">
        <v>7.22E-2</v>
      </c>
      <c r="K498" s="83">
        <v>183800</v>
      </c>
      <c r="L498" s="31" t="s">
        <v>8232</v>
      </c>
      <c r="M498" s="83">
        <v>183800</v>
      </c>
      <c r="N498" s="83">
        <f t="shared" si="7"/>
        <v>184000</v>
      </c>
      <c r="O498" s="31" t="s">
        <v>8232</v>
      </c>
    </row>
    <row r="499" spans="1:15" x14ac:dyDescent="0.25">
      <c r="A499" s="29" t="s">
        <v>2056</v>
      </c>
      <c r="B499" s="30">
        <v>944</v>
      </c>
      <c r="C499" s="31" t="s">
        <v>2</v>
      </c>
      <c r="D499" s="82"/>
      <c r="E499" s="82"/>
      <c r="F499" s="31" t="s">
        <v>4391</v>
      </c>
      <c r="G499" s="35" t="s">
        <v>4639</v>
      </c>
      <c r="H499" s="31" t="s">
        <v>7698</v>
      </c>
      <c r="I499" s="31" t="s">
        <v>6172</v>
      </c>
      <c r="J499" s="41">
        <v>8.2400000000000001E-2</v>
      </c>
      <c r="K499" s="83">
        <v>258800</v>
      </c>
      <c r="L499" s="31" t="s">
        <v>8232</v>
      </c>
      <c r="M499" s="83">
        <v>258800</v>
      </c>
      <c r="N499" s="83">
        <f t="shared" si="7"/>
        <v>259000</v>
      </c>
      <c r="O499" s="31" t="s">
        <v>8232</v>
      </c>
    </row>
    <row r="500" spans="1:15" x14ac:dyDescent="0.25">
      <c r="A500" s="29" t="s">
        <v>2057</v>
      </c>
      <c r="B500" s="30">
        <v>945</v>
      </c>
      <c r="C500" s="31" t="s">
        <v>2</v>
      </c>
      <c r="D500" s="82"/>
      <c r="E500" s="82"/>
      <c r="F500" s="31" t="s">
        <v>4391</v>
      </c>
      <c r="G500" s="35" t="s">
        <v>4640</v>
      </c>
      <c r="H500" s="31" t="s">
        <v>7698</v>
      </c>
      <c r="I500" s="31" t="s">
        <v>6173</v>
      </c>
      <c r="J500" s="41">
        <v>7.8E-2</v>
      </c>
      <c r="K500" s="83">
        <v>164000</v>
      </c>
      <c r="L500" s="31" t="s">
        <v>8232</v>
      </c>
      <c r="M500" s="83">
        <v>164000</v>
      </c>
      <c r="N500" s="83">
        <f t="shared" si="7"/>
        <v>164000</v>
      </c>
      <c r="O500" s="31" t="s">
        <v>8232</v>
      </c>
    </row>
    <row r="501" spans="1:15" ht="25.5" x14ac:dyDescent="0.25">
      <c r="A501" s="29" t="s">
        <v>2058</v>
      </c>
      <c r="B501" s="30">
        <v>946</v>
      </c>
      <c r="C501" s="31" t="s">
        <v>2</v>
      </c>
      <c r="D501" s="82"/>
      <c r="E501" s="82"/>
      <c r="F501" s="31" t="s">
        <v>4391</v>
      </c>
      <c r="G501" s="35" t="s">
        <v>4641</v>
      </c>
      <c r="H501" s="31" t="s">
        <v>7698</v>
      </c>
      <c r="I501" s="31" t="s">
        <v>6174</v>
      </c>
      <c r="J501" s="41">
        <v>6.8400000000000002E-2</v>
      </c>
      <c r="K501" s="83">
        <v>227600</v>
      </c>
      <c r="L501" s="31" t="s">
        <v>8232</v>
      </c>
      <c r="M501" s="83">
        <v>227600</v>
      </c>
      <c r="N501" s="83">
        <f t="shared" si="7"/>
        <v>228000</v>
      </c>
      <c r="O501" s="31" t="s">
        <v>8232</v>
      </c>
    </row>
    <row r="502" spans="1:15" x14ac:dyDescent="0.25">
      <c r="A502" s="29" t="s">
        <v>2059</v>
      </c>
      <c r="B502" s="30">
        <v>947</v>
      </c>
      <c r="C502" s="31" t="s">
        <v>2</v>
      </c>
      <c r="D502" s="82"/>
      <c r="E502" s="82"/>
      <c r="F502" s="31" t="s">
        <v>4391</v>
      </c>
      <c r="G502" s="35" t="s">
        <v>4642</v>
      </c>
      <c r="H502" s="31" t="s">
        <v>7698</v>
      </c>
      <c r="I502" s="31" t="s">
        <v>6175</v>
      </c>
      <c r="J502" s="41">
        <v>6.8400000000000002E-2</v>
      </c>
      <c r="K502" s="83">
        <v>317000</v>
      </c>
      <c r="L502" s="31" t="s">
        <v>8232</v>
      </c>
      <c r="M502" s="83">
        <v>317000</v>
      </c>
      <c r="N502" s="83">
        <f t="shared" si="7"/>
        <v>317000</v>
      </c>
      <c r="O502" s="31" t="s">
        <v>8232</v>
      </c>
    </row>
    <row r="503" spans="1:15" ht="25.5" x14ac:dyDescent="0.25">
      <c r="A503" s="29" t="s">
        <v>2060</v>
      </c>
      <c r="B503" s="30">
        <v>948</v>
      </c>
      <c r="C503" s="31" t="s">
        <v>2</v>
      </c>
      <c r="D503" s="82"/>
      <c r="E503" s="82"/>
      <c r="F503" s="31" t="s">
        <v>4391</v>
      </c>
      <c r="G503" s="35" t="s">
        <v>4643</v>
      </c>
      <c r="H503" s="31" t="s">
        <v>7698</v>
      </c>
      <c r="I503" s="31" t="s">
        <v>6176</v>
      </c>
      <c r="J503" s="41">
        <v>6.8400000000000002E-2</v>
      </c>
      <c r="K503" s="83">
        <v>164000</v>
      </c>
      <c r="L503" s="31" t="s">
        <v>8232</v>
      </c>
      <c r="M503" s="83">
        <v>164000</v>
      </c>
      <c r="N503" s="83">
        <f t="shared" si="7"/>
        <v>164000</v>
      </c>
      <c r="O503" s="31" t="s">
        <v>8232</v>
      </c>
    </row>
    <row r="504" spans="1:15" x14ac:dyDescent="0.25">
      <c r="A504" s="29" t="s">
        <v>2061</v>
      </c>
      <c r="B504" s="30">
        <v>949</v>
      </c>
      <c r="C504" s="31" t="s">
        <v>2</v>
      </c>
      <c r="D504" s="82"/>
      <c r="E504" s="82"/>
      <c r="F504" s="31" t="s">
        <v>4391</v>
      </c>
      <c r="G504" s="35" t="s">
        <v>4644</v>
      </c>
      <c r="H504" s="31" t="s">
        <v>7698</v>
      </c>
      <c r="I504" s="31" t="s">
        <v>6177</v>
      </c>
      <c r="J504" s="41">
        <v>6.8400000000000002E-2</v>
      </c>
      <c r="K504" s="83">
        <v>170000</v>
      </c>
      <c r="L504" s="31" t="s">
        <v>8232</v>
      </c>
      <c r="M504" s="83">
        <v>170000</v>
      </c>
      <c r="N504" s="83">
        <f t="shared" si="7"/>
        <v>170000</v>
      </c>
      <c r="O504" s="31" t="s">
        <v>8232</v>
      </c>
    </row>
    <row r="505" spans="1:15" x14ac:dyDescent="0.25">
      <c r="A505" s="29" t="s">
        <v>2062</v>
      </c>
      <c r="B505" s="30">
        <v>950</v>
      </c>
      <c r="C505" s="31" t="s">
        <v>2</v>
      </c>
      <c r="D505" s="82"/>
      <c r="E505" s="82"/>
      <c r="F505" s="31" t="s">
        <v>4391</v>
      </c>
      <c r="G505" s="35" t="s">
        <v>4645</v>
      </c>
      <c r="H505" s="31" t="s">
        <v>7698</v>
      </c>
      <c r="I505" s="31" t="s">
        <v>6178</v>
      </c>
      <c r="J505" s="41">
        <v>6.8400000000000002E-2</v>
      </c>
      <c r="K505" s="83">
        <v>105500</v>
      </c>
      <c r="L505" s="31" t="s">
        <v>8232</v>
      </c>
      <c r="M505" s="83">
        <v>105500</v>
      </c>
      <c r="N505" s="83">
        <f t="shared" si="7"/>
        <v>106000</v>
      </c>
      <c r="O505" s="31" t="s">
        <v>8232</v>
      </c>
    </row>
    <row r="506" spans="1:15" x14ac:dyDescent="0.25">
      <c r="A506" s="29" t="s">
        <v>2063</v>
      </c>
      <c r="B506" s="30">
        <v>951</v>
      </c>
      <c r="C506" s="31" t="s">
        <v>2</v>
      </c>
      <c r="D506" s="82"/>
      <c r="E506" s="82"/>
      <c r="F506" s="31" t="s">
        <v>4391</v>
      </c>
      <c r="G506" s="35" t="s">
        <v>4646</v>
      </c>
      <c r="H506" s="31" t="s">
        <v>7698</v>
      </c>
      <c r="I506" s="31" t="s">
        <v>6179</v>
      </c>
      <c r="J506" s="41">
        <v>6.8400000000000002E-2</v>
      </c>
      <c r="K506" s="83">
        <v>101000</v>
      </c>
      <c r="L506" s="31" t="s">
        <v>8232</v>
      </c>
      <c r="M506" s="83">
        <v>101000</v>
      </c>
      <c r="N506" s="83">
        <f t="shared" si="7"/>
        <v>101000</v>
      </c>
      <c r="O506" s="31" t="s">
        <v>8232</v>
      </c>
    </row>
    <row r="507" spans="1:15" x14ac:dyDescent="0.25">
      <c r="A507" s="29" t="s">
        <v>2064</v>
      </c>
      <c r="B507" s="30">
        <v>952</v>
      </c>
      <c r="C507" s="31" t="s">
        <v>2</v>
      </c>
      <c r="D507" s="82"/>
      <c r="E507" s="82"/>
      <c r="F507" s="31" t="s">
        <v>4391</v>
      </c>
      <c r="G507" s="35" t="s">
        <v>4647</v>
      </c>
      <c r="H507" s="31" t="s">
        <v>7698</v>
      </c>
      <c r="I507" s="31" t="s">
        <v>6180</v>
      </c>
      <c r="J507" s="41">
        <v>6.8400000000000002E-2</v>
      </c>
      <c r="K507" s="83">
        <v>120800</v>
      </c>
      <c r="L507" s="31" t="s">
        <v>8232</v>
      </c>
      <c r="M507" s="83">
        <v>120800</v>
      </c>
      <c r="N507" s="83">
        <f t="shared" si="7"/>
        <v>121000</v>
      </c>
      <c r="O507" s="31" t="s">
        <v>8232</v>
      </c>
    </row>
    <row r="508" spans="1:15" x14ac:dyDescent="0.25">
      <c r="A508" s="29" t="s">
        <v>2065</v>
      </c>
      <c r="B508" s="30">
        <v>953</v>
      </c>
      <c r="C508" s="31" t="s">
        <v>2</v>
      </c>
      <c r="D508" s="82"/>
      <c r="E508" s="82"/>
      <c r="F508" s="31" t="s">
        <v>4391</v>
      </c>
      <c r="G508" s="35" t="s">
        <v>976</v>
      </c>
      <c r="H508" s="31" t="s">
        <v>7800</v>
      </c>
      <c r="I508" s="31" t="s">
        <v>6181</v>
      </c>
      <c r="J508" s="41">
        <v>7.1999999999999995E-2</v>
      </c>
      <c r="K508" s="83">
        <v>20000</v>
      </c>
      <c r="L508" s="41" t="s">
        <v>8565</v>
      </c>
      <c r="M508" s="83">
        <v>20000</v>
      </c>
      <c r="N508" s="83">
        <f t="shared" si="7"/>
        <v>20000</v>
      </c>
      <c r="O508" s="41" t="s">
        <v>8565</v>
      </c>
    </row>
    <row r="509" spans="1:15" x14ac:dyDescent="0.25">
      <c r="A509" s="29" t="s">
        <v>2066</v>
      </c>
      <c r="B509" s="30">
        <v>954</v>
      </c>
      <c r="C509" s="31" t="s">
        <v>2</v>
      </c>
      <c r="D509" s="82"/>
      <c r="E509" s="82"/>
      <c r="F509" s="31" t="s">
        <v>4391</v>
      </c>
      <c r="G509" s="35" t="s">
        <v>4595</v>
      </c>
      <c r="H509" s="31" t="s">
        <v>7698</v>
      </c>
      <c r="I509" s="31" t="s">
        <v>6182</v>
      </c>
      <c r="J509" s="41">
        <v>6.8400000000000002E-2</v>
      </c>
      <c r="K509" s="83">
        <v>189200</v>
      </c>
      <c r="L509" s="31" t="s">
        <v>8232</v>
      </c>
      <c r="M509" s="83">
        <v>189200</v>
      </c>
      <c r="N509" s="83">
        <f t="shared" si="7"/>
        <v>190000</v>
      </c>
      <c r="O509" s="31" t="s">
        <v>8232</v>
      </c>
    </row>
    <row r="510" spans="1:15" ht="25.5" x14ac:dyDescent="0.25">
      <c r="A510" s="29" t="s">
        <v>2067</v>
      </c>
      <c r="B510" s="30">
        <v>955</v>
      </c>
      <c r="C510" s="31" t="s">
        <v>2</v>
      </c>
      <c r="D510" s="82"/>
      <c r="E510" s="82"/>
      <c r="F510" s="31" t="s">
        <v>4391</v>
      </c>
      <c r="G510" s="35" t="s">
        <v>4648</v>
      </c>
      <c r="H510" s="31" t="s">
        <v>7698</v>
      </c>
      <c r="I510" s="31" t="s">
        <v>6183</v>
      </c>
      <c r="J510" s="41">
        <v>6.8400000000000002E-2</v>
      </c>
      <c r="K510" s="83">
        <v>256000</v>
      </c>
      <c r="L510" s="31" t="s">
        <v>8232</v>
      </c>
      <c r="M510" s="83">
        <v>256000</v>
      </c>
      <c r="N510" s="83">
        <f t="shared" si="7"/>
        <v>256000</v>
      </c>
      <c r="O510" s="31" t="s">
        <v>8232</v>
      </c>
    </row>
    <row r="511" spans="1:15" x14ac:dyDescent="0.25">
      <c r="A511" s="29" t="s">
        <v>2068</v>
      </c>
      <c r="B511" s="30">
        <v>956</v>
      </c>
      <c r="C511" s="31" t="s">
        <v>2</v>
      </c>
      <c r="D511" s="82"/>
      <c r="E511" s="82"/>
      <c r="F511" s="31" t="s">
        <v>4391</v>
      </c>
      <c r="G511" s="35" t="s">
        <v>4649</v>
      </c>
      <c r="H511" s="31" t="s">
        <v>7698</v>
      </c>
      <c r="I511" s="31" t="s">
        <v>6184</v>
      </c>
      <c r="J511" s="41">
        <v>6.8400000000000002E-2</v>
      </c>
      <c r="K511" s="83">
        <v>134000</v>
      </c>
      <c r="L511" s="31" t="s">
        <v>8232</v>
      </c>
      <c r="M511" s="83">
        <v>134000</v>
      </c>
      <c r="N511" s="83">
        <f t="shared" si="7"/>
        <v>134000</v>
      </c>
      <c r="O511" s="31" t="s">
        <v>8232</v>
      </c>
    </row>
    <row r="512" spans="1:15" x14ac:dyDescent="0.25">
      <c r="A512" s="29" t="s">
        <v>2069</v>
      </c>
      <c r="B512" s="30">
        <v>957</v>
      </c>
      <c r="C512" s="31" t="s">
        <v>2</v>
      </c>
      <c r="D512" s="82"/>
      <c r="E512" s="82"/>
      <c r="F512" s="31" t="s">
        <v>4391</v>
      </c>
      <c r="G512" s="35" t="s">
        <v>4650</v>
      </c>
      <c r="H512" s="31" t="s">
        <v>7698</v>
      </c>
      <c r="I512" s="31" t="s">
        <v>6185</v>
      </c>
      <c r="J512" s="41">
        <v>6.8400000000000002E-2</v>
      </c>
      <c r="K512" s="83">
        <v>131000</v>
      </c>
      <c r="L512" s="31" t="s">
        <v>8232</v>
      </c>
      <c r="M512" s="83">
        <v>131000</v>
      </c>
      <c r="N512" s="83">
        <f t="shared" si="7"/>
        <v>131000</v>
      </c>
      <c r="O512" s="31" t="s">
        <v>8232</v>
      </c>
    </row>
    <row r="513" spans="1:15" x14ac:dyDescent="0.25">
      <c r="A513" s="29" t="s">
        <v>2070</v>
      </c>
      <c r="B513" s="30">
        <v>958</v>
      </c>
      <c r="C513" s="31" t="s">
        <v>2</v>
      </c>
      <c r="D513" s="82"/>
      <c r="E513" s="82"/>
      <c r="F513" s="31" t="s">
        <v>4391</v>
      </c>
      <c r="G513" s="35" t="s">
        <v>4651</v>
      </c>
      <c r="H513" s="31" t="s">
        <v>7696</v>
      </c>
      <c r="I513" s="31" t="s">
        <v>6186</v>
      </c>
      <c r="J513" s="41">
        <v>6.8400000000000002E-2</v>
      </c>
      <c r="K513" s="83">
        <v>20000</v>
      </c>
      <c r="L513" s="41" t="s">
        <v>8231</v>
      </c>
      <c r="M513" s="83">
        <v>20000</v>
      </c>
      <c r="N513" s="83">
        <f t="shared" si="7"/>
        <v>20000</v>
      </c>
      <c r="O513" s="41" t="s">
        <v>8231</v>
      </c>
    </row>
    <row r="514" spans="1:15" x14ac:dyDescent="0.25">
      <c r="A514" s="29" t="s">
        <v>2071</v>
      </c>
      <c r="B514" s="30">
        <v>959</v>
      </c>
      <c r="C514" s="31" t="s">
        <v>2</v>
      </c>
      <c r="D514" s="82"/>
      <c r="E514" s="82"/>
      <c r="F514" s="31" t="s">
        <v>4391</v>
      </c>
      <c r="G514" s="35" t="s">
        <v>4652</v>
      </c>
      <c r="H514" s="31" t="s">
        <v>7698</v>
      </c>
      <c r="I514" s="31" t="s">
        <v>6187</v>
      </c>
      <c r="J514" s="41">
        <v>6.8400000000000002E-2</v>
      </c>
      <c r="K514" s="83">
        <v>215000</v>
      </c>
      <c r="L514" s="31" t="s">
        <v>8232</v>
      </c>
      <c r="M514" s="83">
        <v>215000</v>
      </c>
      <c r="N514" s="83">
        <f t="shared" si="7"/>
        <v>215000</v>
      </c>
      <c r="O514" s="31" t="s">
        <v>8232</v>
      </c>
    </row>
    <row r="515" spans="1:15" ht="25.5" x14ac:dyDescent="0.25">
      <c r="A515" s="29" t="s">
        <v>2072</v>
      </c>
      <c r="B515" s="30">
        <v>960</v>
      </c>
      <c r="C515" s="31" t="s">
        <v>2</v>
      </c>
      <c r="D515" s="82"/>
      <c r="E515" s="82"/>
      <c r="F515" s="31" t="s">
        <v>4391</v>
      </c>
      <c r="G515" s="35" t="s">
        <v>4653</v>
      </c>
      <c r="H515" s="31" t="s">
        <v>7785</v>
      </c>
      <c r="I515" s="31" t="s">
        <v>6188</v>
      </c>
      <c r="J515" s="41">
        <v>6.8400000000000002E-2</v>
      </c>
      <c r="K515" s="83">
        <v>151300</v>
      </c>
      <c r="L515" s="31" t="s">
        <v>8232</v>
      </c>
      <c r="M515" s="83">
        <v>151300</v>
      </c>
      <c r="N515" s="83">
        <f t="shared" si="7"/>
        <v>152000</v>
      </c>
      <c r="O515" s="31" t="s">
        <v>8232</v>
      </c>
    </row>
    <row r="516" spans="1:15" x14ac:dyDescent="0.25">
      <c r="A516" s="29" t="s">
        <v>2073</v>
      </c>
      <c r="B516" s="30">
        <v>961</v>
      </c>
      <c r="C516" s="31" t="s">
        <v>2</v>
      </c>
      <c r="D516" s="82"/>
      <c r="E516" s="82"/>
      <c r="F516" s="31" t="s">
        <v>4391</v>
      </c>
      <c r="G516" s="35" t="s">
        <v>4654</v>
      </c>
      <c r="H516" s="31" t="s">
        <v>7698</v>
      </c>
      <c r="I516" s="31" t="s">
        <v>6189</v>
      </c>
      <c r="J516" s="41">
        <v>6.8400000000000002E-2</v>
      </c>
      <c r="K516" s="83">
        <v>290000</v>
      </c>
      <c r="L516" s="31" t="s">
        <v>8232</v>
      </c>
      <c r="M516" s="83">
        <v>290000</v>
      </c>
      <c r="N516" s="83">
        <f t="shared" si="7"/>
        <v>290000</v>
      </c>
      <c r="O516" s="31" t="s">
        <v>8232</v>
      </c>
    </row>
    <row r="517" spans="1:15" x14ac:dyDescent="0.25">
      <c r="A517" s="29" t="s">
        <v>2074</v>
      </c>
      <c r="B517" s="30">
        <v>962</v>
      </c>
      <c r="C517" s="31" t="s">
        <v>2</v>
      </c>
      <c r="D517" s="82"/>
      <c r="E517" s="82"/>
      <c r="F517" s="31" t="s">
        <v>4391</v>
      </c>
      <c r="G517" s="35" t="s">
        <v>4654</v>
      </c>
      <c r="H517" s="31" t="s">
        <v>7698</v>
      </c>
      <c r="I517" s="31" t="s">
        <v>6190</v>
      </c>
      <c r="J517" s="41">
        <v>7.9200000000000007E-2</v>
      </c>
      <c r="K517" s="83">
        <v>290000</v>
      </c>
      <c r="L517" s="31" t="s">
        <v>8232</v>
      </c>
      <c r="M517" s="83">
        <v>290000</v>
      </c>
      <c r="N517" s="83">
        <f t="shared" si="7"/>
        <v>290000</v>
      </c>
      <c r="O517" s="31" t="s">
        <v>8232</v>
      </c>
    </row>
    <row r="518" spans="1:15" x14ac:dyDescent="0.25">
      <c r="A518" s="29" t="s">
        <v>2075</v>
      </c>
      <c r="B518" s="30">
        <v>963</v>
      </c>
      <c r="C518" s="31" t="s">
        <v>2</v>
      </c>
      <c r="D518" s="82"/>
      <c r="E518" s="82"/>
      <c r="F518" s="31" t="s">
        <v>4391</v>
      </c>
      <c r="G518" s="35" t="s">
        <v>976</v>
      </c>
      <c r="H518" s="31" t="s">
        <v>7800</v>
      </c>
      <c r="I518" s="31" t="s">
        <v>6191</v>
      </c>
      <c r="J518" s="41">
        <v>0.67659999999999998</v>
      </c>
      <c r="K518" s="83">
        <v>20000</v>
      </c>
      <c r="L518" s="41" t="s">
        <v>8565</v>
      </c>
      <c r="M518" s="83">
        <v>20000</v>
      </c>
      <c r="N518" s="83">
        <f t="shared" si="7"/>
        <v>20000</v>
      </c>
      <c r="O518" s="41" t="s">
        <v>8565</v>
      </c>
    </row>
    <row r="519" spans="1:15" x14ac:dyDescent="0.25">
      <c r="A519" s="29" t="s">
        <v>2076</v>
      </c>
      <c r="B519" s="30">
        <v>964</v>
      </c>
      <c r="C519" s="31" t="s">
        <v>2</v>
      </c>
      <c r="D519" s="82"/>
      <c r="E519" s="82"/>
      <c r="F519" s="31" t="s">
        <v>4391</v>
      </c>
      <c r="G519" s="35" t="s">
        <v>4655</v>
      </c>
      <c r="H519" s="31" t="s">
        <v>7698</v>
      </c>
      <c r="I519" s="31" t="s">
        <v>6192</v>
      </c>
      <c r="J519" s="41">
        <v>7.9100000000000004E-2</v>
      </c>
      <c r="K519" s="83">
        <v>554000</v>
      </c>
      <c r="L519" s="31" t="s">
        <v>8232</v>
      </c>
      <c r="M519" s="83">
        <v>554000</v>
      </c>
      <c r="N519" s="83">
        <f t="shared" si="7"/>
        <v>554000</v>
      </c>
      <c r="O519" s="31" t="s">
        <v>8232</v>
      </c>
    </row>
    <row r="520" spans="1:15" x14ac:dyDescent="0.25">
      <c r="A520" s="29" t="s">
        <v>2077</v>
      </c>
      <c r="B520" s="30">
        <v>965</v>
      </c>
      <c r="C520" s="31" t="s">
        <v>2</v>
      </c>
      <c r="D520" s="82"/>
      <c r="E520" s="82"/>
      <c r="F520" s="31" t="s">
        <v>4391</v>
      </c>
      <c r="G520" s="35" t="s">
        <v>4656</v>
      </c>
      <c r="H520" s="31" t="s">
        <v>7698</v>
      </c>
      <c r="I520" s="31" t="s">
        <v>6193</v>
      </c>
      <c r="J520" s="41">
        <v>6.83E-2</v>
      </c>
      <c r="K520" s="83">
        <v>200000</v>
      </c>
      <c r="L520" s="31" t="s">
        <v>8232</v>
      </c>
      <c r="M520" s="83">
        <v>200000</v>
      </c>
      <c r="N520" s="83">
        <f t="shared" si="7"/>
        <v>200000</v>
      </c>
      <c r="O520" s="31" t="s">
        <v>8232</v>
      </c>
    </row>
    <row r="521" spans="1:15" x14ac:dyDescent="0.25">
      <c r="A521" s="29" t="s">
        <v>2078</v>
      </c>
      <c r="B521" s="30">
        <v>966</v>
      </c>
      <c r="C521" s="31" t="s">
        <v>2</v>
      </c>
      <c r="D521" s="82"/>
      <c r="E521" s="82"/>
      <c r="F521" s="31" t="s">
        <v>4391</v>
      </c>
      <c r="G521" s="35" t="s">
        <v>4657</v>
      </c>
      <c r="H521" s="31" t="s">
        <v>7698</v>
      </c>
      <c r="I521" s="31" t="s">
        <v>6194</v>
      </c>
      <c r="J521" s="41">
        <v>6.83E-2</v>
      </c>
      <c r="K521" s="83">
        <v>176000</v>
      </c>
      <c r="L521" s="31" t="s">
        <v>8232</v>
      </c>
      <c r="M521" s="83">
        <v>176000</v>
      </c>
      <c r="N521" s="83">
        <f t="shared" si="7"/>
        <v>176000</v>
      </c>
      <c r="O521" s="31" t="s">
        <v>8232</v>
      </c>
    </row>
    <row r="522" spans="1:15" ht="25.5" x14ac:dyDescent="0.25">
      <c r="A522" s="29" t="s">
        <v>2079</v>
      </c>
      <c r="B522" s="30">
        <v>967</v>
      </c>
      <c r="C522" s="31" t="s">
        <v>2</v>
      </c>
      <c r="D522" s="82"/>
      <c r="E522" s="82"/>
      <c r="F522" s="31" t="s">
        <v>4391</v>
      </c>
      <c r="G522" s="35" t="s">
        <v>4658</v>
      </c>
      <c r="H522" s="31" t="s">
        <v>7698</v>
      </c>
      <c r="I522" s="31" t="s">
        <v>6195</v>
      </c>
      <c r="J522" s="41">
        <v>6.83E-2</v>
      </c>
      <c r="K522" s="83">
        <v>185000</v>
      </c>
      <c r="L522" s="31" t="s">
        <v>8232</v>
      </c>
      <c r="M522" s="83">
        <v>185000</v>
      </c>
      <c r="N522" s="83">
        <f t="shared" si="7"/>
        <v>185000</v>
      </c>
      <c r="O522" s="31" t="s">
        <v>8232</v>
      </c>
    </row>
    <row r="523" spans="1:15" x14ac:dyDescent="0.25">
      <c r="A523" s="29" t="s">
        <v>2080</v>
      </c>
      <c r="B523" s="30">
        <v>968</v>
      </c>
      <c r="C523" s="31" t="s">
        <v>2</v>
      </c>
      <c r="D523" s="82"/>
      <c r="E523" s="82"/>
      <c r="F523" s="31" t="s">
        <v>4391</v>
      </c>
      <c r="G523" s="35" t="s">
        <v>4659</v>
      </c>
      <c r="H523" s="31" t="s">
        <v>7696</v>
      </c>
      <c r="I523" s="31" t="s">
        <v>6196</v>
      </c>
      <c r="J523" s="41">
        <v>6.83E-2</v>
      </c>
      <c r="K523" s="83">
        <v>20000</v>
      </c>
      <c r="L523" s="41" t="s">
        <v>8231</v>
      </c>
      <c r="M523" s="83">
        <v>20000</v>
      </c>
      <c r="N523" s="83">
        <f t="shared" si="7"/>
        <v>20000</v>
      </c>
      <c r="O523" s="41" t="s">
        <v>8231</v>
      </c>
    </row>
    <row r="524" spans="1:15" x14ac:dyDescent="0.25">
      <c r="A524" s="29" t="s">
        <v>2081</v>
      </c>
      <c r="B524" s="30">
        <v>969</v>
      </c>
      <c r="C524" s="31" t="s">
        <v>2</v>
      </c>
      <c r="D524" s="82"/>
      <c r="E524" s="82"/>
      <c r="F524" s="31" t="s">
        <v>4391</v>
      </c>
      <c r="G524" s="35" t="s">
        <v>4660</v>
      </c>
      <c r="H524" s="31" t="s">
        <v>7698</v>
      </c>
      <c r="I524" s="31" t="s">
        <v>6197</v>
      </c>
      <c r="J524" s="41">
        <v>6.83E-2</v>
      </c>
      <c r="K524" s="83">
        <v>250400</v>
      </c>
      <c r="L524" s="31" t="s">
        <v>8232</v>
      </c>
      <c r="M524" s="83">
        <v>250400</v>
      </c>
      <c r="N524" s="83">
        <f t="shared" si="7"/>
        <v>251000</v>
      </c>
      <c r="O524" s="31" t="s">
        <v>8232</v>
      </c>
    </row>
    <row r="525" spans="1:15" x14ac:dyDescent="0.25">
      <c r="A525" s="29" t="s">
        <v>2082</v>
      </c>
      <c r="B525" s="30">
        <v>970</v>
      </c>
      <c r="C525" s="31" t="s">
        <v>2</v>
      </c>
      <c r="D525" s="82"/>
      <c r="E525" s="82"/>
      <c r="F525" s="31" t="s">
        <v>4391</v>
      </c>
      <c r="G525" s="35" t="s">
        <v>4661</v>
      </c>
      <c r="H525" s="31" t="s">
        <v>7698</v>
      </c>
      <c r="I525" s="31" t="s">
        <v>6198</v>
      </c>
      <c r="J525" s="41">
        <v>6.83E-2</v>
      </c>
      <c r="K525" s="83">
        <v>177500</v>
      </c>
      <c r="L525" s="31" t="s">
        <v>8232</v>
      </c>
      <c r="M525" s="83">
        <v>177500</v>
      </c>
      <c r="N525" s="83">
        <f t="shared" si="7"/>
        <v>178000</v>
      </c>
      <c r="O525" s="31" t="s">
        <v>8232</v>
      </c>
    </row>
    <row r="526" spans="1:15" x14ac:dyDescent="0.25">
      <c r="A526" s="29" t="s">
        <v>2083</v>
      </c>
      <c r="B526" s="30">
        <v>971</v>
      </c>
      <c r="C526" s="31" t="s">
        <v>2</v>
      </c>
      <c r="D526" s="82"/>
      <c r="E526" s="82"/>
      <c r="F526" s="31" t="s">
        <v>4391</v>
      </c>
      <c r="G526" s="35" t="s">
        <v>4662</v>
      </c>
      <c r="H526" s="31" t="s">
        <v>7698</v>
      </c>
      <c r="I526" s="31" t="s">
        <v>6199</v>
      </c>
      <c r="J526" s="41">
        <v>6.83E-2</v>
      </c>
      <c r="K526" s="83">
        <v>215000</v>
      </c>
      <c r="L526" s="31" t="s">
        <v>8232</v>
      </c>
      <c r="M526" s="83">
        <v>215000</v>
      </c>
      <c r="N526" s="83">
        <f t="shared" ref="N526:N589" si="8">CEILING(M526,1000)</f>
        <v>215000</v>
      </c>
      <c r="O526" s="31" t="s">
        <v>8232</v>
      </c>
    </row>
    <row r="527" spans="1:15" x14ac:dyDescent="0.25">
      <c r="A527" s="29" t="s">
        <v>2084</v>
      </c>
      <c r="B527" s="30">
        <v>972</v>
      </c>
      <c r="C527" s="31" t="s">
        <v>2</v>
      </c>
      <c r="D527" s="82"/>
      <c r="E527" s="82"/>
      <c r="F527" s="31" t="s">
        <v>4391</v>
      </c>
      <c r="G527" s="35" t="s">
        <v>4663</v>
      </c>
      <c r="H527" s="31" t="s">
        <v>7698</v>
      </c>
      <c r="I527" s="31" t="s">
        <v>6200</v>
      </c>
      <c r="J527" s="41">
        <v>6.83E-2</v>
      </c>
      <c r="K527" s="83">
        <v>114800</v>
      </c>
      <c r="L527" s="31" t="s">
        <v>8232</v>
      </c>
      <c r="M527" s="83">
        <v>114800</v>
      </c>
      <c r="N527" s="83">
        <f t="shared" si="8"/>
        <v>115000</v>
      </c>
      <c r="O527" s="31" t="s">
        <v>8232</v>
      </c>
    </row>
    <row r="528" spans="1:15" x14ac:dyDescent="0.25">
      <c r="A528" s="29" t="s">
        <v>2085</v>
      </c>
      <c r="B528" s="30">
        <v>973</v>
      </c>
      <c r="C528" s="31" t="s">
        <v>2</v>
      </c>
      <c r="D528" s="82"/>
      <c r="E528" s="82"/>
      <c r="F528" s="31" t="s">
        <v>4391</v>
      </c>
      <c r="G528" s="35" t="s">
        <v>4664</v>
      </c>
      <c r="H528" s="31" t="s">
        <v>7698</v>
      </c>
      <c r="I528" s="31" t="s">
        <v>6201</v>
      </c>
      <c r="J528" s="41">
        <v>6.83E-2</v>
      </c>
      <c r="K528" s="83">
        <v>118400</v>
      </c>
      <c r="L528" s="31" t="s">
        <v>8232</v>
      </c>
      <c r="M528" s="83">
        <v>118400</v>
      </c>
      <c r="N528" s="83">
        <f t="shared" si="8"/>
        <v>119000</v>
      </c>
      <c r="O528" s="31" t="s">
        <v>8232</v>
      </c>
    </row>
    <row r="529" spans="1:15" x14ac:dyDescent="0.25">
      <c r="A529" s="29" t="s">
        <v>2086</v>
      </c>
      <c r="B529" s="30">
        <v>974</v>
      </c>
      <c r="C529" s="31" t="s">
        <v>2</v>
      </c>
      <c r="D529" s="82"/>
      <c r="E529" s="82"/>
      <c r="F529" s="31" t="s">
        <v>4391</v>
      </c>
      <c r="G529" s="35" t="s">
        <v>4665</v>
      </c>
      <c r="H529" s="31" t="s">
        <v>7698</v>
      </c>
      <c r="I529" s="31" t="s">
        <v>6202</v>
      </c>
      <c r="J529" s="41">
        <v>6.83E-2</v>
      </c>
      <c r="K529" s="83">
        <v>126200</v>
      </c>
      <c r="L529" s="31" t="s">
        <v>8232</v>
      </c>
      <c r="M529" s="83">
        <v>126200</v>
      </c>
      <c r="N529" s="83">
        <f t="shared" si="8"/>
        <v>127000</v>
      </c>
      <c r="O529" s="31" t="s">
        <v>8232</v>
      </c>
    </row>
    <row r="530" spans="1:15" x14ac:dyDescent="0.25">
      <c r="A530" s="29" t="s">
        <v>2087</v>
      </c>
      <c r="B530" s="30">
        <v>975</v>
      </c>
      <c r="C530" s="31" t="s">
        <v>2</v>
      </c>
      <c r="D530" s="82"/>
      <c r="E530" s="82"/>
      <c r="F530" s="31" t="s">
        <v>4391</v>
      </c>
      <c r="G530" s="35" t="s">
        <v>4666</v>
      </c>
      <c r="H530" s="31" t="s">
        <v>7698</v>
      </c>
      <c r="I530" s="31" t="s">
        <v>6203</v>
      </c>
      <c r="J530" s="41">
        <v>6.83E-2</v>
      </c>
      <c r="K530" s="83">
        <v>98000</v>
      </c>
      <c r="L530" s="31" t="s">
        <v>8232</v>
      </c>
      <c r="M530" s="83">
        <v>98000</v>
      </c>
      <c r="N530" s="83">
        <f t="shared" si="8"/>
        <v>98000</v>
      </c>
      <c r="O530" s="31" t="s">
        <v>8232</v>
      </c>
    </row>
    <row r="531" spans="1:15" x14ac:dyDescent="0.25">
      <c r="A531" s="29" t="s">
        <v>2088</v>
      </c>
      <c r="B531" s="30">
        <v>976</v>
      </c>
      <c r="C531" s="31" t="s">
        <v>2</v>
      </c>
      <c r="D531" s="82"/>
      <c r="E531" s="82"/>
      <c r="F531" s="31" t="s">
        <v>4391</v>
      </c>
      <c r="G531" s="35" t="s">
        <v>4667</v>
      </c>
      <c r="H531" s="31" t="s">
        <v>7698</v>
      </c>
      <c r="I531" s="31" t="s">
        <v>6204</v>
      </c>
      <c r="J531" s="41">
        <v>6.8400000000000002E-2</v>
      </c>
      <c r="K531" s="83">
        <v>98000</v>
      </c>
      <c r="L531" s="31" t="s">
        <v>8232</v>
      </c>
      <c r="M531" s="83">
        <v>98000</v>
      </c>
      <c r="N531" s="83">
        <f t="shared" si="8"/>
        <v>98000</v>
      </c>
      <c r="O531" s="31" t="s">
        <v>8232</v>
      </c>
    </row>
    <row r="532" spans="1:15" x14ac:dyDescent="0.25">
      <c r="A532" s="29" t="s">
        <v>2089</v>
      </c>
      <c r="B532" s="30">
        <v>977</v>
      </c>
      <c r="C532" s="31" t="s">
        <v>2</v>
      </c>
      <c r="D532" s="82"/>
      <c r="E532" s="82"/>
      <c r="F532" s="31" t="s">
        <v>4391</v>
      </c>
      <c r="G532" s="35" t="s">
        <v>4668</v>
      </c>
      <c r="H532" s="31" t="s">
        <v>7785</v>
      </c>
      <c r="I532" s="31" t="s">
        <v>6205</v>
      </c>
      <c r="J532" s="41">
        <v>6.8400000000000002E-2</v>
      </c>
      <c r="K532" s="83">
        <v>182000</v>
      </c>
      <c r="L532" s="31" t="s">
        <v>8232</v>
      </c>
      <c r="M532" s="83">
        <v>182000</v>
      </c>
      <c r="N532" s="83">
        <f t="shared" si="8"/>
        <v>182000</v>
      </c>
      <c r="O532" s="31" t="s">
        <v>8232</v>
      </c>
    </row>
    <row r="533" spans="1:15" x14ac:dyDescent="0.25">
      <c r="A533" s="29" t="s">
        <v>2090</v>
      </c>
      <c r="B533" s="30">
        <v>978</v>
      </c>
      <c r="C533" s="31" t="s">
        <v>2</v>
      </c>
      <c r="D533" s="82"/>
      <c r="E533" s="82"/>
      <c r="F533" s="31" t="s">
        <v>4391</v>
      </c>
      <c r="G533" s="35" t="s">
        <v>4669</v>
      </c>
      <c r="H533" s="31" t="s">
        <v>7698</v>
      </c>
      <c r="I533" s="31" t="s">
        <v>6206</v>
      </c>
      <c r="J533" s="41">
        <v>6.83E-2</v>
      </c>
      <c r="K533" s="83">
        <v>113600</v>
      </c>
      <c r="L533" s="31" t="s">
        <v>8232</v>
      </c>
      <c r="M533" s="83">
        <v>113600</v>
      </c>
      <c r="N533" s="83">
        <f t="shared" si="8"/>
        <v>114000</v>
      </c>
      <c r="O533" s="31" t="s">
        <v>8232</v>
      </c>
    </row>
    <row r="534" spans="1:15" x14ac:dyDescent="0.25">
      <c r="A534" s="29" t="s">
        <v>2091</v>
      </c>
      <c r="B534" s="30">
        <v>979</v>
      </c>
      <c r="C534" s="31" t="s">
        <v>2</v>
      </c>
      <c r="D534" s="82"/>
      <c r="E534" s="82"/>
      <c r="F534" s="31" t="s">
        <v>4391</v>
      </c>
      <c r="G534" s="35" t="s">
        <v>4670</v>
      </c>
      <c r="H534" s="31" t="s">
        <v>7785</v>
      </c>
      <c r="I534" s="31" t="s">
        <v>6207</v>
      </c>
      <c r="J534" s="41">
        <v>6.83E-2</v>
      </c>
      <c r="K534" s="83">
        <v>262400</v>
      </c>
      <c r="L534" s="31" t="s">
        <v>8232</v>
      </c>
      <c r="M534" s="83">
        <v>262400</v>
      </c>
      <c r="N534" s="83">
        <f t="shared" si="8"/>
        <v>263000</v>
      </c>
      <c r="O534" s="31" t="s">
        <v>8232</v>
      </c>
    </row>
    <row r="535" spans="1:15" x14ac:dyDescent="0.25">
      <c r="A535" s="29" t="s">
        <v>2092</v>
      </c>
      <c r="B535" s="30">
        <v>980</v>
      </c>
      <c r="C535" s="31" t="s">
        <v>2</v>
      </c>
      <c r="D535" s="82"/>
      <c r="E535" s="82"/>
      <c r="F535" s="31" t="s">
        <v>4391</v>
      </c>
      <c r="G535" s="35" t="s">
        <v>4671</v>
      </c>
      <c r="H535" s="31" t="s">
        <v>7698</v>
      </c>
      <c r="I535" s="31" t="s">
        <v>6208</v>
      </c>
      <c r="J535" s="41">
        <v>7.9100000000000004E-2</v>
      </c>
      <c r="K535" s="83">
        <v>329600</v>
      </c>
      <c r="L535" s="31" t="s">
        <v>8232</v>
      </c>
      <c r="M535" s="83">
        <v>329600</v>
      </c>
      <c r="N535" s="83">
        <f t="shared" si="8"/>
        <v>330000</v>
      </c>
      <c r="O535" s="31" t="s">
        <v>8232</v>
      </c>
    </row>
    <row r="536" spans="1:15" x14ac:dyDescent="0.25">
      <c r="A536" s="29" t="s">
        <v>2093</v>
      </c>
      <c r="B536" s="30">
        <v>981</v>
      </c>
      <c r="C536" s="31" t="s">
        <v>2</v>
      </c>
      <c r="D536" s="82"/>
      <c r="E536" s="82"/>
      <c r="F536" s="31" t="s">
        <v>4391</v>
      </c>
      <c r="G536" s="35" t="s">
        <v>4672</v>
      </c>
      <c r="H536" s="31" t="s">
        <v>7698</v>
      </c>
      <c r="I536" s="31" t="s">
        <v>6209</v>
      </c>
      <c r="J536" s="41">
        <v>8.3599999999999994E-2</v>
      </c>
      <c r="K536" s="83">
        <v>69200</v>
      </c>
      <c r="L536" s="31" t="s">
        <v>8232</v>
      </c>
      <c r="M536" s="83">
        <v>69200</v>
      </c>
      <c r="N536" s="83">
        <f t="shared" si="8"/>
        <v>70000</v>
      </c>
      <c r="O536" s="31" t="s">
        <v>8232</v>
      </c>
    </row>
    <row r="537" spans="1:15" x14ac:dyDescent="0.25">
      <c r="A537" s="29" t="s">
        <v>2094</v>
      </c>
      <c r="B537" s="30">
        <v>982</v>
      </c>
      <c r="C537" s="31" t="s">
        <v>2</v>
      </c>
      <c r="D537" s="82"/>
      <c r="E537" s="82"/>
      <c r="F537" s="31" t="s">
        <v>4391</v>
      </c>
      <c r="G537" s="35" t="s">
        <v>4673</v>
      </c>
      <c r="H537" s="31" t="s">
        <v>7698</v>
      </c>
      <c r="I537" s="31" t="s">
        <v>6210</v>
      </c>
      <c r="J537" s="41">
        <v>8.3599999999999994E-2</v>
      </c>
      <c r="K537" s="83">
        <v>207200</v>
      </c>
      <c r="L537" s="31" t="s">
        <v>8232</v>
      </c>
      <c r="M537" s="83">
        <v>207200</v>
      </c>
      <c r="N537" s="83">
        <f t="shared" si="8"/>
        <v>208000</v>
      </c>
      <c r="O537" s="31" t="s">
        <v>8232</v>
      </c>
    </row>
    <row r="538" spans="1:15" x14ac:dyDescent="0.25">
      <c r="A538" s="29" t="s">
        <v>2095</v>
      </c>
      <c r="B538" s="30">
        <v>983</v>
      </c>
      <c r="C538" s="31" t="s">
        <v>2</v>
      </c>
      <c r="D538" s="82"/>
      <c r="E538" s="82"/>
      <c r="F538" s="31" t="s">
        <v>4391</v>
      </c>
      <c r="G538" s="35" t="s">
        <v>4674</v>
      </c>
      <c r="H538" s="31" t="s">
        <v>7698</v>
      </c>
      <c r="I538" s="31" t="s">
        <v>6211</v>
      </c>
      <c r="J538" s="41">
        <v>7.22E-2</v>
      </c>
      <c r="K538" s="83">
        <v>176000</v>
      </c>
      <c r="L538" s="31" t="s">
        <v>8232</v>
      </c>
      <c r="M538" s="83">
        <v>176000</v>
      </c>
      <c r="N538" s="83">
        <f t="shared" si="8"/>
        <v>176000</v>
      </c>
      <c r="O538" s="31" t="s">
        <v>8232</v>
      </c>
    </row>
    <row r="539" spans="1:15" x14ac:dyDescent="0.25">
      <c r="A539" s="29" t="s">
        <v>2096</v>
      </c>
      <c r="B539" s="30">
        <v>984</v>
      </c>
      <c r="C539" s="31" t="s">
        <v>2</v>
      </c>
      <c r="D539" s="82"/>
      <c r="E539" s="82"/>
      <c r="F539" s="31" t="s">
        <v>4391</v>
      </c>
      <c r="G539" s="35" t="s">
        <v>4675</v>
      </c>
      <c r="H539" s="31" t="s">
        <v>7698</v>
      </c>
      <c r="I539" s="31" t="s">
        <v>6212</v>
      </c>
      <c r="J539" s="41">
        <v>8.3500000000000005E-2</v>
      </c>
      <c r="K539" s="83">
        <v>106400</v>
      </c>
      <c r="L539" s="31" t="s">
        <v>8232</v>
      </c>
      <c r="M539" s="83">
        <v>106400</v>
      </c>
      <c r="N539" s="83">
        <f t="shared" si="8"/>
        <v>107000</v>
      </c>
      <c r="O539" s="31" t="s">
        <v>8232</v>
      </c>
    </row>
    <row r="540" spans="1:15" x14ac:dyDescent="0.25">
      <c r="A540" s="29" t="s">
        <v>2097</v>
      </c>
      <c r="B540" s="30">
        <v>985</v>
      </c>
      <c r="C540" s="31" t="s">
        <v>2</v>
      </c>
      <c r="D540" s="82"/>
      <c r="E540" s="82"/>
      <c r="F540" s="31" t="s">
        <v>4391</v>
      </c>
      <c r="G540" s="35" t="s">
        <v>540</v>
      </c>
      <c r="H540" s="31" t="s">
        <v>7633</v>
      </c>
      <c r="I540" s="31" t="s">
        <v>6213</v>
      </c>
      <c r="J540" s="41">
        <v>4.1051720000000005</v>
      </c>
      <c r="K540" s="83">
        <v>6132500</v>
      </c>
      <c r="L540" s="41" t="s">
        <v>8794</v>
      </c>
      <c r="M540" s="83">
        <v>6132500</v>
      </c>
      <c r="N540" s="83">
        <f t="shared" si="8"/>
        <v>6133000</v>
      </c>
      <c r="O540" s="41" t="s">
        <v>8794</v>
      </c>
    </row>
    <row r="541" spans="1:15" x14ac:dyDescent="0.25">
      <c r="A541" s="29" t="s">
        <v>2098</v>
      </c>
      <c r="B541" s="30">
        <v>986</v>
      </c>
      <c r="C541" s="31" t="s">
        <v>2</v>
      </c>
      <c r="D541" s="82"/>
      <c r="E541" s="82"/>
      <c r="F541" s="31" t="s">
        <v>4391</v>
      </c>
      <c r="G541" s="35" t="s">
        <v>976</v>
      </c>
      <c r="H541" s="31" t="s">
        <v>7800</v>
      </c>
      <c r="I541" s="31" t="s">
        <v>6214</v>
      </c>
      <c r="J541" s="41">
        <v>0.4012</v>
      </c>
      <c r="K541" s="83">
        <v>20000</v>
      </c>
      <c r="L541" s="31" t="s">
        <v>8458</v>
      </c>
      <c r="M541" s="83">
        <v>20000</v>
      </c>
      <c r="N541" s="83">
        <f t="shared" si="8"/>
        <v>20000</v>
      </c>
      <c r="O541" s="31" t="s">
        <v>8231</v>
      </c>
    </row>
    <row r="542" spans="1:15" x14ac:dyDescent="0.25">
      <c r="A542" s="29" t="s">
        <v>2099</v>
      </c>
      <c r="B542" s="30">
        <v>987</v>
      </c>
      <c r="C542" s="31" t="s">
        <v>2</v>
      </c>
      <c r="D542" s="82"/>
      <c r="E542" s="82"/>
      <c r="F542" s="31" t="s">
        <v>4391</v>
      </c>
      <c r="G542" s="35" t="s">
        <v>976</v>
      </c>
      <c r="H542" s="31" t="s">
        <v>7800</v>
      </c>
      <c r="I542" s="31" t="s">
        <v>6215</v>
      </c>
      <c r="J542" s="41">
        <v>6.3E-2</v>
      </c>
      <c r="K542" s="83">
        <v>20000</v>
      </c>
      <c r="L542" s="31" t="s">
        <v>8458</v>
      </c>
      <c r="M542" s="83">
        <v>20000</v>
      </c>
      <c r="N542" s="83">
        <f t="shared" si="8"/>
        <v>20000</v>
      </c>
      <c r="O542" s="31" t="s">
        <v>8231</v>
      </c>
    </row>
    <row r="543" spans="1:15" x14ac:dyDescent="0.25">
      <c r="A543" s="29" t="s">
        <v>2100</v>
      </c>
      <c r="B543" s="30">
        <v>988</v>
      </c>
      <c r="C543" s="31" t="s">
        <v>2</v>
      </c>
      <c r="D543" s="82"/>
      <c r="E543" s="82"/>
      <c r="F543" s="31" t="s">
        <v>4391</v>
      </c>
      <c r="G543" s="36" t="s">
        <v>976</v>
      </c>
      <c r="H543" s="31" t="s">
        <v>7713</v>
      </c>
      <c r="I543" s="31" t="s">
        <v>6216</v>
      </c>
      <c r="J543" s="41">
        <v>0.73329999999999995</v>
      </c>
      <c r="K543" s="83">
        <v>155000</v>
      </c>
      <c r="L543" s="41" t="s">
        <v>8232</v>
      </c>
      <c r="M543" s="83">
        <v>155000</v>
      </c>
      <c r="N543" s="83">
        <f t="shared" si="8"/>
        <v>155000</v>
      </c>
      <c r="O543" s="41" t="s">
        <v>8232</v>
      </c>
    </row>
    <row r="544" spans="1:15" x14ac:dyDescent="0.25">
      <c r="A544" s="29" t="s">
        <v>2101</v>
      </c>
      <c r="B544" s="30">
        <v>989</v>
      </c>
      <c r="C544" s="31" t="s">
        <v>2</v>
      </c>
      <c r="D544" s="82"/>
      <c r="E544" s="82"/>
      <c r="F544" s="31" t="s">
        <v>4391</v>
      </c>
      <c r="G544" s="35" t="s">
        <v>976</v>
      </c>
      <c r="H544" s="31" t="s">
        <v>7800</v>
      </c>
      <c r="I544" s="31" t="s">
        <v>6217</v>
      </c>
      <c r="J544" s="41">
        <v>0.315</v>
      </c>
      <c r="K544" s="83">
        <v>50000</v>
      </c>
      <c r="L544" s="31" t="s">
        <v>8458</v>
      </c>
      <c r="M544" s="83">
        <v>50000</v>
      </c>
      <c r="N544" s="83">
        <f t="shared" si="8"/>
        <v>50000</v>
      </c>
      <c r="O544" s="31" t="s">
        <v>8231</v>
      </c>
    </row>
    <row r="545" spans="1:15" x14ac:dyDescent="0.25">
      <c r="A545" s="29" t="s">
        <v>2102</v>
      </c>
      <c r="B545" s="30">
        <v>990</v>
      </c>
      <c r="C545" s="31" t="s">
        <v>2</v>
      </c>
      <c r="D545" s="82"/>
      <c r="E545" s="82"/>
      <c r="F545" s="31" t="s">
        <v>4391</v>
      </c>
      <c r="G545" s="35" t="s">
        <v>4676</v>
      </c>
      <c r="H545" s="31" t="s">
        <v>8283</v>
      </c>
      <c r="I545" s="31" t="s">
        <v>6218</v>
      </c>
      <c r="J545" s="41">
        <v>0.214</v>
      </c>
      <c r="K545" s="83">
        <v>634000</v>
      </c>
      <c r="L545" s="31" t="s">
        <v>8283</v>
      </c>
      <c r="M545" s="83">
        <v>634000</v>
      </c>
      <c r="N545" s="83">
        <f t="shared" si="8"/>
        <v>634000</v>
      </c>
      <c r="O545" s="31" t="s">
        <v>8283</v>
      </c>
    </row>
    <row r="546" spans="1:15" x14ac:dyDescent="0.25">
      <c r="A546" s="29" t="s">
        <v>2103</v>
      </c>
      <c r="B546" s="30">
        <v>991</v>
      </c>
      <c r="C546" s="31" t="s">
        <v>2</v>
      </c>
      <c r="D546" s="82"/>
      <c r="E546" s="82"/>
      <c r="F546" s="31" t="s">
        <v>4391</v>
      </c>
      <c r="G546" s="35" t="s">
        <v>976</v>
      </c>
      <c r="H546" s="31" t="s">
        <v>7800</v>
      </c>
      <c r="I546" s="31" t="s">
        <v>8859</v>
      </c>
      <c r="J546" s="41">
        <v>2.467E-3</v>
      </c>
      <c r="K546" s="83">
        <v>20000</v>
      </c>
      <c r="L546" s="41" t="s">
        <v>8565</v>
      </c>
      <c r="M546" s="83">
        <v>20000</v>
      </c>
      <c r="N546" s="83">
        <f t="shared" si="8"/>
        <v>20000</v>
      </c>
      <c r="O546" s="41" t="s">
        <v>8565</v>
      </c>
    </row>
    <row r="547" spans="1:15" x14ac:dyDescent="0.25">
      <c r="A547" s="29" t="s">
        <v>2104</v>
      </c>
      <c r="B547" s="30">
        <v>993</v>
      </c>
      <c r="C547" s="31" t="s">
        <v>2</v>
      </c>
      <c r="D547" s="82"/>
      <c r="E547" s="82"/>
      <c r="F547" s="31" t="s">
        <v>4391</v>
      </c>
      <c r="G547" s="35" t="s">
        <v>976</v>
      </c>
      <c r="H547" s="31" t="s">
        <v>7800</v>
      </c>
      <c r="I547" s="31" t="s">
        <v>6219</v>
      </c>
      <c r="J547" s="41">
        <v>0.41510000000000002</v>
      </c>
      <c r="K547" s="83">
        <v>20000</v>
      </c>
      <c r="L547" s="31" t="s">
        <v>8458</v>
      </c>
      <c r="M547" s="83">
        <v>20000</v>
      </c>
      <c r="N547" s="83">
        <f t="shared" si="8"/>
        <v>20000</v>
      </c>
      <c r="O547" s="31" t="s">
        <v>8231</v>
      </c>
    </row>
    <row r="548" spans="1:15" x14ac:dyDescent="0.25">
      <c r="A548" s="29" t="s">
        <v>2105</v>
      </c>
      <c r="B548" s="30">
        <v>994</v>
      </c>
      <c r="C548" s="31" t="s">
        <v>2</v>
      </c>
      <c r="D548" s="82"/>
      <c r="E548" s="82"/>
      <c r="F548" s="31" t="s">
        <v>4391</v>
      </c>
      <c r="G548" s="35" t="s">
        <v>976</v>
      </c>
      <c r="H548" s="31" t="s">
        <v>7800</v>
      </c>
      <c r="I548" s="31" t="s">
        <v>8860</v>
      </c>
      <c r="J548" s="41">
        <v>4.8820000000000001E-3</v>
      </c>
      <c r="K548" s="83">
        <v>20000</v>
      </c>
      <c r="L548" s="41" t="s">
        <v>8565</v>
      </c>
      <c r="M548" s="83">
        <v>20000</v>
      </c>
      <c r="N548" s="83">
        <f t="shared" si="8"/>
        <v>20000</v>
      </c>
      <c r="O548" s="41" t="s">
        <v>8565</v>
      </c>
    </row>
    <row r="549" spans="1:15" x14ac:dyDescent="0.25">
      <c r="A549" s="29" t="s">
        <v>2106</v>
      </c>
      <c r="B549" s="30">
        <v>995</v>
      </c>
      <c r="C549" s="31" t="s">
        <v>2</v>
      </c>
      <c r="D549" s="82"/>
      <c r="E549" s="82"/>
      <c r="F549" s="31" t="s">
        <v>4391</v>
      </c>
      <c r="G549" s="35" t="s">
        <v>976</v>
      </c>
      <c r="H549" s="31" t="s">
        <v>7800</v>
      </c>
      <c r="I549" s="31" t="s">
        <v>8861</v>
      </c>
      <c r="J549" s="41">
        <v>4.5409999999999999E-3</v>
      </c>
      <c r="K549" s="83">
        <v>20000</v>
      </c>
      <c r="L549" s="41" t="s">
        <v>8565</v>
      </c>
      <c r="M549" s="83">
        <v>20000</v>
      </c>
      <c r="N549" s="83">
        <f t="shared" si="8"/>
        <v>20000</v>
      </c>
      <c r="O549" s="41" t="s">
        <v>8565</v>
      </c>
    </row>
    <row r="550" spans="1:15" x14ac:dyDescent="0.25">
      <c r="A550" s="29" t="s">
        <v>2107</v>
      </c>
      <c r="B550" s="30">
        <v>996</v>
      </c>
      <c r="C550" s="31" t="s">
        <v>2</v>
      </c>
      <c r="D550" s="82"/>
      <c r="E550" s="82"/>
      <c r="F550" s="31" t="s">
        <v>4391</v>
      </c>
      <c r="G550" s="35" t="s">
        <v>976</v>
      </c>
      <c r="H550" s="31" t="s">
        <v>7800</v>
      </c>
      <c r="I550" s="31" t="s">
        <v>8862</v>
      </c>
      <c r="J550" s="41">
        <v>3.3014000000000002E-2</v>
      </c>
      <c r="K550" s="83">
        <v>20000</v>
      </c>
      <c r="L550" s="41" t="s">
        <v>8565</v>
      </c>
      <c r="M550" s="83">
        <v>20000</v>
      </c>
      <c r="N550" s="83">
        <f t="shared" si="8"/>
        <v>20000</v>
      </c>
      <c r="O550" s="41" t="s">
        <v>8565</v>
      </c>
    </row>
    <row r="551" spans="1:15" x14ac:dyDescent="0.25">
      <c r="A551" s="29" t="s">
        <v>2108</v>
      </c>
      <c r="B551" s="30">
        <v>997</v>
      </c>
      <c r="C551" s="31" t="s">
        <v>2</v>
      </c>
      <c r="D551" s="82"/>
      <c r="E551" s="82"/>
      <c r="F551" s="31" t="s">
        <v>4391</v>
      </c>
      <c r="G551" s="35" t="s">
        <v>976</v>
      </c>
      <c r="H551" s="31" t="s">
        <v>7800</v>
      </c>
      <c r="I551" s="31" t="s">
        <v>8863</v>
      </c>
      <c r="J551" s="41">
        <v>2.552E-3</v>
      </c>
      <c r="K551" s="83">
        <v>20000</v>
      </c>
      <c r="L551" s="41" t="s">
        <v>8565</v>
      </c>
      <c r="M551" s="83">
        <v>20000</v>
      </c>
      <c r="N551" s="83">
        <f t="shared" si="8"/>
        <v>20000</v>
      </c>
      <c r="O551" s="41" t="s">
        <v>8565</v>
      </c>
    </row>
    <row r="552" spans="1:15" x14ac:dyDescent="0.25">
      <c r="A552" s="29" t="s">
        <v>2109</v>
      </c>
      <c r="B552" s="30">
        <v>998</v>
      </c>
      <c r="C552" s="31" t="s">
        <v>2</v>
      </c>
      <c r="D552" s="82"/>
      <c r="E552" s="82"/>
      <c r="F552" s="31" t="s">
        <v>4391</v>
      </c>
      <c r="G552" s="35" t="s">
        <v>976</v>
      </c>
      <c r="H552" s="31" t="s">
        <v>7800</v>
      </c>
      <c r="I552" s="31" t="s">
        <v>8864</v>
      </c>
      <c r="J552" s="41">
        <v>0.01</v>
      </c>
      <c r="K552" s="83">
        <v>20000</v>
      </c>
      <c r="L552" s="41" t="s">
        <v>8565</v>
      </c>
      <c r="M552" s="83">
        <v>20000</v>
      </c>
      <c r="N552" s="83">
        <f t="shared" si="8"/>
        <v>20000</v>
      </c>
      <c r="O552" s="41" t="s">
        <v>8565</v>
      </c>
    </row>
    <row r="553" spans="1:15" x14ac:dyDescent="0.25">
      <c r="A553" s="29" t="s">
        <v>2110</v>
      </c>
      <c r="B553" s="30">
        <v>999</v>
      </c>
      <c r="C553" s="31" t="s">
        <v>2</v>
      </c>
      <c r="D553" s="82"/>
      <c r="E553" s="82"/>
      <c r="F553" s="31" t="s">
        <v>4391</v>
      </c>
      <c r="G553" s="35" t="s">
        <v>976</v>
      </c>
      <c r="H553" s="31" t="s">
        <v>7800</v>
      </c>
      <c r="I553" s="31" t="s">
        <v>8865</v>
      </c>
      <c r="J553" s="41">
        <v>4.3909999999999999E-3</v>
      </c>
      <c r="K553" s="83">
        <v>20000</v>
      </c>
      <c r="L553" s="41" t="s">
        <v>8565</v>
      </c>
      <c r="M553" s="83">
        <v>20000</v>
      </c>
      <c r="N553" s="83">
        <f t="shared" si="8"/>
        <v>20000</v>
      </c>
      <c r="O553" s="41" t="s">
        <v>8565</v>
      </c>
    </row>
    <row r="554" spans="1:15" x14ac:dyDescent="0.25">
      <c r="A554" s="29" t="s">
        <v>2111</v>
      </c>
      <c r="B554" s="30">
        <v>1000</v>
      </c>
      <c r="C554" s="31" t="s">
        <v>2</v>
      </c>
      <c r="D554" s="82"/>
      <c r="E554" s="82"/>
      <c r="F554" s="31" t="s">
        <v>4391</v>
      </c>
      <c r="G554" s="35" t="s">
        <v>976</v>
      </c>
      <c r="H554" s="31" t="s">
        <v>7800</v>
      </c>
      <c r="I554" s="31" t="s">
        <v>8866</v>
      </c>
      <c r="J554" s="41">
        <v>7.0000000000000001E-3</v>
      </c>
      <c r="K554" s="83">
        <v>20000</v>
      </c>
      <c r="L554" s="41" t="s">
        <v>8565</v>
      </c>
      <c r="M554" s="83">
        <v>20000</v>
      </c>
      <c r="N554" s="83">
        <f t="shared" si="8"/>
        <v>20000</v>
      </c>
      <c r="O554" s="41" t="s">
        <v>8565</v>
      </c>
    </row>
    <row r="555" spans="1:15" x14ac:dyDescent="0.25">
      <c r="A555" s="29" t="s">
        <v>2112</v>
      </c>
      <c r="B555" s="30">
        <v>1001</v>
      </c>
      <c r="C555" s="31" t="s">
        <v>2</v>
      </c>
      <c r="D555" s="82"/>
      <c r="E555" s="82"/>
      <c r="F555" s="31" t="s">
        <v>4391</v>
      </c>
      <c r="G555" s="35" t="s">
        <v>976</v>
      </c>
      <c r="H555" s="31" t="s">
        <v>7800</v>
      </c>
      <c r="I555" s="31" t="s">
        <v>8867</v>
      </c>
      <c r="J555" s="41">
        <v>1.338E-3</v>
      </c>
      <c r="K555" s="83">
        <v>20000</v>
      </c>
      <c r="L555" s="41" t="s">
        <v>8565</v>
      </c>
      <c r="M555" s="83">
        <v>20000</v>
      </c>
      <c r="N555" s="83">
        <f t="shared" si="8"/>
        <v>20000</v>
      </c>
      <c r="O555" s="41" t="s">
        <v>8565</v>
      </c>
    </row>
    <row r="556" spans="1:15" x14ac:dyDescent="0.25">
      <c r="A556" s="29" t="s">
        <v>2113</v>
      </c>
      <c r="B556" s="30">
        <v>1002</v>
      </c>
      <c r="C556" s="31" t="s">
        <v>2</v>
      </c>
      <c r="D556" s="82"/>
      <c r="E556" s="82"/>
      <c r="F556" s="31" t="s">
        <v>4391</v>
      </c>
      <c r="G556" s="36" t="s">
        <v>976</v>
      </c>
      <c r="H556" s="31" t="s">
        <v>7713</v>
      </c>
      <c r="I556" s="42" t="s">
        <v>8868</v>
      </c>
      <c r="J556" s="41">
        <v>8.7605999999999989E-2</v>
      </c>
      <c r="K556" s="83">
        <v>200000</v>
      </c>
      <c r="L556" s="36" t="s">
        <v>8869</v>
      </c>
      <c r="M556" s="83">
        <v>200000</v>
      </c>
      <c r="N556" s="83">
        <f t="shared" si="8"/>
        <v>200000</v>
      </c>
      <c r="O556" s="36" t="s">
        <v>8869</v>
      </c>
    </row>
    <row r="557" spans="1:15" x14ac:dyDescent="0.25">
      <c r="A557" s="29" t="s">
        <v>2114</v>
      </c>
      <c r="B557" s="30">
        <v>1003</v>
      </c>
      <c r="C557" s="31" t="s">
        <v>2</v>
      </c>
      <c r="D557" s="82"/>
      <c r="E557" s="82"/>
      <c r="F557" s="31" t="s">
        <v>4391</v>
      </c>
      <c r="G557" s="35" t="s">
        <v>4677</v>
      </c>
      <c r="H557" s="31" t="s">
        <v>8283</v>
      </c>
      <c r="I557" s="31" t="s">
        <v>6220</v>
      </c>
      <c r="J557" s="41">
        <v>0.23400000000000001</v>
      </c>
      <c r="K557" s="83">
        <v>363500</v>
      </c>
      <c r="L557" s="31" t="s">
        <v>8283</v>
      </c>
      <c r="M557" s="83">
        <v>363500</v>
      </c>
      <c r="N557" s="83">
        <f t="shared" si="8"/>
        <v>364000</v>
      </c>
      <c r="O557" s="31" t="s">
        <v>8283</v>
      </c>
    </row>
    <row r="558" spans="1:15" x14ac:dyDescent="0.25">
      <c r="A558" s="29" t="s">
        <v>2115</v>
      </c>
      <c r="B558" s="30">
        <v>1004</v>
      </c>
      <c r="C558" s="31" t="s">
        <v>2</v>
      </c>
      <c r="D558" s="82"/>
      <c r="E558" s="82"/>
      <c r="F558" s="31" t="s">
        <v>4391</v>
      </c>
      <c r="G558" s="35" t="s">
        <v>4678</v>
      </c>
      <c r="H558" s="31" t="s">
        <v>8283</v>
      </c>
      <c r="I558" s="31" t="s">
        <v>6221</v>
      </c>
      <c r="J558" s="41">
        <v>0.27110000000000001</v>
      </c>
      <c r="K558" s="83">
        <v>510000</v>
      </c>
      <c r="L558" s="31" t="s">
        <v>8283</v>
      </c>
      <c r="M558" s="83">
        <v>510000</v>
      </c>
      <c r="N558" s="83">
        <f t="shared" si="8"/>
        <v>510000</v>
      </c>
      <c r="O558" s="31" t="s">
        <v>8283</v>
      </c>
    </row>
    <row r="559" spans="1:15" x14ac:dyDescent="0.25">
      <c r="A559" s="29" t="s">
        <v>2116</v>
      </c>
      <c r="B559" s="30">
        <v>1005</v>
      </c>
      <c r="C559" s="31" t="s">
        <v>2</v>
      </c>
      <c r="D559" s="82"/>
      <c r="E559" s="82"/>
      <c r="F559" s="31" t="s">
        <v>4391</v>
      </c>
      <c r="G559" s="35" t="s">
        <v>976</v>
      </c>
      <c r="H559" s="31" t="s">
        <v>7800</v>
      </c>
      <c r="I559" s="31" t="s">
        <v>8870</v>
      </c>
      <c r="J559" s="41">
        <v>8.491166999999999</v>
      </c>
      <c r="K559" s="83">
        <v>20000</v>
      </c>
      <c r="L559" s="41" t="s">
        <v>8565</v>
      </c>
      <c r="M559" s="83">
        <v>20000</v>
      </c>
      <c r="N559" s="83">
        <f t="shared" si="8"/>
        <v>20000</v>
      </c>
      <c r="O559" s="41" t="s">
        <v>8565</v>
      </c>
    </row>
    <row r="560" spans="1:15" x14ac:dyDescent="0.25">
      <c r="A560" s="29" t="s">
        <v>2117</v>
      </c>
      <c r="B560" s="30">
        <v>1006</v>
      </c>
      <c r="C560" s="31" t="s">
        <v>2</v>
      </c>
      <c r="D560" s="82"/>
      <c r="E560" s="82"/>
      <c r="F560" s="31" t="s">
        <v>4391</v>
      </c>
      <c r="G560" s="35" t="s">
        <v>4679</v>
      </c>
      <c r="H560" s="31" t="s">
        <v>7698</v>
      </c>
      <c r="I560" s="31" t="s">
        <v>6222</v>
      </c>
      <c r="J560" s="41">
        <v>4.2999999999999997E-2</v>
      </c>
      <c r="K560" s="83">
        <v>71000</v>
      </c>
      <c r="L560" s="31" t="s">
        <v>8232</v>
      </c>
      <c r="M560" s="83">
        <v>71000</v>
      </c>
      <c r="N560" s="83">
        <f t="shared" si="8"/>
        <v>71000</v>
      </c>
      <c r="O560" s="31" t="s">
        <v>8232</v>
      </c>
    </row>
    <row r="561" spans="1:15" x14ac:dyDescent="0.25">
      <c r="A561" s="29" t="s">
        <v>2118</v>
      </c>
      <c r="B561" s="30">
        <v>1007</v>
      </c>
      <c r="C561" s="31" t="s">
        <v>2</v>
      </c>
      <c r="D561" s="82"/>
      <c r="E561" s="82"/>
      <c r="F561" s="31" t="s">
        <v>4391</v>
      </c>
      <c r="G561" s="35" t="s">
        <v>4680</v>
      </c>
      <c r="H561" s="31" t="s">
        <v>7698</v>
      </c>
      <c r="I561" s="31" t="s">
        <v>6223</v>
      </c>
      <c r="J561" s="41">
        <v>4.41E-2</v>
      </c>
      <c r="K561" s="83">
        <v>71000</v>
      </c>
      <c r="L561" s="31" t="s">
        <v>8232</v>
      </c>
      <c r="M561" s="83">
        <v>71000</v>
      </c>
      <c r="N561" s="83">
        <f t="shared" si="8"/>
        <v>71000</v>
      </c>
      <c r="O561" s="31" t="s">
        <v>8232</v>
      </c>
    </row>
    <row r="562" spans="1:15" x14ac:dyDescent="0.25">
      <c r="A562" s="29" t="s">
        <v>2119</v>
      </c>
      <c r="B562" s="30">
        <v>1008</v>
      </c>
      <c r="C562" s="31" t="s">
        <v>2</v>
      </c>
      <c r="D562" s="82"/>
      <c r="E562" s="82"/>
      <c r="F562" s="31" t="s">
        <v>4391</v>
      </c>
      <c r="G562" s="35" t="s">
        <v>4681</v>
      </c>
      <c r="H562" s="31" t="s">
        <v>7698</v>
      </c>
      <c r="I562" s="31" t="s">
        <v>6224</v>
      </c>
      <c r="J562" s="41">
        <v>4.4600000000000001E-2</v>
      </c>
      <c r="K562" s="83">
        <v>155000</v>
      </c>
      <c r="L562" s="31" t="s">
        <v>8232</v>
      </c>
      <c r="M562" s="83">
        <v>155000</v>
      </c>
      <c r="N562" s="83">
        <f t="shared" si="8"/>
        <v>155000</v>
      </c>
      <c r="O562" s="31" t="s">
        <v>8232</v>
      </c>
    </row>
    <row r="563" spans="1:15" x14ac:dyDescent="0.25">
      <c r="A563" s="29" t="s">
        <v>2120</v>
      </c>
      <c r="B563" s="30">
        <v>1009</v>
      </c>
      <c r="C563" s="31" t="s">
        <v>2</v>
      </c>
      <c r="D563" s="82"/>
      <c r="E563" s="82"/>
      <c r="F563" s="31" t="s">
        <v>4391</v>
      </c>
      <c r="G563" s="35" t="s">
        <v>4682</v>
      </c>
      <c r="H563" s="31" t="s">
        <v>7698</v>
      </c>
      <c r="I563" s="31" t="s">
        <v>6225</v>
      </c>
      <c r="J563" s="41">
        <v>4.3799999999999999E-2</v>
      </c>
      <c r="K563" s="83">
        <v>71000</v>
      </c>
      <c r="L563" s="31" t="s">
        <v>8232</v>
      </c>
      <c r="M563" s="83">
        <v>71000</v>
      </c>
      <c r="N563" s="83">
        <f t="shared" si="8"/>
        <v>71000</v>
      </c>
      <c r="O563" s="31" t="s">
        <v>8232</v>
      </c>
    </row>
    <row r="564" spans="1:15" x14ac:dyDescent="0.25">
      <c r="A564" s="29" t="s">
        <v>2121</v>
      </c>
      <c r="B564" s="30">
        <v>1010</v>
      </c>
      <c r="C564" s="31" t="s">
        <v>2</v>
      </c>
      <c r="D564" s="82"/>
      <c r="E564" s="82"/>
      <c r="F564" s="31" t="s">
        <v>4391</v>
      </c>
      <c r="G564" s="35" t="s">
        <v>4683</v>
      </c>
      <c r="H564" s="31" t="s">
        <v>7698</v>
      </c>
      <c r="I564" s="31" t="s">
        <v>6226</v>
      </c>
      <c r="J564" s="41">
        <v>4.5400000000000003E-2</v>
      </c>
      <c r="K564" s="83">
        <v>208000</v>
      </c>
      <c r="L564" s="31" t="s">
        <v>8232</v>
      </c>
      <c r="M564" s="83">
        <v>208000</v>
      </c>
      <c r="N564" s="83">
        <f t="shared" si="8"/>
        <v>208000</v>
      </c>
      <c r="O564" s="31" t="s">
        <v>8232</v>
      </c>
    </row>
    <row r="565" spans="1:15" x14ac:dyDescent="0.25">
      <c r="A565" s="29" t="s">
        <v>2122</v>
      </c>
      <c r="B565" s="30">
        <v>1011</v>
      </c>
      <c r="C565" s="31" t="s">
        <v>2</v>
      </c>
      <c r="D565" s="82"/>
      <c r="E565" s="82"/>
      <c r="F565" s="31" t="s">
        <v>4391</v>
      </c>
      <c r="G565" s="35" t="s">
        <v>4684</v>
      </c>
      <c r="H565" s="31" t="s">
        <v>7698</v>
      </c>
      <c r="I565" s="31" t="s">
        <v>6227</v>
      </c>
      <c r="J565" s="41">
        <v>4.5600000000000002E-2</v>
      </c>
      <c r="K565" s="83">
        <v>71000</v>
      </c>
      <c r="L565" s="31" t="s">
        <v>8232</v>
      </c>
      <c r="M565" s="83">
        <v>71000</v>
      </c>
      <c r="N565" s="83">
        <f t="shared" si="8"/>
        <v>71000</v>
      </c>
      <c r="O565" s="31" t="s">
        <v>8232</v>
      </c>
    </row>
    <row r="566" spans="1:15" x14ac:dyDescent="0.25">
      <c r="A566" s="29" t="s">
        <v>2123</v>
      </c>
      <c r="B566" s="30">
        <v>1012</v>
      </c>
      <c r="C566" s="31" t="s">
        <v>2</v>
      </c>
      <c r="D566" s="82"/>
      <c r="E566" s="82"/>
      <c r="F566" s="31" t="s">
        <v>4391</v>
      </c>
      <c r="G566" s="35" t="s">
        <v>4685</v>
      </c>
      <c r="H566" s="31" t="s">
        <v>7698</v>
      </c>
      <c r="I566" s="31" t="s">
        <v>6228</v>
      </c>
      <c r="J566" s="41">
        <v>4.7199999999999999E-2</v>
      </c>
      <c r="K566" s="83">
        <v>71000</v>
      </c>
      <c r="L566" s="31" t="s">
        <v>8232</v>
      </c>
      <c r="M566" s="83">
        <v>71000</v>
      </c>
      <c r="N566" s="83">
        <f t="shared" si="8"/>
        <v>71000</v>
      </c>
      <c r="O566" s="31" t="s">
        <v>8232</v>
      </c>
    </row>
    <row r="567" spans="1:15" x14ac:dyDescent="0.25">
      <c r="A567" s="29" t="s">
        <v>2124</v>
      </c>
      <c r="B567" s="30">
        <v>1013</v>
      </c>
      <c r="C567" s="31" t="s">
        <v>2</v>
      </c>
      <c r="D567" s="82"/>
      <c r="E567" s="82"/>
      <c r="F567" s="31" t="s">
        <v>4391</v>
      </c>
      <c r="G567" s="35" t="s">
        <v>4686</v>
      </c>
      <c r="H567" s="31" t="s">
        <v>7698</v>
      </c>
      <c r="I567" s="31" t="s">
        <v>6229</v>
      </c>
      <c r="J567" s="41">
        <v>4.53E-2</v>
      </c>
      <c r="K567" s="83">
        <v>139000</v>
      </c>
      <c r="L567" s="31" t="s">
        <v>8232</v>
      </c>
      <c r="M567" s="83">
        <v>139000</v>
      </c>
      <c r="N567" s="83">
        <f t="shared" si="8"/>
        <v>139000</v>
      </c>
      <c r="O567" s="31" t="s">
        <v>8232</v>
      </c>
    </row>
    <row r="568" spans="1:15" x14ac:dyDescent="0.25">
      <c r="A568" s="29" t="s">
        <v>2125</v>
      </c>
      <c r="B568" s="30">
        <v>1014</v>
      </c>
      <c r="C568" s="31" t="s">
        <v>2</v>
      </c>
      <c r="D568" s="82"/>
      <c r="E568" s="82"/>
      <c r="F568" s="31" t="s">
        <v>4391</v>
      </c>
      <c r="G568" s="35" t="s">
        <v>4687</v>
      </c>
      <c r="H568" s="31" t="s">
        <v>7698</v>
      </c>
      <c r="I568" s="31" t="s">
        <v>6230</v>
      </c>
      <c r="J568" s="41">
        <v>4.6100000000000002E-2</v>
      </c>
      <c r="K568" s="83">
        <v>71000</v>
      </c>
      <c r="L568" s="31" t="s">
        <v>8232</v>
      </c>
      <c r="M568" s="83">
        <v>71000</v>
      </c>
      <c r="N568" s="83">
        <f t="shared" si="8"/>
        <v>71000</v>
      </c>
      <c r="O568" s="31" t="s">
        <v>8232</v>
      </c>
    </row>
    <row r="569" spans="1:15" x14ac:dyDescent="0.25">
      <c r="A569" s="29" t="s">
        <v>2126</v>
      </c>
      <c r="B569" s="30">
        <v>1015</v>
      </c>
      <c r="C569" s="31" t="s">
        <v>2</v>
      </c>
      <c r="D569" s="82"/>
      <c r="E569" s="82"/>
      <c r="F569" s="31" t="s">
        <v>4391</v>
      </c>
      <c r="G569" s="35" t="s">
        <v>4688</v>
      </c>
      <c r="H569" s="31" t="s">
        <v>7698</v>
      </c>
      <c r="I569" s="31" t="s">
        <v>6231</v>
      </c>
      <c r="J569" s="41">
        <v>4.3400000000000001E-2</v>
      </c>
      <c r="K569" s="83">
        <v>102000</v>
      </c>
      <c r="L569" s="31" t="s">
        <v>8232</v>
      </c>
      <c r="M569" s="83">
        <v>102000</v>
      </c>
      <c r="N569" s="83">
        <f t="shared" si="8"/>
        <v>102000</v>
      </c>
      <c r="O569" s="31" t="s">
        <v>8232</v>
      </c>
    </row>
    <row r="570" spans="1:15" ht="25.5" x14ac:dyDescent="0.25">
      <c r="A570" s="29" t="s">
        <v>2127</v>
      </c>
      <c r="B570" s="30">
        <v>1016</v>
      </c>
      <c r="C570" s="31" t="s">
        <v>2</v>
      </c>
      <c r="D570" s="82"/>
      <c r="E570" s="82"/>
      <c r="F570" s="31" t="s">
        <v>4391</v>
      </c>
      <c r="G570" s="35" t="s">
        <v>4689</v>
      </c>
      <c r="H570" s="31" t="s">
        <v>7698</v>
      </c>
      <c r="I570" s="31" t="s">
        <v>6232</v>
      </c>
      <c r="J570" s="41">
        <v>4.4200000000000003E-2</v>
      </c>
      <c r="K570" s="83">
        <v>135000</v>
      </c>
      <c r="L570" s="31" t="s">
        <v>8232</v>
      </c>
      <c r="M570" s="83">
        <v>135000</v>
      </c>
      <c r="N570" s="83">
        <f t="shared" si="8"/>
        <v>135000</v>
      </c>
      <c r="O570" s="31" t="s">
        <v>8232</v>
      </c>
    </row>
    <row r="571" spans="1:15" x14ac:dyDescent="0.25">
      <c r="A571" s="29" t="s">
        <v>2128</v>
      </c>
      <c r="B571" s="30">
        <v>1017</v>
      </c>
      <c r="C571" s="31" t="s">
        <v>2</v>
      </c>
      <c r="D571" s="82"/>
      <c r="E571" s="82"/>
      <c r="F571" s="31" t="s">
        <v>4391</v>
      </c>
      <c r="G571" s="35" t="s">
        <v>4690</v>
      </c>
      <c r="H571" s="31" t="s">
        <v>7698</v>
      </c>
      <c r="I571" s="31" t="s">
        <v>6233</v>
      </c>
      <c r="J571" s="41">
        <v>4.3900000000000002E-2</v>
      </c>
      <c r="K571" s="83">
        <v>85000</v>
      </c>
      <c r="L571" s="31" t="s">
        <v>8232</v>
      </c>
      <c r="M571" s="83">
        <v>85000</v>
      </c>
      <c r="N571" s="83">
        <f t="shared" si="8"/>
        <v>85000</v>
      </c>
      <c r="O571" s="31" t="s">
        <v>8232</v>
      </c>
    </row>
    <row r="572" spans="1:15" x14ac:dyDescent="0.25">
      <c r="A572" s="29" t="s">
        <v>2129</v>
      </c>
      <c r="B572" s="30">
        <v>1018</v>
      </c>
      <c r="C572" s="31" t="s">
        <v>2</v>
      </c>
      <c r="D572" s="82"/>
      <c r="E572" s="82"/>
      <c r="F572" s="31" t="s">
        <v>4391</v>
      </c>
      <c r="G572" s="35" t="s">
        <v>4691</v>
      </c>
      <c r="H572" s="31" t="s">
        <v>7698</v>
      </c>
      <c r="I572" s="31" t="s">
        <v>6234</v>
      </c>
      <c r="J572" s="41">
        <v>4.36E-2</v>
      </c>
      <c r="K572" s="83">
        <v>71000</v>
      </c>
      <c r="L572" s="31" t="s">
        <v>8232</v>
      </c>
      <c r="M572" s="83">
        <v>71000</v>
      </c>
      <c r="N572" s="83">
        <f t="shared" si="8"/>
        <v>71000</v>
      </c>
      <c r="O572" s="31" t="s">
        <v>8232</v>
      </c>
    </row>
    <row r="573" spans="1:15" x14ac:dyDescent="0.25">
      <c r="A573" s="29" t="s">
        <v>2130</v>
      </c>
      <c r="B573" s="30">
        <v>1019</v>
      </c>
      <c r="C573" s="31" t="s">
        <v>2</v>
      </c>
      <c r="D573" s="82"/>
      <c r="E573" s="82"/>
      <c r="F573" s="31" t="s">
        <v>4391</v>
      </c>
      <c r="G573" s="35" t="s">
        <v>4692</v>
      </c>
      <c r="H573" s="31" t="s">
        <v>7698</v>
      </c>
      <c r="I573" s="31" t="s">
        <v>6235</v>
      </c>
      <c r="J573" s="41">
        <v>4.4299999999999999E-2</v>
      </c>
      <c r="K573" s="83">
        <v>85000</v>
      </c>
      <c r="L573" s="31" t="s">
        <v>8232</v>
      </c>
      <c r="M573" s="83">
        <v>85000</v>
      </c>
      <c r="N573" s="83">
        <f t="shared" si="8"/>
        <v>85000</v>
      </c>
      <c r="O573" s="31" t="s">
        <v>8232</v>
      </c>
    </row>
    <row r="574" spans="1:15" x14ac:dyDescent="0.25">
      <c r="A574" s="29" t="s">
        <v>2131</v>
      </c>
      <c r="B574" s="30">
        <v>1020</v>
      </c>
      <c r="C574" s="31" t="s">
        <v>2</v>
      </c>
      <c r="D574" s="82"/>
      <c r="E574" s="82"/>
      <c r="F574" s="31" t="s">
        <v>4391</v>
      </c>
      <c r="G574" s="35" t="s">
        <v>4693</v>
      </c>
      <c r="H574" s="31" t="s">
        <v>7698</v>
      </c>
      <c r="I574" s="31" t="s">
        <v>6236</v>
      </c>
      <c r="J574" s="41">
        <v>4.2799999999999998E-2</v>
      </c>
      <c r="K574" s="83">
        <v>71000</v>
      </c>
      <c r="L574" s="31" t="s">
        <v>8232</v>
      </c>
      <c r="M574" s="83">
        <v>71000</v>
      </c>
      <c r="N574" s="83">
        <f t="shared" si="8"/>
        <v>71000</v>
      </c>
      <c r="O574" s="31" t="s">
        <v>8232</v>
      </c>
    </row>
    <row r="575" spans="1:15" x14ac:dyDescent="0.25">
      <c r="A575" s="29" t="s">
        <v>2132</v>
      </c>
      <c r="B575" s="30">
        <v>1021</v>
      </c>
      <c r="C575" s="31" t="s">
        <v>2</v>
      </c>
      <c r="D575" s="82"/>
      <c r="E575" s="82"/>
      <c r="F575" s="31" t="s">
        <v>4391</v>
      </c>
      <c r="G575" s="35" t="s">
        <v>4694</v>
      </c>
      <c r="H575" s="31" t="s">
        <v>7698</v>
      </c>
      <c r="I575" s="31" t="s">
        <v>6237</v>
      </c>
      <c r="J575" s="41">
        <v>4.4699999999999997E-2</v>
      </c>
      <c r="K575" s="83">
        <v>239000</v>
      </c>
      <c r="L575" s="31" t="s">
        <v>8232</v>
      </c>
      <c r="M575" s="83">
        <v>239000</v>
      </c>
      <c r="N575" s="83">
        <f t="shared" si="8"/>
        <v>239000</v>
      </c>
      <c r="O575" s="31" t="s">
        <v>8232</v>
      </c>
    </row>
    <row r="576" spans="1:15" x14ac:dyDescent="0.25">
      <c r="A576" s="29" t="s">
        <v>2133</v>
      </c>
      <c r="B576" s="30">
        <v>1022</v>
      </c>
      <c r="C576" s="31" t="s">
        <v>2</v>
      </c>
      <c r="D576" s="82"/>
      <c r="E576" s="82"/>
      <c r="F576" s="31" t="s">
        <v>4391</v>
      </c>
      <c r="G576" s="35" t="s">
        <v>4695</v>
      </c>
      <c r="H576" s="31" t="s">
        <v>7698</v>
      </c>
      <c r="I576" s="31" t="s">
        <v>6238</v>
      </c>
      <c r="J576" s="41">
        <v>4.2900000000000001E-2</v>
      </c>
      <c r="K576" s="83">
        <v>78000</v>
      </c>
      <c r="L576" s="31" t="s">
        <v>8232</v>
      </c>
      <c r="M576" s="83">
        <v>78000</v>
      </c>
      <c r="N576" s="83">
        <f t="shared" si="8"/>
        <v>78000</v>
      </c>
      <c r="O576" s="31" t="s">
        <v>8232</v>
      </c>
    </row>
    <row r="577" spans="1:15" x14ac:dyDescent="0.25">
      <c r="A577" s="29" t="s">
        <v>2134</v>
      </c>
      <c r="B577" s="30">
        <v>1023</v>
      </c>
      <c r="C577" s="31" t="s">
        <v>2</v>
      </c>
      <c r="D577" s="82"/>
      <c r="E577" s="82"/>
      <c r="F577" s="31" t="s">
        <v>4391</v>
      </c>
      <c r="G577" s="35" t="s">
        <v>4696</v>
      </c>
      <c r="H577" s="31" t="s">
        <v>7698</v>
      </c>
      <c r="I577" s="31" t="s">
        <v>6239</v>
      </c>
      <c r="J577" s="41">
        <v>4.3299999999999998E-2</v>
      </c>
      <c r="K577" s="83">
        <v>71000</v>
      </c>
      <c r="L577" s="31" t="s">
        <v>8232</v>
      </c>
      <c r="M577" s="83">
        <v>71000</v>
      </c>
      <c r="N577" s="83">
        <f t="shared" si="8"/>
        <v>71000</v>
      </c>
      <c r="O577" s="31" t="s">
        <v>8232</v>
      </c>
    </row>
    <row r="578" spans="1:15" x14ac:dyDescent="0.25">
      <c r="A578" s="29" t="s">
        <v>2135</v>
      </c>
      <c r="B578" s="30">
        <v>1024</v>
      </c>
      <c r="C578" s="31" t="s">
        <v>2</v>
      </c>
      <c r="D578" s="82"/>
      <c r="E578" s="82"/>
      <c r="F578" s="31" t="s">
        <v>4391</v>
      </c>
      <c r="G578" s="35" t="s">
        <v>4697</v>
      </c>
      <c r="H578" s="31" t="s">
        <v>7698</v>
      </c>
      <c r="I578" s="31" t="s">
        <v>6240</v>
      </c>
      <c r="J578" s="41">
        <v>4.3900000000000002E-2</v>
      </c>
      <c r="K578" s="83">
        <v>71000</v>
      </c>
      <c r="L578" s="31" t="s">
        <v>8232</v>
      </c>
      <c r="M578" s="83">
        <v>71000</v>
      </c>
      <c r="N578" s="83">
        <f t="shared" si="8"/>
        <v>71000</v>
      </c>
      <c r="O578" s="31" t="s">
        <v>8232</v>
      </c>
    </row>
    <row r="579" spans="1:15" x14ac:dyDescent="0.25">
      <c r="A579" s="29" t="s">
        <v>2136</v>
      </c>
      <c r="B579" s="30">
        <v>1025</v>
      </c>
      <c r="C579" s="31" t="s">
        <v>2</v>
      </c>
      <c r="D579" s="82"/>
      <c r="E579" s="82"/>
      <c r="F579" s="31" t="s">
        <v>4391</v>
      </c>
      <c r="G579" s="35" t="s">
        <v>4698</v>
      </c>
      <c r="H579" s="31" t="s">
        <v>7698</v>
      </c>
      <c r="I579" s="31" t="s">
        <v>6241</v>
      </c>
      <c r="J579" s="41">
        <v>4.2500000000000003E-2</v>
      </c>
      <c r="K579" s="83">
        <v>71000</v>
      </c>
      <c r="L579" s="31" t="s">
        <v>8232</v>
      </c>
      <c r="M579" s="83">
        <v>71000</v>
      </c>
      <c r="N579" s="83">
        <f t="shared" si="8"/>
        <v>71000</v>
      </c>
      <c r="O579" s="31" t="s">
        <v>8232</v>
      </c>
    </row>
    <row r="580" spans="1:15" x14ac:dyDescent="0.25">
      <c r="A580" s="29" t="s">
        <v>2137</v>
      </c>
      <c r="B580" s="30">
        <v>1026</v>
      </c>
      <c r="C580" s="31" t="s">
        <v>2</v>
      </c>
      <c r="D580" s="82"/>
      <c r="E580" s="82"/>
      <c r="F580" s="31" t="s">
        <v>4391</v>
      </c>
      <c r="G580" s="35" t="s">
        <v>4699</v>
      </c>
      <c r="H580" s="31" t="s">
        <v>7698</v>
      </c>
      <c r="I580" s="31" t="s">
        <v>6242</v>
      </c>
      <c r="J580" s="41">
        <v>4.4699999999999997E-2</v>
      </c>
      <c r="K580" s="83">
        <v>217600</v>
      </c>
      <c r="L580" s="31" t="s">
        <v>8232</v>
      </c>
      <c r="M580" s="83">
        <v>217600</v>
      </c>
      <c r="N580" s="83">
        <f t="shared" si="8"/>
        <v>218000</v>
      </c>
      <c r="O580" s="31" t="s">
        <v>8232</v>
      </c>
    </row>
    <row r="581" spans="1:15" x14ac:dyDescent="0.25">
      <c r="A581" s="29" t="s">
        <v>2138</v>
      </c>
      <c r="B581" s="30">
        <v>1027</v>
      </c>
      <c r="C581" s="31" t="s">
        <v>2</v>
      </c>
      <c r="D581" s="82"/>
      <c r="E581" s="82"/>
      <c r="F581" s="31" t="s">
        <v>4391</v>
      </c>
      <c r="G581" s="35" t="s">
        <v>4700</v>
      </c>
      <c r="H581" s="31" t="s">
        <v>7698</v>
      </c>
      <c r="I581" s="31" t="s">
        <v>6243</v>
      </c>
      <c r="J581" s="41">
        <v>4.4200000000000003E-2</v>
      </c>
      <c r="K581" s="83">
        <v>190000</v>
      </c>
      <c r="L581" s="31" t="s">
        <v>8232</v>
      </c>
      <c r="M581" s="83">
        <v>190000</v>
      </c>
      <c r="N581" s="83">
        <f t="shared" si="8"/>
        <v>190000</v>
      </c>
      <c r="O581" s="31" t="s">
        <v>8232</v>
      </c>
    </row>
    <row r="582" spans="1:15" x14ac:dyDescent="0.25">
      <c r="A582" s="29" t="s">
        <v>2139</v>
      </c>
      <c r="B582" s="30">
        <v>1028</v>
      </c>
      <c r="C582" s="31" t="s">
        <v>2</v>
      </c>
      <c r="D582" s="82"/>
      <c r="E582" s="82"/>
      <c r="F582" s="31" t="s">
        <v>4391</v>
      </c>
      <c r="G582" s="35" t="s">
        <v>4701</v>
      </c>
      <c r="H582" s="31" t="s">
        <v>7698</v>
      </c>
      <c r="I582" s="31" t="s">
        <v>6244</v>
      </c>
      <c r="J582" s="41">
        <v>4.4999999999999998E-2</v>
      </c>
      <c r="K582" s="83">
        <v>150000</v>
      </c>
      <c r="L582" s="31" t="s">
        <v>8232</v>
      </c>
      <c r="M582" s="83">
        <v>150000</v>
      </c>
      <c r="N582" s="83">
        <f t="shared" si="8"/>
        <v>150000</v>
      </c>
      <c r="O582" s="31" t="s">
        <v>8232</v>
      </c>
    </row>
    <row r="583" spans="1:15" x14ac:dyDescent="0.25">
      <c r="A583" s="29" t="s">
        <v>2140</v>
      </c>
      <c r="B583" s="30">
        <v>1029</v>
      </c>
      <c r="C583" s="31" t="s">
        <v>2</v>
      </c>
      <c r="D583" s="82"/>
      <c r="E583" s="82"/>
      <c r="F583" s="31" t="s">
        <v>4391</v>
      </c>
      <c r="G583" s="35" t="s">
        <v>4702</v>
      </c>
      <c r="H583" s="31" t="s">
        <v>7698</v>
      </c>
      <c r="I583" s="31" t="s">
        <v>6245</v>
      </c>
      <c r="J583" s="41">
        <v>4.5199999999999997E-2</v>
      </c>
      <c r="K583" s="83">
        <v>71000</v>
      </c>
      <c r="L583" s="31" t="s">
        <v>8232</v>
      </c>
      <c r="M583" s="83">
        <v>71000</v>
      </c>
      <c r="N583" s="83">
        <f t="shared" si="8"/>
        <v>71000</v>
      </c>
      <c r="O583" s="31" t="s">
        <v>8232</v>
      </c>
    </row>
    <row r="584" spans="1:15" x14ac:dyDescent="0.25">
      <c r="A584" s="29" t="s">
        <v>2141</v>
      </c>
      <c r="B584" s="30">
        <v>1030</v>
      </c>
      <c r="C584" s="31" t="s">
        <v>2</v>
      </c>
      <c r="D584" s="82"/>
      <c r="E584" s="82"/>
      <c r="F584" s="31" t="s">
        <v>4391</v>
      </c>
      <c r="G584" s="35" t="s">
        <v>4703</v>
      </c>
      <c r="H584" s="31" t="s">
        <v>7698</v>
      </c>
      <c r="I584" s="31" t="s">
        <v>6246</v>
      </c>
      <c r="J584" s="41">
        <v>4.5499999999999999E-2</v>
      </c>
      <c r="K584" s="83">
        <v>71000</v>
      </c>
      <c r="L584" s="31" t="s">
        <v>8232</v>
      </c>
      <c r="M584" s="83">
        <v>71000</v>
      </c>
      <c r="N584" s="83">
        <f t="shared" si="8"/>
        <v>71000</v>
      </c>
      <c r="O584" s="31" t="s">
        <v>8232</v>
      </c>
    </row>
    <row r="585" spans="1:15" x14ac:dyDescent="0.25">
      <c r="A585" s="29" t="s">
        <v>2142</v>
      </c>
      <c r="B585" s="30">
        <v>1031</v>
      </c>
      <c r="C585" s="31" t="s">
        <v>2</v>
      </c>
      <c r="D585" s="82"/>
      <c r="E585" s="82"/>
      <c r="F585" s="31" t="s">
        <v>4391</v>
      </c>
      <c r="G585" s="35" t="s">
        <v>4704</v>
      </c>
      <c r="H585" s="31" t="s">
        <v>7698</v>
      </c>
      <c r="I585" s="31" t="s">
        <v>6247</v>
      </c>
      <c r="J585" s="41">
        <v>4.4499999999999998E-2</v>
      </c>
      <c r="K585" s="83">
        <v>115000</v>
      </c>
      <c r="L585" s="31" t="s">
        <v>8232</v>
      </c>
      <c r="M585" s="83">
        <v>115000</v>
      </c>
      <c r="N585" s="83">
        <f t="shared" si="8"/>
        <v>115000</v>
      </c>
      <c r="O585" s="31" t="s">
        <v>8232</v>
      </c>
    </row>
    <row r="586" spans="1:15" x14ac:dyDescent="0.25">
      <c r="A586" s="29" t="s">
        <v>2143</v>
      </c>
      <c r="B586" s="30">
        <v>1032</v>
      </c>
      <c r="C586" s="31" t="s">
        <v>2</v>
      </c>
      <c r="D586" s="82"/>
      <c r="E586" s="82"/>
      <c r="F586" s="31" t="s">
        <v>4391</v>
      </c>
      <c r="G586" s="36" t="s">
        <v>8306</v>
      </c>
      <c r="H586" s="31" t="s">
        <v>7698</v>
      </c>
      <c r="I586" s="31" t="s">
        <v>6248</v>
      </c>
      <c r="J586" s="41">
        <v>4.3099999999999999E-2</v>
      </c>
      <c r="K586" s="83">
        <v>71000</v>
      </c>
      <c r="L586" s="31" t="s">
        <v>8232</v>
      </c>
      <c r="M586" s="83">
        <v>71000</v>
      </c>
      <c r="N586" s="83">
        <f t="shared" si="8"/>
        <v>71000</v>
      </c>
      <c r="O586" s="31" t="s">
        <v>8232</v>
      </c>
    </row>
    <row r="587" spans="1:15" x14ac:dyDescent="0.25">
      <c r="A587" s="29" t="s">
        <v>2144</v>
      </c>
      <c r="B587" s="30">
        <v>1033</v>
      </c>
      <c r="C587" s="31" t="s">
        <v>2</v>
      </c>
      <c r="D587" s="82"/>
      <c r="E587" s="82"/>
      <c r="F587" s="31" t="s">
        <v>4391</v>
      </c>
      <c r="G587" s="35" t="s">
        <v>4705</v>
      </c>
      <c r="H587" s="31" t="s">
        <v>7698</v>
      </c>
      <c r="I587" s="31" t="s">
        <v>6249</v>
      </c>
      <c r="J587" s="41">
        <v>4.2289E-2</v>
      </c>
      <c r="K587" s="83">
        <v>129000</v>
      </c>
      <c r="L587" s="31" t="s">
        <v>8232</v>
      </c>
      <c r="M587" s="83">
        <v>129000</v>
      </c>
      <c r="N587" s="83">
        <f t="shared" si="8"/>
        <v>129000</v>
      </c>
      <c r="O587" s="31" t="s">
        <v>8232</v>
      </c>
    </row>
    <row r="588" spans="1:15" x14ac:dyDescent="0.25">
      <c r="A588" s="29" t="s">
        <v>2145</v>
      </c>
      <c r="B588" s="30">
        <v>1034</v>
      </c>
      <c r="C588" s="31" t="s">
        <v>2</v>
      </c>
      <c r="D588" s="82"/>
      <c r="E588" s="82"/>
      <c r="F588" s="31" t="s">
        <v>4391</v>
      </c>
      <c r="G588" s="35" t="s">
        <v>4706</v>
      </c>
      <c r="H588" s="31" t="s">
        <v>7698</v>
      </c>
      <c r="I588" s="31" t="s">
        <v>6250</v>
      </c>
      <c r="J588" s="41">
        <v>4.3566000000000001E-2</v>
      </c>
      <c r="K588" s="83">
        <v>71000</v>
      </c>
      <c r="L588" s="31" t="s">
        <v>8232</v>
      </c>
      <c r="M588" s="83">
        <v>71000</v>
      </c>
      <c r="N588" s="83">
        <f t="shared" si="8"/>
        <v>71000</v>
      </c>
      <c r="O588" s="31" t="s">
        <v>8232</v>
      </c>
    </row>
    <row r="589" spans="1:15" ht="25.5" x14ac:dyDescent="0.25">
      <c r="A589" s="29" t="s">
        <v>2146</v>
      </c>
      <c r="B589" s="30">
        <v>1035</v>
      </c>
      <c r="C589" s="31" t="s">
        <v>2</v>
      </c>
      <c r="D589" s="82"/>
      <c r="E589" s="82"/>
      <c r="F589" s="31" t="s">
        <v>4391</v>
      </c>
      <c r="G589" s="35" t="s">
        <v>4707</v>
      </c>
      <c r="H589" s="31" t="s">
        <v>7698</v>
      </c>
      <c r="I589" s="31" t="s">
        <v>6251</v>
      </c>
      <c r="J589" s="41">
        <v>4.0099999999999997E-2</v>
      </c>
      <c r="K589" s="83">
        <v>71000</v>
      </c>
      <c r="L589" s="31" t="s">
        <v>8232</v>
      </c>
      <c r="M589" s="83">
        <v>71000</v>
      </c>
      <c r="N589" s="83">
        <f t="shared" si="8"/>
        <v>71000</v>
      </c>
      <c r="O589" s="31" t="s">
        <v>8232</v>
      </c>
    </row>
    <row r="590" spans="1:15" x14ac:dyDescent="0.25">
      <c r="A590" s="29" t="s">
        <v>2147</v>
      </c>
      <c r="B590" s="30">
        <v>1036</v>
      </c>
      <c r="C590" s="31" t="s">
        <v>2</v>
      </c>
      <c r="D590" s="82"/>
      <c r="E590" s="82"/>
      <c r="F590" s="31" t="s">
        <v>4391</v>
      </c>
      <c r="G590" s="35" t="s">
        <v>4708</v>
      </c>
      <c r="H590" s="31" t="s">
        <v>7698</v>
      </c>
      <c r="I590" s="31" t="s">
        <v>8871</v>
      </c>
      <c r="J590" s="41">
        <v>4.53E-2</v>
      </c>
      <c r="K590" s="83">
        <v>71000</v>
      </c>
      <c r="L590" s="31" t="s">
        <v>8232</v>
      </c>
      <c r="M590" s="83">
        <v>71000</v>
      </c>
      <c r="N590" s="83">
        <f t="shared" ref="N590:N653" si="9">CEILING(M590,1000)</f>
        <v>71000</v>
      </c>
      <c r="O590" s="31" t="s">
        <v>8232</v>
      </c>
    </row>
    <row r="591" spans="1:15" ht="25.5" x14ac:dyDescent="0.25">
      <c r="A591" s="29" t="s">
        <v>2148</v>
      </c>
      <c r="B591" s="30">
        <v>1037</v>
      </c>
      <c r="C591" s="31" t="s">
        <v>2</v>
      </c>
      <c r="D591" s="82"/>
      <c r="E591" s="82"/>
      <c r="F591" s="31" t="s">
        <v>4391</v>
      </c>
      <c r="G591" s="35" t="s">
        <v>4709</v>
      </c>
      <c r="H591" s="31" t="s">
        <v>7698</v>
      </c>
      <c r="I591" s="31" t="s">
        <v>8872</v>
      </c>
      <c r="J591" s="41">
        <v>4.2200000000000001E-2</v>
      </c>
      <c r="K591" s="83">
        <v>71000</v>
      </c>
      <c r="L591" s="31" t="s">
        <v>8232</v>
      </c>
      <c r="M591" s="83">
        <v>71000</v>
      </c>
      <c r="N591" s="83">
        <f t="shared" si="9"/>
        <v>71000</v>
      </c>
      <c r="O591" s="31" t="s">
        <v>8232</v>
      </c>
    </row>
    <row r="592" spans="1:15" x14ac:dyDescent="0.25">
      <c r="A592" s="29" t="s">
        <v>2149</v>
      </c>
      <c r="B592" s="30">
        <v>1038</v>
      </c>
      <c r="C592" s="31" t="s">
        <v>2</v>
      </c>
      <c r="D592" s="82"/>
      <c r="E592" s="82"/>
      <c r="F592" s="31" t="s">
        <v>4391</v>
      </c>
      <c r="G592" s="35" t="s">
        <v>4710</v>
      </c>
      <c r="H592" s="31" t="s">
        <v>7698</v>
      </c>
      <c r="I592" s="31" t="s">
        <v>6252</v>
      </c>
      <c r="J592" s="41">
        <v>4.65E-2</v>
      </c>
      <c r="K592" s="83">
        <v>71000</v>
      </c>
      <c r="L592" s="31" t="s">
        <v>8232</v>
      </c>
      <c r="M592" s="83">
        <v>71000</v>
      </c>
      <c r="N592" s="83">
        <f t="shared" si="9"/>
        <v>71000</v>
      </c>
      <c r="O592" s="31" t="s">
        <v>8232</v>
      </c>
    </row>
    <row r="593" spans="1:15" x14ac:dyDescent="0.25">
      <c r="A593" s="29" t="s">
        <v>2150</v>
      </c>
      <c r="B593" s="30">
        <v>1039</v>
      </c>
      <c r="C593" s="31" t="s">
        <v>2</v>
      </c>
      <c r="D593" s="82"/>
      <c r="E593" s="82"/>
      <c r="F593" s="31" t="s">
        <v>4391</v>
      </c>
      <c r="G593" s="35" t="s">
        <v>4711</v>
      </c>
      <c r="H593" s="31" t="s">
        <v>7698</v>
      </c>
      <c r="I593" s="31" t="s">
        <v>6253</v>
      </c>
      <c r="J593" s="41">
        <v>4.2500000000000003E-2</v>
      </c>
      <c r="K593" s="83">
        <v>219200</v>
      </c>
      <c r="L593" s="31" t="s">
        <v>8232</v>
      </c>
      <c r="M593" s="83">
        <v>219200</v>
      </c>
      <c r="N593" s="83">
        <f t="shared" si="9"/>
        <v>220000</v>
      </c>
      <c r="O593" s="31" t="s">
        <v>8232</v>
      </c>
    </row>
    <row r="594" spans="1:15" x14ac:dyDescent="0.25">
      <c r="A594" s="29" t="s">
        <v>2151</v>
      </c>
      <c r="B594" s="30">
        <v>1040</v>
      </c>
      <c r="C594" s="31" t="s">
        <v>2</v>
      </c>
      <c r="D594" s="82"/>
      <c r="E594" s="82"/>
      <c r="F594" s="31" t="s">
        <v>4391</v>
      </c>
      <c r="G594" s="35" t="s">
        <v>4712</v>
      </c>
      <c r="H594" s="31" t="s">
        <v>7698</v>
      </c>
      <c r="I594" s="31" t="s">
        <v>6254</v>
      </c>
      <c r="J594" s="41">
        <v>4.4400000000000002E-2</v>
      </c>
      <c r="K594" s="83">
        <v>71000</v>
      </c>
      <c r="L594" s="31" t="s">
        <v>8232</v>
      </c>
      <c r="M594" s="83">
        <v>71000</v>
      </c>
      <c r="N594" s="83">
        <f t="shared" si="9"/>
        <v>71000</v>
      </c>
      <c r="O594" s="31" t="s">
        <v>8232</v>
      </c>
    </row>
    <row r="595" spans="1:15" x14ac:dyDescent="0.25">
      <c r="A595" s="29" t="s">
        <v>2152</v>
      </c>
      <c r="B595" s="30">
        <v>1041</v>
      </c>
      <c r="C595" s="31" t="s">
        <v>2</v>
      </c>
      <c r="D595" s="82"/>
      <c r="E595" s="82"/>
      <c r="F595" s="31" t="s">
        <v>4391</v>
      </c>
      <c r="G595" s="35" t="s">
        <v>4713</v>
      </c>
      <c r="H595" s="31" t="s">
        <v>7698</v>
      </c>
      <c r="I595" s="31" t="s">
        <v>6255</v>
      </c>
      <c r="J595" s="41">
        <v>4.3999999999999997E-2</v>
      </c>
      <c r="K595" s="83">
        <v>71000</v>
      </c>
      <c r="L595" s="31" t="s">
        <v>8232</v>
      </c>
      <c r="M595" s="83">
        <v>71000</v>
      </c>
      <c r="N595" s="83">
        <f t="shared" si="9"/>
        <v>71000</v>
      </c>
      <c r="O595" s="31" t="s">
        <v>8232</v>
      </c>
    </row>
    <row r="596" spans="1:15" x14ac:dyDescent="0.25">
      <c r="A596" s="29" t="s">
        <v>2153</v>
      </c>
      <c r="B596" s="30">
        <v>1042</v>
      </c>
      <c r="C596" s="31" t="s">
        <v>2</v>
      </c>
      <c r="D596" s="82"/>
      <c r="E596" s="82"/>
      <c r="F596" s="31" t="s">
        <v>4391</v>
      </c>
      <c r="G596" s="35" t="s">
        <v>4714</v>
      </c>
      <c r="H596" s="31" t="s">
        <v>7698</v>
      </c>
      <c r="I596" s="31" t="s">
        <v>6256</v>
      </c>
      <c r="J596" s="41">
        <v>4.3999999999999997E-2</v>
      </c>
      <c r="K596" s="83">
        <v>69000</v>
      </c>
      <c r="L596" s="31" t="s">
        <v>8232</v>
      </c>
      <c r="M596" s="83">
        <v>69000</v>
      </c>
      <c r="N596" s="83">
        <f t="shared" si="9"/>
        <v>69000</v>
      </c>
      <c r="O596" s="31" t="s">
        <v>8232</v>
      </c>
    </row>
    <row r="597" spans="1:15" x14ac:dyDescent="0.25">
      <c r="A597" s="29" t="s">
        <v>2154</v>
      </c>
      <c r="B597" s="30">
        <v>1043</v>
      </c>
      <c r="C597" s="31" t="s">
        <v>2</v>
      </c>
      <c r="D597" s="82"/>
      <c r="E597" s="82"/>
      <c r="F597" s="31" t="s">
        <v>4391</v>
      </c>
      <c r="G597" s="35" t="s">
        <v>4715</v>
      </c>
      <c r="H597" s="31" t="s">
        <v>7698</v>
      </c>
      <c r="I597" s="31" t="s">
        <v>6257</v>
      </c>
      <c r="J597" s="41">
        <v>4.4499999999999998E-2</v>
      </c>
      <c r="K597" s="83">
        <v>71000</v>
      </c>
      <c r="L597" s="31" t="s">
        <v>8232</v>
      </c>
      <c r="M597" s="83">
        <v>71000</v>
      </c>
      <c r="N597" s="83">
        <f t="shared" si="9"/>
        <v>71000</v>
      </c>
      <c r="O597" s="31" t="s">
        <v>8232</v>
      </c>
    </row>
    <row r="598" spans="1:15" x14ac:dyDescent="0.25">
      <c r="A598" s="29" t="s">
        <v>2155</v>
      </c>
      <c r="B598" s="30">
        <v>1044</v>
      </c>
      <c r="C598" s="31" t="s">
        <v>2</v>
      </c>
      <c r="D598" s="82"/>
      <c r="E598" s="82"/>
      <c r="F598" s="31" t="s">
        <v>4391</v>
      </c>
      <c r="G598" s="35" t="s">
        <v>4716</v>
      </c>
      <c r="H598" s="31" t="s">
        <v>7698</v>
      </c>
      <c r="I598" s="31" t="s">
        <v>6258</v>
      </c>
      <c r="J598" s="41">
        <v>4.3799999999999999E-2</v>
      </c>
      <c r="K598" s="83">
        <v>71000</v>
      </c>
      <c r="L598" s="31" t="s">
        <v>8232</v>
      </c>
      <c r="M598" s="83">
        <v>71000</v>
      </c>
      <c r="N598" s="83">
        <f t="shared" si="9"/>
        <v>71000</v>
      </c>
      <c r="O598" s="31" t="s">
        <v>8232</v>
      </c>
    </row>
    <row r="599" spans="1:15" x14ac:dyDescent="0.25">
      <c r="A599" s="29" t="s">
        <v>2156</v>
      </c>
      <c r="B599" s="30">
        <v>1045</v>
      </c>
      <c r="C599" s="31" t="s">
        <v>2</v>
      </c>
      <c r="D599" s="82"/>
      <c r="E599" s="82"/>
      <c r="F599" s="31" t="s">
        <v>4391</v>
      </c>
      <c r="G599" s="35" t="s">
        <v>4717</v>
      </c>
      <c r="H599" s="31" t="s">
        <v>7698</v>
      </c>
      <c r="I599" s="31" t="s">
        <v>6259</v>
      </c>
      <c r="J599" s="41">
        <v>4.4200000000000003E-2</v>
      </c>
      <c r="K599" s="83">
        <v>117000</v>
      </c>
      <c r="L599" s="31" t="s">
        <v>8232</v>
      </c>
      <c r="M599" s="83">
        <v>117000</v>
      </c>
      <c r="N599" s="83">
        <f t="shared" si="9"/>
        <v>117000</v>
      </c>
      <c r="O599" s="31" t="s">
        <v>8232</v>
      </c>
    </row>
    <row r="600" spans="1:15" x14ac:dyDescent="0.25">
      <c r="A600" s="29" t="s">
        <v>2157</v>
      </c>
      <c r="B600" s="30">
        <v>1046</v>
      </c>
      <c r="C600" s="31" t="s">
        <v>2</v>
      </c>
      <c r="D600" s="82"/>
      <c r="E600" s="82"/>
      <c r="F600" s="31" t="s">
        <v>4391</v>
      </c>
      <c r="G600" s="35" t="s">
        <v>4718</v>
      </c>
      <c r="H600" s="31" t="s">
        <v>7698</v>
      </c>
      <c r="I600" s="31" t="s">
        <v>6260</v>
      </c>
      <c r="J600" s="41">
        <v>3.9699999999999999E-2</v>
      </c>
      <c r="K600" s="83">
        <v>71000</v>
      </c>
      <c r="L600" s="31" t="s">
        <v>8232</v>
      </c>
      <c r="M600" s="83">
        <v>71000</v>
      </c>
      <c r="N600" s="83">
        <f t="shared" si="9"/>
        <v>71000</v>
      </c>
      <c r="O600" s="31" t="s">
        <v>8232</v>
      </c>
    </row>
    <row r="601" spans="1:15" x14ac:dyDescent="0.25">
      <c r="A601" s="29" t="s">
        <v>2158</v>
      </c>
      <c r="B601" s="30">
        <v>1047</v>
      </c>
      <c r="C601" s="31" t="s">
        <v>2</v>
      </c>
      <c r="D601" s="82"/>
      <c r="E601" s="82"/>
      <c r="F601" s="31" t="s">
        <v>4391</v>
      </c>
      <c r="G601" s="35" t="s">
        <v>4719</v>
      </c>
      <c r="H601" s="31" t="s">
        <v>7698</v>
      </c>
      <c r="I601" s="31" t="s">
        <v>6261</v>
      </c>
      <c r="J601" s="41">
        <v>4.41E-2</v>
      </c>
      <c r="K601" s="83">
        <v>71000</v>
      </c>
      <c r="L601" s="31" t="s">
        <v>8232</v>
      </c>
      <c r="M601" s="83">
        <v>71000</v>
      </c>
      <c r="N601" s="83">
        <f t="shared" si="9"/>
        <v>71000</v>
      </c>
      <c r="O601" s="31" t="s">
        <v>8232</v>
      </c>
    </row>
    <row r="602" spans="1:15" x14ac:dyDescent="0.25">
      <c r="A602" s="29" t="s">
        <v>2159</v>
      </c>
      <c r="B602" s="30">
        <v>1048</v>
      </c>
      <c r="C602" s="31" t="s">
        <v>2</v>
      </c>
      <c r="D602" s="82"/>
      <c r="E602" s="82"/>
      <c r="F602" s="31" t="s">
        <v>4391</v>
      </c>
      <c r="G602" s="35" t="s">
        <v>4720</v>
      </c>
      <c r="H602" s="31" t="s">
        <v>7698</v>
      </c>
      <c r="I602" s="31" t="s">
        <v>6262</v>
      </c>
      <c r="J602" s="41">
        <v>4.1599999999999998E-2</v>
      </c>
      <c r="K602" s="83">
        <v>98000</v>
      </c>
      <c r="L602" s="31" t="s">
        <v>8232</v>
      </c>
      <c r="M602" s="83">
        <v>98000</v>
      </c>
      <c r="N602" s="83">
        <f t="shared" si="9"/>
        <v>98000</v>
      </c>
      <c r="O602" s="31" t="s">
        <v>8232</v>
      </c>
    </row>
    <row r="603" spans="1:15" x14ac:dyDescent="0.25">
      <c r="A603" s="29" t="s">
        <v>2160</v>
      </c>
      <c r="B603" s="30">
        <v>1049</v>
      </c>
      <c r="C603" s="31" t="s">
        <v>2</v>
      </c>
      <c r="D603" s="82"/>
      <c r="E603" s="82"/>
      <c r="F603" s="31" t="s">
        <v>4391</v>
      </c>
      <c r="G603" s="35" t="s">
        <v>4721</v>
      </c>
      <c r="H603" s="31" t="s">
        <v>7698</v>
      </c>
      <c r="I603" s="31" t="s">
        <v>6263</v>
      </c>
      <c r="J603" s="41">
        <v>4.2799999999999998E-2</v>
      </c>
      <c r="K603" s="83">
        <v>162500</v>
      </c>
      <c r="L603" s="31" t="s">
        <v>8232</v>
      </c>
      <c r="M603" s="83">
        <v>162500</v>
      </c>
      <c r="N603" s="83">
        <f t="shared" si="9"/>
        <v>163000</v>
      </c>
      <c r="O603" s="31" t="s">
        <v>8232</v>
      </c>
    </row>
    <row r="604" spans="1:15" ht="25.5" x14ac:dyDescent="0.25">
      <c r="A604" s="29" t="s">
        <v>2161</v>
      </c>
      <c r="B604" s="30">
        <v>1050</v>
      </c>
      <c r="C604" s="31" t="s">
        <v>2</v>
      </c>
      <c r="D604" s="82"/>
      <c r="E604" s="82"/>
      <c r="F604" s="31" t="s">
        <v>4391</v>
      </c>
      <c r="G604" s="35" t="s">
        <v>4722</v>
      </c>
      <c r="H604" s="31" t="s">
        <v>7698</v>
      </c>
      <c r="I604" s="31" t="s">
        <v>6264</v>
      </c>
      <c r="J604" s="41">
        <v>4.2700000000000002E-2</v>
      </c>
      <c r="K604" s="83">
        <v>71000</v>
      </c>
      <c r="L604" s="31" t="s">
        <v>8232</v>
      </c>
      <c r="M604" s="83">
        <v>71000</v>
      </c>
      <c r="N604" s="83">
        <f t="shared" si="9"/>
        <v>71000</v>
      </c>
      <c r="O604" s="31" t="s">
        <v>8232</v>
      </c>
    </row>
    <row r="605" spans="1:15" x14ac:dyDescent="0.25">
      <c r="A605" s="29" t="s">
        <v>2162</v>
      </c>
      <c r="B605" s="30">
        <v>1051</v>
      </c>
      <c r="C605" s="31" t="s">
        <v>2</v>
      </c>
      <c r="D605" s="82"/>
      <c r="E605" s="82"/>
      <c r="F605" s="31" t="s">
        <v>4391</v>
      </c>
      <c r="G605" s="35" t="s">
        <v>4723</v>
      </c>
      <c r="H605" s="31" t="s">
        <v>7698</v>
      </c>
      <c r="I605" s="31" t="s">
        <v>6265</v>
      </c>
      <c r="J605" s="41">
        <v>4.4200000000000003E-2</v>
      </c>
      <c r="K605" s="83">
        <v>71000</v>
      </c>
      <c r="L605" s="31" t="s">
        <v>8232</v>
      </c>
      <c r="M605" s="83">
        <v>71000</v>
      </c>
      <c r="N605" s="83">
        <f t="shared" si="9"/>
        <v>71000</v>
      </c>
      <c r="O605" s="31" t="s">
        <v>8232</v>
      </c>
    </row>
    <row r="606" spans="1:15" x14ac:dyDescent="0.25">
      <c r="A606" s="29" t="s">
        <v>2163</v>
      </c>
      <c r="B606" s="30">
        <v>1052</v>
      </c>
      <c r="C606" s="31" t="s">
        <v>2</v>
      </c>
      <c r="D606" s="82"/>
      <c r="E606" s="82"/>
      <c r="F606" s="31" t="s">
        <v>4391</v>
      </c>
      <c r="G606" s="35" t="s">
        <v>4724</v>
      </c>
      <c r="H606" s="31" t="s">
        <v>7698</v>
      </c>
      <c r="I606" s="31" t="s">
        <v>6266</v>
      </c>
      <c r="J606" s="41">
        <v>4.3999999999999997E-2</v>
      </c>
      <c r="K606" s="83">
        <v>71000</v>
      </c>
      <c r="L606" s="31" t="s">
        <v>8232</v>
      </c>
      <c r="M606" s="83">
        <v>71000</v>
      </c>
      <c r="N606" s="83">
        <f t="shared" si="9"/>
        <v>71000</v>
      </c>
      <c r="O606" s="31" t="s">
        <v>8232</v>
      </c>
    </row>
    <row r="607" spans="1:15" x14ac:dyDescent="0.25">
      <c r="A607" s="29" t="s">
        <v>2164</v>
      </c>
      <c r="B607" s="30">
        <v>1053</v>
      </c>
      <c r="C607" s="31" t="s">
        <v>2</v>
      </c>
      <c r="D607" s="82"/>
      <c r="E607" s="82"/>
      <c r="F607" s="31" t="s">
        <v>4391</v>
      </c>
      <c r="G607" s="35" t="s">
        <v>8307</v>
      </c>
      <c r="H607" s="31" t="s">
        <v>7698</v>
      </c>
      <c r="I607" s="31" t="s">
        <v>6267</v>
      </c>
      <c r="J607" s="41">
        <v>4.4299999999999999E-2</v>
      </c>
      <c r="K607" s="83">
        <v>71000</v>
      </c>
      <c r="L607" s="31" t="s">
        <v>8232</v>
      </c>
      <c r="M607" s="83">
        <v>71000</v>
      </c>
      <c r="N607" s="83">
        <f t="shared" si="9"/>
        <v>71000</v>
      </c>
      <c r="O607" s="31" t="s">
        <v>8232</v>
      </c>
    </row>
    <row r="608" spans="1:15" x14ac:dyDescent="0.25">
      <c r="A608" s="29" t="s">
        <v>2165</v>
      </c>
      <c r="B608" s="30">
        <v>1054</v>
      </c>
      <c r="C608" s="31" t="s">
        <v>2</v>
      </c>
      <c r="D608" s="82"/>
      <c r="E608" s="82"/>
      <c r="F608" s="31" t="s">
        <v>4391</v>
      </c>
      <c r="G608" s="35" t="s">
        <v>4725</v>
      </c>
      <c r="H608" s="31" t="s">
        <v>7698</v>
      </c>
      <c r="I608" s="31" t="s">
        <v>6268</v>
      </c>
      <c r="J608" s="41">
        <v>4.36E-2</v>
      </c>
      <c r="K608" s="83">
        <v>71000</v>
      </c>
      <c r="L608" s="31" t="s">
        <v>8232</v>
      </c>
      <c r="M608" s="83">
        <v>71000</v>
      </c>
      <c r="N608" s="83">
        <f t="shared" si="9"/>
        <v>71000</v>
      </c>
      <c r="O608" s="31" t="s">
        <v>8232</v>
      </c>
    </row>
    <row r="609" spans="1:15" x14ac:dyDescent="0.25">
      <c r="A609" s="29" t="s">
        <v>2166</v>
      </c>
      <c r="B609" s="30">
        <v>1055</v>
      </c>
      <c r="C609" s="31" t="s">
        <v>2</v>
      </c>
      <c r="D609" s="82"/>
      <c r="E609" s="82"/>
      <c r="F609" s="31" t="s">
        <v>4391</v>
      </c>
      <c r="G609" s="35" t="s">
        <v>4726</v>
      </c>
      <c r="H609" s="31" t="s">
        <v>7698</v>
      </c>
      <c r="I609" s="31" t="s">
        <v>6269</v>
      </c>
      <c r="J609" s="41">
        <v>4.1700000000000001E-2</v>
      </c>
      <c r="K609" s="83">
        <v>210000</v>
      </c>
      <c r="L609" s="31" t="s">
        <v>8232</v>
      </c>
      <c r="M609" s="83">
        <v>210000</v>
      </c>
      <c r="N609" s="83">
        <f t="shared" si="9"/>
        <v>210000</v>
      </c>
      <c r="O609" s="31" t="s">
        <v>8232</v>
      </c>
    </row>
    <row r="610" spans="1:15" ht="25.5" x14ac:dyDescent="0.25">
      <c r="A610" s="29" t="s">
        <v>2167</v>
      </c>
      <c r="B610" s="30">
        <v>1056</v>
      </c>
      <c r="C610" s="31" t="s">
        <v>2</v>
      </c>
      <c r="D610" s="82"/>
      <c r="E610" s="82"/>
      <c r="F610" s="31" t="s">
        <v>4391</v>
      </c>
      <c r="G610" s="35" t="s">
        <v>4727</v>
      </c>
      <c r="H610" s="31" t="s">
        <v>7698</v>
      </c>
      <c r="I610" s="31" t="s">
        <v>6270</v>
      </c>
      <c r="J610" s="41">
        <v>4.2700000000000002E-2</v>
      </c>
      <c r="K610" s="83">
        <v>71000</v>
      </c>
      <c r="L610" s="31" t="s">
        <v>8232</v>
      </c>
      <c r="M610" s="83">
        <v>71000</v>
      </c>
      <c r="N610" s="83">
        <f t="shared" si="9"/>
        <v>71000</v>
      </c>
      <c r="O610" s="31" t="s">
        <v>8232</v>
      </c>
    </row>
    <row r="611" spans="1:15" x14ac:dyDescent="0.25">
      <c r="A611" s="29" t="s">
        <v>2168</v>
      </c>
      <c r="B611" s="30">
        <v>1057</v>
      </c>
      <c r="C611" s="31" t="s">
        <v>2</v>
      </c>
      <c r="D611" s="82"/>
      <c r="E611" s="82"/>
      <c r="F611" s="31" t="s">
        <v>4391</v>
      </c>
      <c r="G611" s="35" t="s">
        <v>4728</v>
      </c>
      <c r="H611" s="31" t="s">
        <v>7698</v>
      </c>
      <c r="I611" s="31" t="s">
        <v>6271</v>
      </c>
      <c r="J611" s="41">
        <v>4.3799999999999999E-2</v>
      </c>
      <c r="K611" s="83">
        <v>176000</v>
      </c>
      <c r="L611" s="31" t="s">
        <v>8232</v>
      </c>
      <c r="M611" s="83">
        <v>176000</v>
      </c>
      <c r="N611" s="83">
        <f t="shared" si="9"/>
        <v>176000</v>
      </c>
      <c r="O611" s="31" t="s">
        <v>8232</v>
      </c>
    </row>
    <row r="612" spans="1:15" x14ac:dyDescent="0.25">
      <c r="A612" s="29" t="s">
        <v>2169</v>
      </c>
      <c r="B612" s="30">
        <v>1058</v>
      </c>
      <c r="C612" s="31" t="s">
        <v>2</v>
      </c>
      <c r="D612" s="82"/>
      <c r="E612" s="82"/>
      <c r="F612" s="31" t="s">
        <v>4391</v>
      </c>
      <c r="G612" s="35" t="s">
        <v>4729</v>
      </c>
      <c r="H612" s="31" t="s">
        <v>7698</v>
      </c>
      <c r="I612" s="31" t="s">
        <v>6272</v>
      </c>
      <c r="J612" s="41">
        <v>4.4200000000000003E-2</v>
      </c>
      <c r="K612" s="83">
        <v>98000</v>
      </c>
      <c r="L612" s="31" t="s">
        <v>8232</v>
      </c>
      <c r="M612" s="83">
        <v>98000</v>
      </c>
      <c r="N612" s="83">
        <f t="shared" si="9"/>
        <v>98000</v>
      </c>
      <c r="O612" s="31" t="s">
        <v>8232</v>
      </c>
    </row>
    <row r="613" spans="1:15" x14ac:dyDescent="0.25">
      <c r="A613" s="29" t="s">
        <v>2170</v>
      </c>
      <c r="B613" s="30">
        <v>1059</v>
      </c>
      <c r="C613" s="31" t="s">
        <v>2</v>
      </c>
      <c r="D613" s="82"/>
      <c r="E613" s="82"/>
      <c r="F613" s="31" t="s">
        <v>4391</v>
      </c>
      <c r="G613" s="35" t="s">
        <v>4730</v>
      </c>
      <c r="H613" s="31" t="s">
        <v>7698</v>
      </c>
      <c r="I613" s="31" t="s">
        <v>6273</v>
      </c>
      <c r="J613" s="41">
        <v>4.3700000000000003E-2</v>
      </c>
      <c r="K613" s="83">
        <v>71000</v>
      </c>
      <c r="L613" s="31" t="s">
        <v>8232</v>
      </c>
      <c r="M613" s="83">
        <v>71000</v>
      </c>
      <c r="N613" s="83">
        <f t="shared" si="9"/>
        <v>71000</v>
      </c>
      <c r="O613" s="31" t="s">
        <v>8232</v>
      </c>
    </row>
    <row r="614" spans="1:15" x14ac:dyDescent="0.25">
      <c r="A614" s="29" t="s">
        <v>2171</v>
      </c>
      <c r="B614" s="30">
        <v>1060</v>
      </c>
      <c r="C614" s="31" t="s">
        <v>2</v>
      </c>
      <c r="D614" s="82"/>
      <c r="E614" s="82"/>
      <c r="F614" s="31" t="s">
        <v>4391</v>
      </c>
      <c r="G614" s="35" t="s">
        <v>4731</v>
      </c>
      <c r="H614" s="31" t="s">
        <v>7698</v>
      </c>
      <c r="I614" s="31" t="s">
        <v>6274</v>
      </c>
      <c r="J614" s="41">
        <v>4.5199999999999997E-2</v>
      </c>
      <c r="K614" s="83">
        <v>71000</v>
      </c>
      <c r="L614" s="31" t="s">
        <v>8232</v>
      </c>
      <c r="M614" s="83">
        <v>71000</v>
      </c>
      <c r="N614" s="83">
        <f t="shared" si="9"/>
        <v>71000</v>
      </c>
      <c r="O614" s="31" t="s">
        <v>8232</v>
      </c>
    </row>
    <row r="615" spans="1:15" x14ac:dyDescent="0.25">
      <c r="A615" s="29" t="s">
        <v>2172</v>
      </c>
      <c r="B615" s="30">
        <v>1061</v>
      </c>
      <c r="C615" s="31" t="s">
        <v>2</v>
      </c>
      <c r="D615" s="82"/>
      <c r="E615" s="82"/>
      <c r="F615" s="31" t="s">
        <v>4391</v>
      </c>
      <c r="G615" s="35" t="s">
        <v>4732</v>
      </c>
      <c r="H615" s="31" t="s">
        <v>7698</v>
      </c>
      <c r="I615" s="31" t="s">
        <v>6275</v>
      </c>
      <c r="J615" s="41">
        <v>4.4999999999999998E-2</v>
      </c>
      <c r="K615" s="83">
        <v>71000</v>
      </c>
      <c r="L615" s="31" t="s">
        <v>8232</v>
      </c>
      <c r="M615" s="83">
        <v>71000</v>
      </c>
      <c r="N615" s="83">
        <f t="shared" si="9"/>
        <v>71000</v>
      </c>
      <c r="O615" s="31" t="s">
        <v>8232</v>
      </c>
    </row>
    <row r="616" spans="1:15" x14ac:dyDescent="0.25">
      <c r="A616" s="29" t="s">
        <v>2173</v>
      </c>
      <c r="B616" s="30">
        <v>1062</v>
      </c>
      <c r="C616" s="31" t="s">
        <v>2</v>
      </c>
      <c r="D616" s="82"/>
      <c r="E616" s="82"/>
      <c r="F616" s="31" t="s">
        <v>4391</v>
      </c>
      <c r="G616" s="35" t="s">
        <v>4733</v>
      </c>
      <c r="H616" s="31" t="s">
        <v>7698</v>
      </c>
      <c r="I616" s="31" t="s">
        <v>6276</v>
      </c>
      <c r="J616" s="41">
        <v>4.5900000000000003E-2</v>
      </c>
      <c r="K616" s="83">
        <v>71000</v>
      </c>
      <c r="L616" s="31" t="s">
        <v>8232</v>
      </c>
      <c r="M616" s="83">
        <v>71000</v>
      </c>
      <c r="N616" s="83">
        <f t="shared" si="9"/>
        <v>71000</v>
      </c>
      <c r="O616" s="31" t="s">
        <v>8232</v>
      </c>
    </row>
    <row r="617" spans="1:15" x14ac:dyDescent="0.25">
      <c r="A617" s="29" t="s">
        <v>2174</v>
      </c>
      <c r="B617" s="30">
        <v>1063</v>
      </c>
      <c r="C617" s="31" t="s">
        <v>2</v>
      </c>
      <c r="D617" s="82"/>
      <c r="E617" s="82"/>
      <c r="F617" s="31" t="s">
        <v>4391</v>
      </c>
      <c r="G617" s="35" t="s">
        <v>4734</v>
      </c>
      <c r="H617" s="31" t="s">
        <v>7698</v>
      </c>
      <c r="I617" s="31" t="s">
        <v>6277</v>
      </c>
      <c r="J617" s="41">
        <v>4.2799999999999998E-2</v>
      </c>
      <c r="K617" s="83">
        <v>71000</v>
      </c>
      <c r="L617" s="31" t="s">
        <v>8232</v>
      </c>
      <c r="M617" s="83">
        <v>71000</v>
      </c>
      <c r="N617" s="83">
        <f t="shared" si="9"/>
        <v>71000</v>
      </c>
      <c r="O617" s="31" t="s">
        <v>8232</v>
      </c>
    </row>
    <row r="618" spans="1:15" x14ac:dyDescent="0.25">
      <c r="A618" s="29" t="s">
        <v>2175</v>
      </c>
      <c r="B618" s="30">
        <v>1064</v>
      </c>
      <c r="C618" s="31" t="s">
        <v>2</v>
      </c>
      <c r="D618" s="82"/>
      <c r="E618" s="82"/>
      <c r="F618" s="31" t="s">
        <v>4391</v>
      </c>
      <c r="G618" s="35" t="s">
        <v>4735</v>
      </c>
      <c r="H618" s="31" t="s">
        <v>7698</v>
      </c>
      <c r="I618" s="31" t="s">
        <v>6278</v>
      </c>
      <c r="J618" s="41">
        <v>4.8899999999999999E-2</v>
      </c>
      <c r="K618" s="83">
        <v>71000</v>
      </c>
      <c r="L618" s="31" t="s">
        <v>8232</v>
      </c>
      <c r="M618" s="83">
        <v>71000</v>
      </c>
      <c r="N618" s="83">
        <f t="shared" si="9"/>
        <v>71000</v>
      </c>
      <c r="O618" s="31" t="s">
        <v>8232</v>
      </c>
    </row>
    <row r="619" spans="1:15" x14ac:dyDescent="0.25">
      <c r="A619" s="29" t="s">
        <v>2176</v>
      </c>
      <c r="B619" s="30">
        <v>1065</v>
      </c>
      <c r="C619" s="31" t="s">
        <v>2</v>
      </c>
      <c r="D619" s="82"/>
      <c r="E619" s="82"/>
      <c r="F619" s="31" t="s">
        <v>4391</v>
      </c>
      <c r="G619" s="35" t="s">
        <v>4736</v>
      </c>
      <c r="H619" s="31" t="s">
        <v>7698</v>
      </c>
      <c r="I619" s="31" t="s">
        <v>6279</v>
      </c>
      <c r="J619" s="41">
        <v>4.3700000000000003E-2</v>
      </c>
      <c r="K619" s="83">
        <v>165000</v>
      </c>
      <c r="L619" s="31" t="s">
        <v>8232</v>
      </c>
      <c r="M619" s="83">
        <v>165000</v>
      </c>
      <c r="N619" s="83">
        <f t="shared" si="9"/>
        <v>165000</v>
      </c>
      <c r="O619" s="31" t="s">
        <v>8232</v>
      </c>
    </row>
    <row r="620" spans="1:15" x14ac:dyDescent="0.25">
      <c r="A620" s="29" t="s">
        <v>2177</v>
      </c>
      <c r="B620" s="30">
        <v>1066</v>
      </c>
      <c r="C620" s="31" t="s">
        <v>2</v>
      </c>
      <c r="D620" s="82"/>
      <c r="E620" s="82"/>
      <c r="F620" s="31" t="s">
        <v>4391</v>
      </c>
      <c r="G620" s="35" t="s">
        <v>4737</v>
      </c>
      <c r="H620" s="31" t="s">
        <v>7698</v>
      </c>
      <c r="I620" s="31" t="s">
        <v>6280</v>
      </c>
      <c r="J620" s="41">
        <v>3.9699999999999999E-2</v>
      </c>
      <c r="K620" s="83">
        <v>71000</v>
      </c>
      <c r="L620" s="31" t="s">
        <v>8232</v>
      </c>
      <c r="M620" s="83">
        <v>71000</v>
      </c>
      <c r="N620" s="83">
        <f t="shared" si="9"/>
        <v>71000</v>
      </c>
      <c r="O620" s="31" t="s">
        <v>8232</v>
      </c>
    </row>
    <row r="621" spans="1:15" x14ac:dyDescent="0.25">
      <c r="A621" s="29" t="s">
        <v>2178</v>
      </c>
      <c r="B621" s="30">
        <v>1067</v>
      </c>
      <c r="C621" s="31" t="s">
        <v>2</v>
      </c>
      <c r="D621" s="82"/>
      <c r="E621" s="82"/>
      <c r="F621" s="31" t="s">
        <v>4391</v>
      </c>
      <c r="G621" s="35" t="s">
        <v>4738</v>
      </c>
      <c r="H621" s="31" t="s">
        <v>7698</v>
      </c>
      <c r="I621" s="31" t="s">
        <v>6281</v>
      </c>
      <c r="J621" s="41">
        <v>4.4600000000000001E-2</v>
      </c>
      <c r="K621" s="83">
        <v>169000</v>
      </c>
      <c r="L621" s="31" t="s">
        <v>8232</v>
      </c>
      <c r="M621" s="83">
        <v>169000</v>
      </c>
      <c r="N621" s="83">
        <f t="shared" si="9"/>
        <v>169000</v>
      </c>
      <c r="O621" s="31" t="s">
        <v>8232</v>
      </c>
    </row>
    <row r="622" spans="1:15" x14ac:dyDescent="0.25">
      <c r="A622" s="29" t="s">
        <v>2179</v>
      </c>
      <c r="B622" s="30">
        <v>1068</v>
      </c>
      <c r="C622" s="31" t="s">
        <v>2</v>
      </c>
      <c r="D622" s="82"/>
      <c r="E622" s="82"/>
      <c r="F622" s="31" t="s">
        <v>4391</v>
      </c>
      <c r="G622" s="35" t="s">
        <v>4739</v>
      </c>
      <c r="H622" s="31" t="s">
        <v>7698</v>
      </c>
      <c r="I622" s="31" t="s">
        <v>6282</v>
      </c>
      <c r="J622" s="41">
        <v>4.4699999999999997E-2</v>
      </c>
      <c r="K622" s="83">
        <v>230000</v>
      </c>
      <c r="L622" s="31" t="s">
        <v>8232</v>
      </c>
      <c r="M622" s="83">
        <v>230000</v>
      </c>
      <c r="N622" s="83">
        <f t="shared" si="9"/>
        <v>230000</v>
      </c>
      <c r="O622" s="31" t="s">
        <v>8232</v>
      </c>
    </row>
    <row r="623" spans="1:15" x14ac:dyDescent="0.25">
      <c r="A623" s="29" t="s">
        <v>2180</v>
      </c>
      <c r="B623" s="30">
        <v>1069</v>
      </c>
      <c r="C623" s="31" t="s">
        <v>2</v>
      </c>
      <c r="D623" s="82"/>
      <c r="E623" s="82"/>
      <c r="F623" s="31" t="s">
        <v>4391</v>
      </c>
      <c r="G623" s="35" t="s">
        <v>4740</v>
      </c>
      <c r="H623" s="31" t="s">
        <v>7698</v>
      </c>
      <c r="I623" s="31" t="s">
        <v>6283</v>
      </c>
      <c r="J623" s="41">
        <v>4.5100000000000001E-2</v>
      </c>
      <c r="K623" s="83">
        <v>100000</v>
      </c>
      <c r="L623" s="31" t="s">
        <v>8232</v>
      </c>
      <c r="M623" s="83">
        <v>100000</v>
      </c>
      <c r="N623" s="83">
        <f t="shared" si="9"/>
        <v>100000</v>
      </c>
      <c r="O623" s="31" t="s">
        <v>8232</v>
      </c>
    </row>
    <row r="624" spans="1:15" x14ac:dyDescent="0.25">
      <c r="A624" s="29" t="s">
        <v>2181</v>
      </c>
      <c r="B624" s="30">
        <v>1070</v>
      </c>
      <c r="C624" s="31" t="s">
        <v>2</v>
      </c>
      <c r="D624" s="82"/>
      <c r="E624" s="82"/>
      <c r="F624" s="31" t="s">
        <v>4391</v>
      </c>
      <c r="G624" s="35" t="s">
        <v>4741</v>
      </c>
      <c r="H624" s="31" t="s">
        <v>7698</v>
      </c>
      <c r="I624" s="31" t="s">
        <v>6284</v>
      </c>
      <c r="J624" s="41">
        <v>4.5600000000000002E-2</v>
      </c>
      <c r="K624" s="83">
        <v>135000</v>
      </c>
      <c r="L624" s="31" t="s">
        <v>8232</v>
      </c>
      <c r="M624" s="83">
        <v>135000</v>
      </c>
      <c r="N624" s="83">
        <f t="shared" si="9"/>
        <v>135000</v>
      </c>
      <c r="O624" s="31" t="s">
        <v>8232</v>
      </c>
    </row>
    <row r="625" spans="1:15" x14ac:dyDescent="0.25">
      <c r="A625" s="29" t="s">
        <v>2182</v>
      </c>
      <c r="B625" s="30">
        <v>1071</v>
      </c>
      <c r="C625" s="31" t="s">
        <v>2</v>
      </c>
      <c r="D625" s="82"/>
      <c r="E625" s="82"/>
      <c r="F625" s="31" t="s">
        <v>4391</v>
      </c>
      <c r="G625" s="35" t="s">
        <v>4742</v>
      </c>
      <c r="H625" s="31" t="s">
        <v>7698</v>
      </c>
      <c r="I625" s="31" t="s">
        <v>6285</v>
      </c>
      <c r="J625" s="41">
        <v>4.4200000000000003E-2</v>
      </c>
      <c r="K625" s="83">
        <v>95000</v>
      </c>
      <c r="L625" s="31" t="s">
        <v>8232</v>
      </c>
      <c r="M625" s="83">
        <v>95000</v>
      </c>
      <c r="N625" s="83">
        <f t="shared" si="9"/>
        <v>95000</v>
      </c>
      <c r="O625" s="31" t="s">
        <v>8232</v>
      </c>
    </row>
    <row r="626" spans="1:15" x14ac:dyDescent="0.25">
      <c r="A626" s="29" t="s">
        <v>2183</v>
      </c>
      <c r="B626" s="30">
        <v>1072</v>
      </c>
      <c r="C626" s="31" t="s">
        <v>2</v>
      </c>
      <c r="D626" s="82"/>
      <c r="E626" s="82"/>
      <c r="F626" s="31" t="s">
        <v>4391</v>
      </c>
      <c r="G626" s="35" t="s">
        <v>4743</v>
      </c>
      <c r="H626" s="31" t="s">
        <v>7698</v>
      </c>
      <c r="I626" s="31" t="s">
        <v>6286</v>
      </c>
      <c r="J626" s="41">
        <v>4.41E-2</v>
      </c>
      <c r="K626" s="83">
        <v>71000</v>
      </c>
      <c r="L626" s="31" t="s">
        <v>8232</v>
      </c>
      <c r="M626" s="83">
        <v>71000</v>
      </c>
      <c r="N626" s="83">
        <f t="shared" si="9"/>
        <v>71000</v>
      </c>
      <c r="O626" s="31" t="s">
        <v>8232</v>
      </c>
    </row>
    <row r="627" spans="1:15" x14ac:dyDescent="0.25">
      <c r="A627" s="29" t="s">
        <v>2184</v>
      </c>
      <c r="B627" s="30">
        <v>1073</v>
      </c>
      <c r="C627" s="31" t="s">
        <v>2</v>
      </c>
      <c r="D627" s="82"/>
      <c r="E627" s="82"/>
      <c r="F627" s="31" t="s">
        <v>4391</v>
      </c>
      <c r="G627" s="35" t="s">
        <v>4744</v>
      </c>
      <c r="H627" s="31" t="s">
        <v>7698</v>
      </c>
      <c r="I627" s="31" t="s">
        <v>6287</v>
      </c>
      <c r="J627" s="41">
        <v>4.3999999999999997E-2</v>
      </c>
      <c r="K627" s="83">
        <v>143000</v>
      </c>
      <c r="L627" s="31" t="s">
        <v>8232</v>
      </c>
      <c r="M627" s="83">
        <v>143000</v>
      </c>
      <c r="N627" s="83">
        <f t="shared" si="9"/>
        <v>143000</v>
      </c>
      <c r="O627" s="31" t="s">
        <v>8232</v>
      </c>
    </row>
    <row r="628" spans="1:15" x14ac:dyDescent="0.25">
      <c r="A628" s="29" t="s">
        <v>2185</v>
      </c>
      <c r="B628" s="30">
        <v>1074</v>
      </c>
      <c r="C628" s="31" t="s">
        <v>2</v>
      </c>
      <c r="D628" s="82"/>
      <c r="E628" s="82"/>
      <c r="F628" s="31" t="s">
        <v>4391</v>
      </c>
      <c r="G628" s="35" t="s">
        <v>4745</v>
      </c>
      <c r="H628" s="31" t="s">
        <v>7698</v>
      </c>
      <c r="I628" s="31" t="s">
        <v>6288</v>
      </c>
      <c r="J628" s="41">
        <v>4.3299999999999998E-2</v>
      </c>
      <c r="K628" s="83">
        <v>71000</v>
      </c>
      <c r="L628" s="31" t="s">
        <v>8232</v>
      </c>
      <c r="M628" s="83">
        <v>71000</v>
      </c>
      <c r="N628" s="83">
        <f t="shared" si="9"/>
        <v>71000</v>
      </c>
      <c r="O628" s="31" t="s">
        <v>8232</v>
      </c>
    </row>
    <row r="629" spans="1:15" x14ac:dyDescent="0.25">
      <c r="A629" s="29" t="s">
        <v>2186</v>
      </c>
      <c r="B629" s="30">
        <v>1075</v>
      </c>
      <c r="C629" s="31" t="s">
        <v>2</v>
      </c>
      <c r="D629" s="82"/>
      <c r="E629" s="82"/>
      <c r="F629" s="31" t="s">
        <v>4391</v>
      </c>
      <c r="G629" s="35" t="s">
        <v>4746</v>
      </c>
      <c r="H629" s="31" t="s">
        <v>7698</v>
      </c>
      <c r="I629" s="31" t="s">
        <v>6289</v>
      </c>
      <c r="J629" s="41">
        <v>3.7699999999999997E-2</v>
      </c>
      <c r="K629" s="83">
        <v>71000</v>
      </c>
      <c r="L629" s="31" t="s">
        <v>8232</v>
      </c>
      <c r="M629" s="83">
        <v>71000</v>
      </c>
      <c r="N629" s="83">
        <f t="shared" si="9"/>
        <v>71000</v>
      </c>
      <c r="O629" s="31" t="s">
        <v>8232</v>
      </c>
    </row>
    <row r="630" spans="1:15" x14ac:dyDescent="0.25">
      <c r="A630" s="29" t="s">
        <v>2187</v>
      </c>
      <c r="B630" s="30">
        <v>1076</v>
      </c>
      <c r="C630" s="31" t="s">
        <v>2</v>
      </c>
      <c r="D630" s="82"/>
      <c r="E630" s="82"/>
      <c r="F630" s="31" t="s">
        <v>4391</v>
      </c>
      <c r="G630" s="35" t="s">
        <v>8308</v>
      </c>
      <c r="H630" s="31" t="s">
        <v>7698</v>
      </c>
      <c r="I630" s="31" t="s">
        <v>6290</v>
      </c>
      <c r="J630" s="41">
        <v>3.9699999999999999E-2</v>
      </c>
      <c r="K630" s="83">
        <v>71000</v>
      </c>
      <c r="L630" s="31" t="s">
        <v>8232</v>
      </c>
      <c r="M630" s="83">
        <v>71000</v>
      </c>
      <c r="N630" s="83">
        <f t="shared" si="9"/>
        <v>71000</v>
      </c>
      <c r="O630" s="31" t="s">
        <v>8232</v>
      </c>
    </row>
    <row r="631" spans="1:15" x14ac:dyDescent="0.25">
      <c r="A631" s="29" t="s">
        <v>2188</v>
      </c>
      <c r="B631" s="30">
        <v>1077</v>
      </c>
      <c r="C631" s="31" t="s">
        <v>2</v>
      </c>
      <c r="D631" s="82"/>
      <c r="E631" s="82"/>
      <c r="F631" s="31" t="s">
        <v>4391</v>
      </c>
      <c r="G631" s="35" t="s">
        <v>4747</v>
      </c>
      <c r="H631" s="31" t="s">
        <v>7698</v>
      </c>
      <c r="I631" s="31" t="s">
        <v>6291</v>
      </c>
      <c r="J631" s="41">
        <v>4.3400000000000001E-2</v>
      </c>
      <c r="K631" s="83">
        <v>71000</v>
      </c>
      <c r="L631" s="31" t="s">
        <v>8232</v>
      </c>
      <c r="M631" s="83">
        <v>71000</v>
      </c>
      <c r="N631" s="83">
        <f t="shared" si="9"/>
        <v>71000</v>
      </c>
      <c r="O631" s="31" t="s">
        <v>8232</v>
      </c>
    </row>
    <row r="632" spans="1:15" x14ac:dyDescent="0.25">
      <c r="A632" s="29" t="s">
        <v>2189</v>
      </c>
      <c r="B632" s="30">
        <v>1078</v>
      </c>
      <c r="C632" s="31" t="s">
        <v>2</v>
      </c>
      <c r="D632" s="82"/>
      <c r="E632" s="82"/>
      <c r="F632" s="31" t="s">
        <v>4391</v>
      </c>
      <c r="G632" s="35" t="s">
        <v>4748</v>
      </c>
      <c r="H632" s="31" t="s">
        <v>7698</v>
      </c>
      <c r="I632" s="31" t="s">
        <v>6292</v>
      </c>
      <c r="J632" s="41">
        <v>4.3999999999999997E-2</v>
      </c>
      <c r="K632" s="83">
        <v>71000</v>
      </c>
      <c r="L632" s="31" t="s">
        <v>8232</v>
      </c>
      <c r="M632" s="83">
        <v>71000</v>
      </c>
      <c r="N632" s="83">
        <f t="shared" si="9"/>
        <v>71000</v>
      </c>
      <c r="O632" s="31" t="s">
        <v>8232</v>
      </c>
    </row>
    <row r="633" spans="1:15" x14ac:dyDescent="0.25">
      <c r="A633" s="29" t="s">
        <v>2190</v>
      </c>
      <c r="B633" s="30">
        <v>1079</v>
      </c>
      <c r="C633" s="31" t="s">
        <v>2</v>
      </c>
      <c r="D633" s="82"/>
      <c r="E633" s="82"/>
      <c r="F633" s="31" t="s">
        <v>4391</v>
      </c>
      <c r="G633" s="35" t="s">
        <v>4749</v>
      </c>
      <c r="H633" s="31" t="s">
        <v>7698</v>
      </c>
      <c r="I633" s="31" t="s">
        <v>6293</v>
      </c>
      <c r="J633" s="41">
        <v>4.3799999999999999E-2</v>
      </c>
      <c r="K633" s="83">
        <v>89000</v>
      </c>
      <c r="L633" s="31" t="s">
        <v>8232</v>
      </c>
      <c r="M633" s="83">
        <v>89000</v>
      </c>
      <c r="N633" s="83">
        <f t="shared" si="9"/>
        <v>89000</v>
      </c>
      <c r="O633" s="31" t="s">
        <v>8232</v>
      </c>
    </row>
    <row r="634" spans="1:15" ht="25.5" x14ac:dyDescent="0.25">
      <c r="A634" s="29" t="s">
        <v>2191</v>
      </c>
      <c r="B634" s="30">
        <v>1080</v>
      </c>
      <c r="C634" s="31" t="s">
        <v>2</v>
      </c>
      <c r="D634" s="82"/>
      <c r="E634" s="82"/>
      <c r="F634" s="31" t="s">
        <v>4391</v>
      </c>
      <c r="G634" s="35" t="s">
        <v>8309</v>
      </c>
      <c r="H634" s="31" t="s">
        <v>7698</v>
      </c>
      <c r="I634" s="31" t="s">
        <v>6294</v>
      </c>
      <c r="J634" s="41">
        <v>4.3900000000000002E-2</v>
      </c>
      <c r="K634" s="83">
        <v>71000</v>
      </c>
      <c r="L634" s="31" t="s">
        <v>8232</v>
      </c>
      <c r="M634" s="83">
        <v>71000</v>
      </c>
      <c r="N634" s="83">
        <f t="shared" si="9"/>
        <v>71000</v>
      </c>
      <c r="O634" s="31" t="s">
        <v>8232</v>
      </c>
    </row>
    <row r="635" spans="1:15" x14ac:dyDescent="0.25">
      <c r="A635" s="29" t="s">
        <v>2192</v>
      </c>
      <c r="B635" s="30">
        <v>1081</v>
      </c>
      <c r="C635" s="31" t="s">
        <v>2</v>
      </c>
      <c r="D635" s="82"/>
      <c r="E635" s="82"/>
      <c r="F635" s="31" t="s">
        <v>4391</v>
      </c>
      <c r="G635" s="35" t="s">
        <v>4750</v>
      </c>
      <c r="H635" s="31" t="s">
        <v>7698</v>
      </c>
      <c r="I635" s="31" t="s">
        <v>6295</v>
      </c>
      <c r="J635" s="41">
        <v>4.4400000000000002E-2</v>
      </c>
      <c r="K635" s="83">
        <v>71000</v>
      </c>
      <c r="L635" s="31" t="s">
        <v>8232</v>
      </c>
      <c r="M635" s="83">
        <v>71000</v>
      </c>
      <c r="N635" s="83">
        <f t="shared" si="9"/>
        <v>71000</v>
      </c>
      <c r="O635" s="31" t="s">
        <v>8232</v>
      </c>
    </row>
    <row r="636" spans="1:15" x14ac:dyDescent="0.25">
      <c r="A636" s="29" t="s">
        <v>2193</v>
      </c>
      <c r="B636" s="30">
        <v>1082</v>
      </c>
      <c r="C636" s="31" t="s">
        <v>2</v>
      </c>
      <c r="D636" s="82"/>
      <c r="E636" s="82"/>
      <c r="F636" s="31" t="s">
        <v>4391</v>
      </c>
      <c r="G636" s="35" t="s">
        <v>8310</v>
      </c>
      <c r="H636" s="31" t="s">
        <v>7698</v>
      </c>
      <c r="I636" s="31" t="s">
        <v>6296</v>
      </c>
      <c r="J636" s="41">
        <v>4.41E-2</v>
      </c>
      <c r="K636" s="83">
        <v>149000</v>
      </c>
      <c r="L636" s="31" t="s">
        <v>8232</v>
      </c>
      <c r="M636" s="83">
        <v>149000</v>
      </c>
      <c r="N636" s="83">
        <f t="shared" si="9"/>
        <v>149000</v>
      </c>
      <c r="O636" s="31" t="s">
        <v>8232</v>
      </c>
    </row>
    <row r="637" spans="1:15" x14ac:dyDescent="0.25">
      <c r="A637" s="29" t="s">
        <v>2194</v>
      </c>
      <c r="B637" s="30">
        <v>1083</v>
      </c>
      <c r="C637" s="31" t="s">
        <v>2</v>
      </c>
      <c r="D637" s="82"/>
      <c r="E637" s="82"/>
      <c r="F637" s="31" t="s">
        <v>4391</v>
      </c>
      <c r="G637" s="35" t="s">
        <v>4751</v>
      </c>
      <c r="H637" s="31" t="s">
        <v>7698</v>
      </c>
      <c r="I637" s="31" t="s">
        <v>6297</v>
      </c>
      <c r="J637" s="41">
        <v>4.5199999999999997E-2</v>
      </c>
      <c r="K637" s="83">
        <v>71000</v>
      </c>
      <c r="L637" s="31" t="s">
        <v>8232</v>
      </c>
      <c r="M637" s="83">
        <v>71000</v>
      </c>
      <c r="N637" s="83">
        <f t="shared" si="9"/>
        <v>71000</v>
      </c>
      <c r="O637" s="31" t="s">
        <v>8232</v>
      </c>
    </row>
    <row r="638" spans="1:15" x14ac:dyDescent="0.25">
      <c r="A638" s="29" t="s">
        <v>2195</v>
      </c>
      <c r="B638" s="30">
        <v>1084</v>
      </c>
      <c r="C638" s="31" t="s">
        <v>2</v>
      </c>
      <c r="D638" s="82"/>
      <c r="E638" s="82"/>
      <c r="F638" s="31" t="s">
        <v>4391</v>
      </c>
      <c r="G638" s="35" t="s">
        <v>4752</v>
      </c>
      <c r="H638" s="31" t="s">
        <v>7698</v>
      </c>
      <c r="I638" s="31" t="s">
        <v>6298</v>
      </c>
      <c r="J638" s="41">
        <v>4.3499999999999997E-2</v>
      </c>
      <c r="K638" s="83">
        <v>265000</v>
      </c>
      <c r="L638" s="31" t="s">
        <v>8232</v>
      </c>
      <c r="M638" s="83">
        <v>265000</v>
      </c>
      <c r="N638" s="83">
        <f t="shared" si="9"/>
        <v>265000</v>
      </c>
      <c r="O638" s="31" t="s">
        <v>8232</v>
      </c>
    </row>
    <row r="639" spans="1:15" x14ac:dyDescent="0.25">
      <c r="A639" s="29" t="s">
        <v>2196</v>
      </c>
      <c r="B639" s="30">
        <v>1085</v>
      </c>
      <c r="C639" s="31" t="s">
        <v>2</v>
      </c>
      <c r="D639" s="82"/>
      <c r="E639" s="82"/>
      <c r="F639" s="31" t="s">
        <v>4391</v>
      </c>
      <c r="G639" s="35" t="s">
        <v>4753</v>
      </c>
      <c r="H639" s="31" t="s">
        <v>7698</v>
      </c>
      <c r="I639" s="31" t="s">
        <v>6299</v>
      </c>
      <c r="J639" s="41">
        <v>4.1200000000000001E-2</v>
      </c>
      <c r="K639" s="83">
        <v>67000</v>
      </c>
      <c r="L639" s="31" t="s">
        <v>8232</v>
      </c>
      <c r="M639" s="83">
        <v>67000</v>
      </c>
      <c r="N639" s="83">
        <f t="shared" si="9"/>
        <v>67000</v>
      </c>
      <c r="O639" s="31" t="s">
        <v>8232</v>
      </c>
    </row>
    <row r="640" spans="1:15" x14ac:dyDescent="0.25">
      <c r="A640" s="29" t="s">
        <v>2197</v>
      </c>
      <c r="B640" s="30">
        <v>1086</v>
      </c>
      <c r="C640" s="31" t="s">
        <v>2</v>
      </c>
      <c r="D640" s="82"/>
      <c r="E640" s="82"/>
      <c r="F640" s="31" t="s">
        <v>4391</v>
      </c>
      <c r="G640" s="35" t="s">
        <v>4754</v>
      </c>
      <c r="H640" s="31" t="s">
        <v>7698</v>
      </c>
      <c r="I640" s="31" t="s">
        <v>6300</v>
      </c>
      <c r="J640" s="41">
        <v>2.1100000000000001E-2</v>
      </c>
      <c r="K640" s="83">
        <v>67000</v>
      </c>
      <c r="L640" s="31" t="s">
        <v>8232</v>
      </c>
      <c r="M640" s="83">
        <v>67000</v>
      </c>
      <c r="N640" s="83">
        <f t="shared" si="9"/>
        <v>67000</v>
      </c>
      <c r="O640" s="31" t="s">
        <v>8232</v>
      </c>
    </row>
    <row r="641" spans="1:15" x14ac:dyDescent="0.25">
      <c r="A641" s="29" t="s">
        <v>2198</v>
      </c>
      <c r="B641" s="30">
        <v>1087</v>
      </c>
      <c r="C641" s="31" t="s">
        <v>2</v>
      </c>
      <c r="D641" s="82"/>
      <c r="E641" s="82"/>
      <c r="F641" s="31" t="s">
        <v>4391</v>
      </c>
      <c r="G641" s="35" t="s">
        <v>4755</v>
      </c>
      <c r="H641" s="31" t="s">
        <v>7698</v>
      </c>
      <c r="I641" s="31" t="s">
        <v>6301</v>
      </c>
      <c r="J641" s="41">
        <v>1.7100000000000001E-2</v>
      </c>
      <c r="K641" s="83">
        <v>122000</v>
      </c>
      <c r="L641" s="31" t="s">
        <v>8232</v>
      </c>
      <c r="M641" s="83">
        <v>122000</v>
      </c>
      <c r="N641" s="83">
        <f t="shared" si="9"/>
        <v>122000</v>
      </c>
      <c r="O641" s="31" t="s">
        <v>8232</v>
      </c>
    </row>
    <row r="642" spans="1:15" x14ac:dyDescent="0.25">
      <c r="A642" s="29" t="s">
        <v>2199</v>
      </c>
      <c r="B642" s="30">
        <v>1088</v>
      </c>
      <c r="C642" s="31" t="s">
        <v>2</v>
      </c>
      <c r="D642" s="82"/>
      <c r="E642" s="82"/>
      <c r="F642" s="31" t="s">
        <v>4391</v>
      </c>
      <c r="G642" s="35" t="s">
        <v>4756</v>
      </c>
      <c r="H642" s="31" t="s">
        <v>7698</v>
      </c>
      <c r="I642" s="31" t="s">
        <v>6302</v>
      </c>
      <c r="J642" s="41">
        <v>3.95E-2</v>
      </c>
      <c r="K642" s="83">
        <v>71000</v>
      </c>
      <c r="L642" s="31" t="s">
        <v>8232</v>
      </c>
      <c r="M642" s="83">
        <v>71000</v>
      </c>
      <c r="N642" s="83">
        <f t="shared" si="9"/>
        <v>71000</v>
      </c>
      <c r="O642" s="31" t="s">
        <v>8232</v>
      </c>
    </row>
    <row r="643" spans="1:15" x14ac:dyDescent="0.25">
      <c r="A643" s="29" t="s">
        <v>2200</v>
      </c>
      <c r="B643" s="30">
        <v>1089</v>
      </c>
      <c r="C643" s="31" t="s">
        <v>2</v>
      </c>
      <c r="D643" s="82"/>
      <c r="E643" s="82"/>
      <c r="F643" s="31" t="s">
        <v>4391</v>
      </c>
      <c r="G643" s="35" t="s">
        <v>4757</v>
      </c>
      <c r="H643" s="31" t="s">
        <v>7698</v>
      </c>
      <c r="I643" s="31" t="s">
        <v>6303</v>
      </c>
      <c r="J643" s="41">
        <v>4.7199999999999999E-2</v>
      </c>
      <c r="K643" s="83">
        <v>71000</v>
      </c>
      <c r="L643" s="31" t="s">
        <v>8232</v>
      </c>
      <c r="M643" s="83">
        <v>71000</v>
      </c>
      <c r="N643" s="83">
        <f t="shared" si="9"/>
        <v>71000</v>
      </c>
      <c r="O643" s="31" t="s">
        <v>8232</v>
      </c>
    </row>
    <row r="644" spans="1:15" x14ac:dyDescent="0.25">
      <c r="A644" s="29" t="s">
        <v>2201</v>
      </c>
      <c r="B644" s="30">
        <v>1090</v>
      </c>
      <c r="C644" s="31" t="s">
        <v>2</v>
      </c>
      <c r="D644" s="82"/>
      <c r="E644" s="82"/>
      <c r="F644" s="31" t="s">
        <v>4391</v>
      </c>
      <c r="G644" s="35" t="s">
        <v>4758</v>
      </c>
      <c r="H644" s="31" t="s">
        <v>7698</v>
      </c>
      <c r="I644" s="31" t="s">
        <v>6304</v>
      </c>
      <c r="J644" s="41">
        <v>4.41E-2</v>
      </c>
      <c r="K644" s="83">
        <v>71000</v>
      </c>
      <c r="L644" s="31" t="s">
        <v>8232</v>
      </c>
      <c r="M644" s="83">
        <v>71000</v>
      </c>
      <c r="N644" s="83">
        <f t="shared" si="9"/>
        <v>71000</v>
      </c>
      <c r="O644" s="31" t="s">
        <v>8232</v>
      </c>
    </row>
    <row r="645" spans="1:15" x14ac:dyDescent="0.25">
      <c r="A645" s="29" t="s">
        <v>2202</v>
      </c>
      <c r="B645" s="30">
        <v>1091</v>
      </c>
      <c r="C645" s="31" t="s">
        <v>2</v>
      </c>
      <c r="D645" s="82"/>
      <c r="E645" s="82"/>
      <c r="F645" s="31" t="s">
        <v>4391</v>
      </c>
      <c r="G645" s="35" t="s">
        <v>4759</v>
      </c>
      <c r="H645" s="31" t="s">
        <v>7698</v>
      </c>
      <c r="I645" s="31" t="s">
        <v>6305</v>
      </c>
      <c r="J645" s="41">
        <v>4.5100000000000001E-2</v>
      </c>
      <c r="K645" s="83">
        <v>71000</v>
      </c>
      <c r="L645" s="31" t="s">
        <v>8232</v>
      </c>
      <c r="M645" s="83">
        <v>71000</v>
      </c>
      <c r="N645" s="83">
        <f t="shared" si="9"/>
        <v>71000</v>
      </c>
      <c r="O645" s="31" t="s">
        <v>8232</v>
      </c>
    </row>
    <row r="646" spans="1:15" x14ac:dyDescent="0.25">
      <c r="A646" s="29" t="s">
        <v>2203</v>
      </c>
      <c r="B646" s="30">
        <v>1092</v>
      </c>
      <c r="C646" s="31" t="s">
        <v>2</v>
      </c>
      <c r="D646" s="82"/>
      <c r="E646" s="82"/>
      <c r="F646" s="31" t="s">
        <v>4391</v>
      </c>
      <c r="G646" s="35" t="s">
        <v>4760</v>
      </c>
      <c r="H646" s="31" t="s">
        <v>7698</v>
      </c>
      <c r="I646" s="31" t="s">
        <v>6306</v>
      </c>
      <c r="J646" s="41">
        <v>4.4600000000000001E-2</v>
      </c>
      <c r="K646" s="83">
        <v>71000</v>
      </c>
      <c r="L646" s="31" t="s">
        <v>8232</v>
      </c>
      <c r="M646" s="83">
        <v>71000</v>
      </c>
      <c r="N646" s="83">
        <f t="shared" si="9"/>
        <v>71000</v>
      </c>
      <c r="O646" s="31" t="s">
        <v>8232</v>
      </c>
    </row>
    <row r="647" spans="1:15" x14ac:dyDescent="0.25">
      <c r="A647" s="29" t="s">
        <v>2204</v>
      </c>
      <c r="B647" s="30">
        <v>1093</v>
      </c>
      <c r="C647" s="31" t="s">
        <v>2</v>
      </c>
      <c r="D647" s="82"/>
      <c r="E647" s="82"/>
      <c r="F647" s="31" t="s">
        <v>4391</v>
      </c>
      <c r="G647" s="35" t="s">
        <v>4761</v>
      </c>
      <c r="H647" s="31" t="s">
        <v>7698</v>
      </c>
      <c r="I647" s="31" t="s">
        <v>6307</v>
      </c>
      <c r="J647" s="41">
        <v>4.4400000000000002E-2</v>
      </c>
      <c r="K647" s="83">
        <v>71000</v>
      </c>
      <c r="L647" s="31" t="s">
        <v>8232</v>
      </c>
      <c r="M647" s="83">
        <v>71000</v>
      </c>
      <c r="N647" s="83">
        <f t="shared" si="9"/>
        <v>71000</v>
      </c>
      <c r="O647" s="31" t="s">
        <v>8232</v>
      </c>
    </row>
    <row r="648" spans="1:15" x14ac:dyDescent="0.25">
      <c r="A648" s="29" t="s">
        <v>2205</v>
      </c>
      <c r="B648" s="30">
        <v>1094</v>
      </c>
      <c r="C648" s="31" t="s">
        <v>2</v>
      </c>
      <c r="D648" s="82"/>
      <c r="E648" s="82"/>
      <c r="F648" s="31" t="s">
        <v>4391</v>
      </c>
      <c r="G648" s="35" t="s">
        <v>4762</v>
      </c>
      <c r="H648" s="31" t="s">
        <v>7698</v>
      </c>
      <c r="I648" s="31" t="s">
        <v>6308</v>
      </c>
      <c r="J648" s="41">
        <v>4.5499999999999999E-2</v>
      </c>
      <c r="K648" s="83">
        <v>71000</v>
      </c>
      <c r="L648" s="31" t="s">
        <v>8232</v>
      </c>
      <c r="M648" s="83">
        <v>71000</v>
      </c>
      <c r="N648" s="83">
        <f t="shared" si="9"/>
        <v>71000</v>
      </c>
      <c r="O648" s="31" t="s">
        <v>8232</v>
      </c>
    </row>
    <row r="649" spans="1:15" x14ac:dyDescent="0.25">
      <c r="A649" s="29" t="s">
        <v>2206</v>
      </c>
      <c r="B649" s="30">
        <v>1095</v>
      </c>
      <c r="C649" s="31" t="s">
        <v>2</v>
      </c>
      <c r="D649" s="82"/>
      <c r="E649" s="82"/>
      <c r="F649" s="31" t="s">
        <v>4391</v>
      </c>
      <c r="G649" s="35" t="s">
        <v>4763</v>
      </c>
      <c r="H649" s="31" t="s">
        <v>7698</v>
      </c>
      <c r="I649" s="31" t="s">
        <v>6309</v>
      </c>
      <c r="J649" s="41">
        <v>4.2900000000000001E-2</v>
      </c>
      <c r="K649" s="83">
        <v>137000</v>
      </c>
      <c r="L649" s="31" t="s">
        <v>8232</v>
      </c>
      <c r="M649" s="83">
        <v>137000</v>
      </c>
      <c r="N649" s="83">
        <f t="shared" si="9"/>
        <v>137000</v>
      </c>
      <c r="O649" s="31" t="s">
        <v>8232</v>
      </c>
    </row>
    <row r="650" spans="1:15" x14ac:dyDescent="0.25">
      <c r="A650" s="29" t="s">
        <v>2207</v>
      </c>
      <c r="B650" s="30">
        <v>1096</v>
      </c>
      <c r="C650" s="31" t="s">
        <v>2</v>
      </c>
      <c r="D650" s="82"/>
      <c r="E650" s="82"/>
      <c r="F650" s="31" t="s">
        <v>4391</v>
      </c>
      <c r="G650" s="35" t="s">
        <v>4764</v>
      </c>
      <c r="H650" s="31" t="s">
        <v>7698</v>
      </c>
      <c r="I650" s="31" t="s">
        <v>6310</v>
      </c>
      <c r="J650" s="41">
        <v>4.0099999999999997E-2</v>
      </c>
      <c r="K650" s="83">
        <v>71000</v>
      </c>
      <c r="L650" s="31" t="s">
        <v>8232</v>
      </c>
      <c r="M650" s="83">
        <v>71000</v>
      </c>
      <c r="N650" s="83">
        <f t="shared" si="9"/>
        <v>71000</v>
      </c>
      <c r="O650" s="31" t="s">
        <v>8232</v>
      </c>
    </row>
    <row r="651" spans="1:15" x14ac:dyDescent="0.25">
      <c r="A651" s="29" t="s">
        <v>2208</v>
      </c>
      <c r="B651" s="30">
        <v>1097</v>
      </c>
      <c r="C651" s="31" t="s">
        <v>2</v>
      </c>
      <c r="D651" s="82"/>
      <c r="E651" s="82"/>
      <c r="F651" s="31" t="s">
        <v>4391</v>
      </c>
      <c r="G651" s="35" t="s">
        <v>4765</v>
      </c>
      <c r="H651" s="31" t="s">
        <v>7698</v>
      </c>
      <c r="I651" s="31" t="s">
        <v>6311</v>
      </c>
      <c r="J651" s="41">
        <v>4.3499999999999997E-2</v>
      </c>
      <c r="K651" s="83">
        <v>71000</v>
      </c>
      <c r="L651" s="31" t="s">
        <v>8232</v>
      </c>
      <c r="M651" s="83">
        <v>71000</v>
      </c>
      <c r="N651" s="83">
        <f t="shared" si="9"/>
        <v>71000</v>
      </c>
      <c r="O651" s="31" t="s">
        <v>8232</v>
      </c>
    </row>
    <row r="652" spans="1:15" x14ac:dyDescent="0.25">
      <c r="A652" s="29" t="s">
        <v>2209</v>
      </c>
      <c r="B652" s="30">
        <v>1098</v>
      </c>
      <c r="C652" s="31" t="s">
        <v>2</v>
      </c>
      <c r="D652" s="82"/>
      <c r="E652" s="82"/>
      <c r="F652" s="31" t="s">
        <v>4391</v>
      </c>
      <c r="G652" s="35" t="s">
        <v>4766</v>
      </c>
      <c r="H652" s="31" t="s">
        <v>7698</v>
      </c>
      <c r="I652" s="31" t="s">
        <v>6312</v>
      </c>
      <c r="J652" s="41">
        <v>4.24E-2</v>
      </c>
      <c r="K652" s="83">
        <v>71000</v>
      </c>
      <c r="L652" s="31" t="s">
        <v>8232</v>
      </c>
      <c r="M652" s="83">
        <v>71000</v>
      </c>
      <c r="N652" s="83">
        <f t="shared" si="9"/>
        <v>71000</v>
      </c>
      <c r="O652" s="31" t="s">
        <v>8232</v>
      </c>
    </row>
    <row r="653" spans="1:15" x14ac:dyDescent="0.25">
      <c r="A653" s="29" t="s">
        <v>2210</v>
      </c>
      <c r="B653" s="30">
        <v>1099</v>
      </c>
      <c r="C653" s="31" t="s">
        <v>2</v>
      </c>
      <c r="D653" s="82"/>
      <c r="E653" s="82"/>
      <c r="F653" s="31" t="s">
        <v>4391</v>
      </c>
      <c r="G653" s="35" t="s">
        <v>4767</v>
      </c>
      <c r="H653" s="31" t="s">
        <v>7698</v>
      </c>
      <c r="I653" s="31" t="s">
        <v>6313</v>
      </c>
      <c r="J653" s="41">
        <v>4.3099999999999999E-2</v>
      </c>
      <c r="K653" s="83">
        <v>71000</v>
      </c>
      <c r="L653" s="31" t="s">
        <v>8232</v>
      </c>
      <c r="M653" s="83">
        <v>71000</v>
      </c>
      <c r="N653" s="83">
        <f t="shared" si="9"/>
        <v>71000</v>
      </c>
      <c r="O653" s="31" t="s">
        <v>8232</v>
      </c>
    </row>
    <row r="654" spans="1:15" x14ac:dyDescent="0.25">
      <c r="A654" s="29" t="s">
        <v>2211</v>
      </c>
      <c r="B654" s="30">
        <v>1100</v>
      </c>
      <c r="C654" s="31" t="s">
        <v>2</v>
      </c>
      <c r="D654" s="82"/>
      <c r="E654" s="82"/>
      <c r="F654" s="31" t="s">
        <v>4391</v>
      </c>
      <c r="G654" s="35" t="s">
        <v>4768</v>
      </c>
      <c r="H654" s="31" t="s">
        <v>7698</v>
      </c>
      <c r="I654" s="31" t="s">
        <v>6314</v>
      </c>
      <c r="J654" s="41">
        <v>4.3499999999999997E-2</v>
      </c>
      <c r="K654" s="83">
        <v>71000</v>
      </c>
      <c r="L654" s="31" t="s">
        <v>8232</v>
      </c>
      <c r="M654" s="83">
        <v>71000</v>
      </c>
      <c r="N654" s="83">
        <f t="shared" ref="N654:N717" si="10">CEILING(M654,1000)</f>
        <v>71000</v>
      </c>
      <c r="O654" s="31" t="s">
        <v>8232</v>
      </c>
    </row>
    <row r="655" spans="1:15" x14ac:dyDescent="0.25">
      <c r="A655" s="29" t="s">
        <v>2212</v>
      </c>
      <c r="B655" s="30">
        <v>1101</v>
      </c>
      <c r="C655" s="31" t="s">
        <v>2</v>
      </c>
      <c r="D655" s="82"/>
      <c r="E655" s="82"/>
      <c r="F655" s="31" t="s">
        <v>4391</v>
      </c>
      <c r="G655" s="35" t="s">
        <v>4769</v>
      </c>
      <c r="H655" s="31" t="s">
        <v>7698</v>
      </c>
      <c r="I655" s="31" t="s">
        <v>6315</v>
      </c>
      <c r="J655" s="41">
        <v>4.19E-2</v>
      </c>
      <c r="K655" s="83">
        <v>96000</v>
      </c>
      <c r="L655" s="31" t="s">
        <v>8232</v>
      </c>
      <c r="M655" s="83">
        <v>96000</v>
      </c>
      <c r="N655" s="83">
        <f t="shared" si="10"/>
        <v>96000</v>
      </c>
      <c r="O655" s="31" t="s">
        <v>8232</v>
      </c>
    </row>
    <row r="656" spans="1:15" x14ac:dyDescent="0.25">
      <c r="A656" s="29" t="s">
        <v>2213</v>
      </c>
      <c r="B656" s="30">
        <v>1102</v>
      </c>
      <c r="C656" s="31" t="s">
        <v>2</v>
      </c>
      <c r="D656" s="82"/>
      <c r="E656" s="82"/>
      <c r="F656" s="31" t="s">
        <v>4391</v>
      </c>
      <c r="G656" s="35" t="s">
        <v>4770</v>
      </c>
      <c r="H656" s="31" t="s">
        <v>7698</v>
      </c>
      <c r="I656" s="31" t="s">
        <v>6316</v>
      </c>
      <c r="J656" s="41">
        <v>4.5600000000000002E-2</v>
      </c>
      <c r="K656" s="83">
        <v>72000</v>
      </c>
      <c r="L656" s="31" t="s">
        <v>8232</v>
      </c>
      <c r="M656" s="83">
        <v>72000</v>
      </c>
      <c r="N656" s="83">
        <f t="shared" si="10"/>
        <v>72000</v>
      </c>
      <c r="O656" s="31" t="s">
        <v>8232</v>
      </c>
    </row>
    <row r="657" spans="1:15" x14ac:dyDescent="0.25">
      <c r="A657" s="29" t="s">
        <v>2214</v>
      </c>
      <c r="B657" s="30">
        <v>1103</v>
      </c>
      <c r="C657" s="31" t="s">
        <v>2</v>
      </c>
      <c r="D657" s="82"/>
      <c r="E657" s="82"/>
      <c r="F657" s="31" t="s">
        <v>4391</v>
      </c>
      <c r="G657" s="35" t="s">
        <v>4771</v>
      </c>
      <c r="H657" s="31" t="s">
        <v>7785</v>
      </c>
      <c r="I657" s="31" t="s">
        <v>6317</v>
      </c>
      <c r="J657" s="41">
        <v>2.8400000000000002E-2</v>
      </c>
      <c r="K657" s="83">
        <v>66000</v>
      </c>
      <c r="L657" s="41" t="s">
        <v>8232</v>
      </c>
      <c r="M657" s="83">
        <v>66000</v>
      </c>
      <c r="N657" s="83">
        <f t="shared" si="10"/>
        <v>66000</v>
      </c>
      <c r="O657" s="41" t="s">
        <v>8232</v>
      </c>
    </row>
    <row r="658" spans="1:15" x14ac:dyDescent="0.25">
      <c r="A658" s="29" t="s">
        <v>2215</v>
      </c>
      <c r="B658" s="30">
        <v>1104</v>
      </c>
      <c r="C658" s="31" t="s">
        <v>2</v>
      </c>
      <c r="D658" s="82"/>
      <c r="E658" s="82"/>
      <c r="F658" s="31" t="s">
        <v>4391</v>
      </c>
      <c r="G658" s="35" t="s">
        <v>4772</v>
      </c>
      <c r="H658" s="31" t="s">
        <v>7698</v>
      </c>
      <c r="I658" s="31" t="s">
        <v>6318</v>
      </c>
      <c r="J658" s="41">
        <v>3.1099999999999999E-2</v>
      </c>
      <c r="K658" s="83">
        <v>75200</v>
      </c>
      <c r="L658" s="31" t="s">
        <v>8232</v>
      </c>
      <c r="M658" s="83">
        <v>75200</v>
      </c>
      <c r="N658" s="83">
        <f t="shared" si="10"/>
        <v>76000</v>
      </c>
      <c r="O658" s="31" t="s">
        <v>8232</v>
      </c>
    </row>
    <row r="659" spans="1:15" x14ac:dyDescent="0.25">
      <c r="A659" s="29" t="s">
        <v>2216</v>
      </c>
      <c r="B659" s="30">
        <v>1105</v>
      </c>
      <c r="C659" s="31" t="s">
        <v>2</v>
      </c>
      <c r="D659" s="82"/>
      <c r="E659" s="82"/>
      <c r="F659" s="31" t="s">
        <v>4391</v>
      </c>
      <c r="G659" s="35" t="s">
        <v>4773</v>
      </c>
      <c r="H659" s="31" t="s">
        <v>7698</v>
      </c>
      <c r="I659" s="31" t="s">
        <v>6319</v>
      </c>
      <c r="J659" s="41">
        <v>2.7300000000000001E-2</v>
      </c>
      <c r="K659" s="83">
        <v>82000</v>
      </c>
      <c r="L659" s="31" t="s">
        <v>8232</v>
      </c>
      <c r="M659" s="83">
        <v>82000</v>
      </c>
      <c r="N659" s="83">
        <f t="shared" si="10"/>
        <v>82000</v>
      </c>
      <c r="O659" s="31" t="s">
        <v>8232</v>
      </c>
    </row>
    <row r="660" spans="1:15" x14ac:dyDescent="0.25">
      <c r="A660" s="29" t="s">
        <v>2217</v>
      </c>
      <c r="B660" s="30">
        <v>1106</v>
      </c>
      <c r="C660" s="31" t="s">
        <v>2</v>
      </c>
      <c r="D660" s="82"/>
      <c r="E660" s="82"/>
      <c r="F660" s="31" t="s">
        <v>4391</v>
      </c>
      <c r="G660" s="35" t="s">
        <v>4774</v>
      </c>
      <c r="H660" s="31" t="s">
        <v>7698</v>
      </c>
      <c r="I660" s="31" t="s">
        <v>6320</v>
      </c>
      <c r="J660" s="41">
        <v>2.6700000000000002E-2</v>
      </c>
      <c r="K660" s="83">
        <v>82000</v>
      </c>
      <c r="L660" s="31" t="s">
        <v>8232</v>
      </c>
      <c r="M660" s="83">
        <v>82000</v>
      </c>
      <c r="N660" s="83">
        <f t="shared" si="10"/>
        <v>82000</v>
      </c>
      <c r="O660" s="31" t="s">
        <v>8232</v>
      </c>
    </row>
    <row r="661" spans="1:15" x14ac:dyDescent="0.25">
      <c r="A661" s="29" t="s">
        <v>2218</v>
      </c>
      <c r="B661" s="30">
        <v>1107</v>
      </c>
      <c r="C661" s="31" t="s">
        <v>2</v>
      </c>
      <c r="D661" s="82"/>
      <c r="E661" s="82"/>
      <c r="F661" s="31" t="s">
        <v>4391</v>
      </c>
      <c r="G661" s="35" t="s">
        <v>4775</v>
      </c>
      <c r="H661" s="31" t="s">
        <v>7698</v>
      </c>
      <c r="I661" s="31" t="s">
        <v>6321</v>
      </c>
      <c r="J661" s="41">
        <v>2.53E-2</v>
      </c>
      <c r="K661" s="83">
        <v>82000</v>
      </c>
      <c r="L661" s="31" t="s">
        <v>8232</v>
      </c>
      <c r="M661" s="83">
        <v>82000</v>
      </c>
      <c r="N661" s="83">
        <f t="shared" si="10"/>
        <v>82000</v>
      </c>
      <c r="O661" s="31" t="s">
        <v>8232</v>
      </c>
    </row>
    <row r="662" spans="1:15" x14ac:dyDescent="0.25">
      <c r="A662" s="29" t="s">
        <v>2219</v>
      </c>
      <c r="B662" s="30">
        <v>1108</v>
      </c>
      <c r="C662" s="31" t="s">
        <v>2</v>
      </c>
      <c r="D662" s="82"/>
      <c r="E662" s="82"/>
      <c r="F662" s="31" t="s">
        <v>4391</v>
      </c>
      <c r="G662" s="35" t="s">
        <v>4776</v>
      </c>
      <c r="H662" s="31" t="s">
        <v>7698</v>
      </c>
      <c r="I662" s="31" t="s">
        <v>6322</v>
      </c>
      <c r="J662" s="41">
        <v>2.3900000000000001E-2</v>
      </c>
      <c r="K662" s="83">
        <v>94400</v>
      </c>
      <c r="L662" s="31" t="s">
        <v>8232</v>
      </c>
      <c r="M662" s="83">
        <v>94400</v>
      </c>
      <c r="N662" s="83">
        <f t="shared" si="10"/>
        <v>95000</v>
      </c>
      <c r="O662" s="31" t="s">
        <v>8232</v>
      </c>
    </row>
    <row r="663" spans="1:15" x14ac:dyDescent="0.25">
      <c r="A663" s="29" t="s">
        <v>2220</v>
      </c>
      <c r="B663" s="30">
        <v>1109</v>
      </c>
      <c r="C663" s="31" t="s">
        <v>2</v>
      </c>
      <c r="D663" s="82"/>
      <c r="E663" s="82"/>
      <c r="F663" s="31" t="s">
        <v>4391</v>
      </c>
      <c r="G663" s="35" t="s">
        <v>4777</v>
      </c>
      <c r="H663" s="31" t="s">
        <v>7698</v>
      </c>
      <c r="I663" s="31" t="s">
        <v>6323</v>
      </c>
      <c r="J663" s="41">
        <v>2.5700000000000001E-2</v>
      </c>
      <c r="K663" s="83">
        <v>82000</v>
      </c>
      <c r="L663" s="31" t="s">
        <v>8232</v>
      </c>
      <c r="M663" s="83">
        <v>82000</v>
      </c>
      <c r="N663" s="83">
        <f t="shared" si="10"/>
        <v>82000</v>
      </c>
      <c r="O663" s="31" t="s">
        <v>8232</v>
      </c>
    </row>
    <row r="664" spans="1:15" x14ac:dyDescent="0.25">
      <c r="A664" s="29" t="s">
        <v>2221</v>
      </c>
      <c r="B664" s="30">
        <v>1110</v>
      </c>
      <c r="C664" s="31" t="s">
        <v>2</v>
      </c>
      <c r="D664" s="82"/>
      <c r="E664" s="82"/>
      <c r="F664" s="31" t="s">
        <v>4391</v>
      </c>
      <c r="G664" s="35" t="s">
        <v>4778</v>
      </c>
      <c r="H664" s="31" t="s">
        <v>7698</v>
      </c>
      <c r="I664" s="31" t="s">
        <v>6324</v>
      </c>
      <c r="J664" s="41">
        <v>2.12E-2</v>
      </c>
      <c r="K664" s="83">
        <v>86000</v>
      </c>
      <c r="L664" s="31" t="s">
        <v>8232</v>
      </c>
      <c r="M664" s="83">
        <v>86000</v>
      </c>
      <c r="N664" s="83">
        <f t="shared" si="10"/>
        <v>86000</v>
      </c>
      <c r="O664" s="31" t="s">
        <v>8232</v>
      </c>
    </row>
    <row r="665" spans="1:15" x14ac:dyDescent="0.25">
      <c r="A665" s="29" t="s">
        <v>2222</v>
      </c>
      <c r="B665" s="30">
        <v>1111</v>
      </c>
      <c r="C665" s="31" t="s">
        <v>2</v>
      </c>
      <c r="D665" s="82"/>
      <c r="E665" s="82"/>
      <c r="F665" s="31" t="s">
        <v>4391</v>
      </c>
      <c r="G665" s="35" t="s">
        <v>4779</v>
      </c>
      <c r="H665" s="31" t="s">
        <v>7698</v>
      </c>
      <c r="I665" s="31" t="s">
        <v>6325</v>
      </c>
      <c r="J665" s="41">
        <v>3.73E-2</v>
      </c>
      <c r="K665" s="83">
        <v>145000</v>
      </c>
      <c r="L665" s="31" t="s">
        <v>8232</v>
      </c>
      <c r="M665" s="83">
        <v>145000</v>
      </c>
      <c r="N665" s="83">
        <f t="shared" si="10"/>
        <v>145000</v>
      </c>
      <c r="O665" s="31" t="s">
        <v>8232</v>
      </c>
    </row>
    <row r="666" spans="1:15" x14ac:dyDescent="0.25">
      <c r="A666" s="29" t="s">
        <v>2223</v>
      </c>
      <c r="B666" s="30">
        <v>1112</v>
      </c>
      <c r="C666" s="31" t="s">
        <v>2</v>
      </c>
      <c r="D666" s="82"/>
      <c r="E666" s="82"/>
      <c r="F666" s="31" t="s">
        <v>4391</v>
      </c>
      <c r="G666" s="35" t="s">
        <v>976</v>
      </c>
      <c r="H666" s="31" t="s">
        <v>7800</v>
      </c>
      <c r="I666" s="31" t="s">
        <v>6228</v>
      </c>
      <c r="J666" s="41">
        <v>1.553855</v>
      </c>
      <c r="K666" s="83">
        <v>20000</v>
      </c>
      <c r="L666" s="41" t="s">
        <v>8565</v>
      </c>
      <c r="M666" s="83">
        <v>20000</v>
      </c>
      <c r="N666" s="83">
        <f t="shared" si="10"/>
        <v>20000</v>
      </c>
      <c r="O666" s="41" t="s">
        <v>8565</v>
      </c>
    </row>
    <row r="667" spans="1:15" x14ac:dyDescent="0.25">
      <c r="A667" s="29" t="s">
        <v>2224</v>
      </c>
      <c r="B667" s="30">
        <v>1113</v>
      </c>
      <c r="C667" s="31" t="s">
        <v>2</v>
      </c>
      <c r="D667" s="82"/>
      <c r="E667" s="82"/>
      <c r="F667" s="31" t="s">
        <v>4391</v>
      </c>
      <c r="G667" s="35" t="s">
        <v>4780</v>
      </c>
      <c r="H667" s="31" t="s">
        <v>7698</v>
      </c>
      <c r="I667" s="31" t="s">
        <v>6326</v>
      </c>
      <c r="J667" s="41">
        <v>3.1E-2</v>
      </c>
      <c r="K667" s="83">
        <v>82000</v>
      </c>
      <c r="L667" s="31" t="s">
        <v>8232</v>
      </c>
      <c r="M667" s="83">
        <v>82000</v>
      </c>
      <c r="N667" s="83">
        <f t="shared" si="10"/>
        <v>82000</v>
      </c>
      <c r="O667" s="31" t="s">
        <v>8232</v>
      </c>
    </row>
    <row r="668" spans="1:15" x14ac:dyDescent="0.25">
      <c r="A668" s="29" t="s">
        <v>2225</v>
      </c>
      <c r="B668" s="30">
        <v>1114</v>
      </c>
      <c r="C668" s="31" t="s">
        <v>2</v>
      </c>
      <c r="D668" s="82"/>
      <c r="E668" s="82"/>
      <c r="F668" s="31" t="s">
        <v>4391</v>
      </c>
      <c r="G668" s="35" t="s">
        <v>976</v>
      </c>
      <c r="H668" s="31" t="s">
        <v>7713</v>
      </c>
      <c r="I668" s="31" t="s">
        <v>6327</v>
      </c>
      <c r="J668" s="41">
        <v>3.1422000000000005E-2</v>
      </c>
      <c r="K668" s="83">
        <v>82000</v>
      </c>
      <c r="L668" s="31" t="s">
        <v>8232</v>
      </c>
      <c r="M668" s="83">
        <v>82000</v>
      </c>
      <c r="N668" s="83">
        <f t="shared" si="10"/>
        <v>82000</v>
      </c>
      <c r="O668" s="31" t="s">
        <v>8232</v>
      </c>
    </row>
    <row r="669" spans="1:15" x14ac:dyDescent="0.25">
      <c r="A669" s="29" t="s">
        <v>2226</v>
      </c>
      <c r="B669" s="30">
        <v>1115</v>
      </c>
      <c r="C669" s="31" t="s">
        <v>2</v>
      </c>
      <c r="D669" s="82"/>
      <c r="E669" s="82"/>
      <c r="F669" s="31" t="s">
        <v>4391</v>
      </c>
      <c r="G669" s="35" t="s">
        <v>4781</v>
      </c>
      <c r="H669" s="31" t="s">
        <v>7698</v>
      </c>
      <c r="I669" s="31" t="s">
        <v>6328</v>
      </c>
      <c r="J669" s="41">
        <v>3.1199999999999999E-2</v>
      </c>
      <c r="K669" s="83">
        <v>94000</v>
      </c>
      <c r="L669" s="31" t="s">
        <v>8232</v>
      </c>
      <c r="M669" s="83">
        <v>94000</v>
      </c>
      <c r="N669" s="83">
        <f t="shared" si="10"/>
        <v>94000</v>
      </c>
      <c r="O669" s="31" t="s">
        <v>8232</v>
      </c>
    </row>
    <row r="670" spans="1:15" x14ac:dyDescent="0.25">
      <c r="A670" s="29" t="s">
        <v>2227</v>
      </c>
      <c r="B670" s="30">
        <v>1116</v>
      </c>
      <c r="C670" s="31" t="s">
        <v>2</v>
      </c>
      <c r="D670" s="82"/>
      <c r="E670" s="82"/>
      <c r="F670" s="31" t="s">
        <v>4391</v>
      </c>
      <c r="G670" s="35" t="s">
        <v>4782</v>
      </c>
      <c r="H670" s="31" t="s">
        <v>7698</v>
      </c>
      <c r="I670" s="31" t="s">
        <v>6329</v>
      </c>
      <c r="J670" s="41">
        <v>3.1199999999999999E-2</v>
      </c>
      <c r="K670" s="83">
        <v>67000</v>
      </c>
      <c r="L670" s="31" t="s">
        <v>8232</v>
      </c>
      <c r="M670" s="83">
        <v>67000</v>
      </c>
      <c r="N670" s="83">
        <f t="shared" si="10"/>
        <v>67000</v>
      </c>
      <c r="O670" s="31" t="s">
        <v>8232</v>
      </c>
    </row>
    <row r="671" spans="1:15" x14ac:dyDescent="0.25">
      <c r="A671" s="29" t="s">
        <v>2228</v>
      </c>
      <c r="B671" s="30">
        <v>1117</v>
      </c>
      <c r="C671" s="31" t="s">
        <v>2</v>
      </c>
      <c r="D671" s="82"/>
      <c r="E671" s="82"/>
      <c r="F671" s="31" t="s">
        <v>4391</v>
      </c>
      <c r="G671" s="35" t="s">
        <v>4783</v>
      </c>
      <c r="H671" s="31" t="s">
        <v>7698</v>
      </c>
      <c r="I671" s="31" t="s">
        <v>6330</v>
      </c>
      <c r="J671" s="41">
        <v>3.1300000000000001E-2</v>
      </c>
      <c r="K671" s="83">
        <v>67000</v>
      </c>
      <c r="L671" s="31" t="s">
        <v>8232</v>
      </c>
      <c r="M671" s="83">
        <v>67000</v>
      </c>
      <c r="N671" s="83">
        <f t="shared" si="10"/>
        <v>67000</v>
      </c>
      <c r="O671" s="31" t="s">
        <v>8232</v>
      </c>
    </row>
    <row r="672" spans="1:15" x14ac:dyDescent="0.25">
      <c r="A672" s="29" t="s">
        <v>2229</v>
      </c>
      <c r="B672" s="30">
        <v>1118</v>
      </c>
      <c r="C672" s="31" t="s">
        <v>2</v>
      </c>
      <c r="D672" s="82"/>
      <c r="E672" s="82"/>
      <c r="F672" s="31" t="s">
        <v>4391</v>
      </c>
      <c r="G672" s="35" t="s">
        <v>4784</v>
      </c>
      <c r="H672" s="31" t="s">
        <v>7698</v>
      </c>
      <c r="I672" s="31" t="s">
        <v>6331</v>
      </c>
      <c r="J672" s="41">
        <v>3.0300000000000001E-2</v>
      </c>
      <c r="K672" s="83">
        <v>67000</v>
      </c>
      <c r="L672" s="31" t="s">
        <v>8232</v>
      </c>
      <c r="M672" s="83">
        <v>67000</v>
      </c>
      <c r="N672" s="83">
        <f t="shared" si="10"/>
        <v>67000</v>
      </c>
      <c r="O672" s="31" t="s">
        <v>8232</v>
      </c>
    </row>
    <row r="673" spans="1:15" x14ac:dyDescent="0.25">
      <c r="A673" s="29" t="s">
        <v>2230</v>
      </c>
      <c r="B673" s="30">
        <v>1119</v>
      </c>
      <c r="C673" s="31" t="s">
        <v>2</v>
      </c>
      <c r="D673" s="82"/>
      <c r="E673" s="82"/>
      <c r="F673" s="31" t="s">
        <v>4391</v>
      </c>
      <c r="G673" s="35" t="s">
        <v>4785</v>
      </c>
      <c r="H673" s="31" t="s">
        <v>7698</v>
      </c>
      <c r="I673" s="31" t="s">
        <v>6332</v>
      </c>
      <c r="J673" s="41">
        <v>3.0599999999999999E-2</v>
      </c>
      <c r="K673" s="83">
        <v>85000</v>
      </c>
      <c r="L673" s="31" t="s">
        <v>8232</v>
      </c>
      <c r="M673" s="83">
        <v>85000</v>
      </c>
      <c r="N673" s="83">
        <f t="shared" si="10"/>
        <v>85000</v>
      </c>
      <c r="O673" s="31" t="s">
        <v>8232</v>
      </c>
    </row>
    <row r="674" spans="1:15" x14ac:dyDescent="0.25">
      <c r="A674" s="29" t="s">
        <v>2231</v>
      </c>
      <c r="B674" s="30">
        <v>1120</v>
      </c>
      <c r="C674" s="31" t="s">
        <v>2</v>
      </c>
      <c r="D674" s="82"/>
      <c r="E674" s="82"/>
      <c r="F674" s="31" t="s">
        <v>4391</v>
      </c>
      <c r="G674" s="35" t="s">
        <v>4786</v>
      </c>
      <c r="H674" s="31" t="s">
        <v>7698</v>
      </c>
      <c r="I674" s="31" t="s">
        <v>6333</v>
      </c>
      <c r="J674" s="41">
        <v>1.01E-2</v>
      </c>
      <c r="K674" s="83">
        <v>67000</v>
      </c>
      <c r="L674" s="31" t="s">
        <v>8232</v>
      </c>
      <c r="M674" s="83">
        <v>67000</v>
      </c>
      <c r="N674" s="83">
        <f t="shared" si="10"/>
        <v>67000</v>
      </c>
      <c r="O674" s="31" t="s">
        <v>8232</v>
      </c>
    </row>
    <row r="675" spans="1:15" x14ac:dyDescent="0.25">
      <c r="A675" s="29" t="s">
        <v>2232</v>
      </c>
      <c r="B675" s="30">
        <v>1121</v>
      </c>
      <c r="C675" s="31" t="s">
        <v>2</v>
      </c>
      <c r="D675" s="82"/>
      <c r="E675" s="82"/>
      <c r="F675" s="31" t="s">
        <v>4391</v>
      </c>
      <c r="G675" s="35" t="s">
        <v>4787</v>
      </c>
      <c r="H675" s="31" t="s">
        <v>7698</v>
      </c>
      <c r="I675" s="31" t="s">
        <v>6334</v>
      </c>
      <c r="J675" s="41">
        <v>3.2500000000000001E-2</v>
      </c>
      <c r="K675" s="83">
        <v>67000</v>
      </c>
      <c r="L675" s="31" t="s">
        <v>8232</v>
      </c>
      <c r="M675" s="83">
        <v>67000</v>
      </c>
      <c r="N675" s="83">
        <f t="shared" si="10"/>
        <v>67000</v>
      </c>
      <c r="O675" s="31" t="s">
        <v>8232</v>
      </c>
    </row>
    <row r="676" spans="1:15" x14ac:dyDescent="0.25">
      <c r="A676" s="29" t="s">
        <v>2233</v>
      </c>
      <c r="B676" s="30">
        <v>1122</v>
      </c>
      <c r="C676" s="31" t="s">
        <v>2</v>
      </c>
      <c r="D676" s="82"/>
      <c r="E676" s="82"/>
      <c r="F676" s="31" t="s">
        <v>4391</v>
      </c>
      <c r="G676" s="35" t="s">
        <v>976</v>
      </c>
      <c r="H676" s="31" t="s">
        <v>7713</v>
      </c>
      <c r="I676" s="31" t="s">
        <v>6335</v>
      </c>
      <c r="J676" s="41">
        <v>2.9356999999999998E-2</v>
      </c>
      <c r="K676" s="83">
        <v>67000</v>
      </c>
      <c r="L676" s="31" t="s">
        <v>8232</v>
      </c>
      <c r="M676" s="83">
        <v>67000</v>
      </c>
      <c r="N676" s="83">
        <f t="shared" si="10"/>
        <v>67000</v>
      </c>
      <c r="O676" s="31" t="s">
        <v>8232</v>
      </c>
    </row>
    <row r="677" spans="1:15" x14ac:dyDescent="0.25">
      <c r="A677" s="29" t="s">
        <v>2234</v>
      </c>
      <c r="B677" s="30">
        <v>1123</v>
      </c>
      <c r="C677" s="31" t="s">
        <v>2</v>
      </c>
      <c r="D677" s="82"/>
      <c r="E677" s="82"/>
      <c r="F677" s="31" t="s">
        <v>4391</v>
      </c>
      <c r="G677" s="35" t="s">
        <v>4788</v>
      </c>
      <c r="H677" s="31" t="s">
        <v>7698</v>
      </c>
      <c r="I677" s="31" t="s">
        <v>6336</v>
      </c>
      <c r="J677" s="41">
        <v>3.1600000000000003E-2</v>
      </c>
      <c r="K677" s="83">
        <v>67000</v>
      </c>
      <c r="L677" s="31" t="s">
        <v>8232</v>
      </c>
      <c r="M677" s="83">
        <v>67000</v>
      </c>
      <c r="N677" s="83">
        <f t="shared" si="10"/>
        <v>67000</v>
      </c>
      <c r="O677" s="31" t="s">
        <v>8232</v>
      </c>
    </row>
    <row r="678" spans="1:15" x14ac:dyDescent="0.25">
      <c r="A678" s="29" t="s">
        <v>2235</v>
      </c>
      <c r="B678" s="30">
        <v>1124</v>
      </c>
      <c r="C678" s="31" t="s">
        <v>2</v>
      </c>
      <c r="D678" s="82"/>
      <c r="E678" s="82"/>
      <c r="F678" s="31" t="s">
        <v>4391</v>
      </c>
      <c r="G678" s="35" t="s">
        <v>4789</v>
      </c>
      <c r="H678" s="31" t="s">
        <v>7698</v>
      </c>
      <c r="I678" s="31" t="s">
        <v>6337</v>
      </c>
      <c r="J678" s="41">
        <v>3.0300000000000001E-2</v>
      </c>
      <c r="K678" s="83">
        <v>67000</v>
      </c>
      <c r="L678" s="31" t="s">
        <v>8232</v>
      </c>
      <c r="M678" s="83">
        <v>67000</v>
      </c>
      <c r="N678" s="83">
        <f t="shared" si="10"/>
        <v>67000</v>
      </c>
      <c r="O678" s="31" t="s">
        <v>8232</v>
      </c>
    </row>
    <row r="679" spans="1:15" x14ac:dyDescent="0.25">
      <c r="A679" s="29" t="s">
        <v>2236</v>
      </c>
      <c r="B679" s="30">
        <v>1125</v>
      </c>
      <c r="C679" s="31" t="s">
        <v>2</v>
      </c>
      <c r="D679" s="82"/>
      <c r="E679" s="82"/>
      <c r="F679" s="31" t="s">
        <v>4391</v>
      </c>
      <c r="G679" s="35" t="s">
        <v>4790</v>
      </c>
      <c r="H679" s="31" t="s">
        <v>7698</v>
      </c>
      <c r="I679" s="31" t="s">
        <v>6338</v>
      </c>
      <c r="J679" s="41">
        <v>3.1099999999999999E-2</v>
      </c>
      <c r="K679" s="83">
        <v>67000</v>
      </c>
      <c r="L679" s="31" t="s">
        <v>8232</v>
      </c>
      <c r="M679" s="83">
        <v>67000</v>
      </c>
      <c r="N679" s="83">
        <f t="shared" si="10"/>
        <v>67000</v>
      </c>
      <c r="O679" s="31" t="s">
        <v>8232</v>
      </c>
    </row>
    <row r="680" spans="1:15" x14ac:dyDescent="0.25">
      <c r="A680" s="29" t="s">
        <v>2237</v>
      </c>
      <c r="B680" s="30">
        <v>1126</v>
      </c>
      <c r="C680" s="31" t="s">
        <v>2</v>
      </c>
      <c r="D680" s="82"/>
      <c r="E680" s="82"/>
      <c r="F680" s="31" t="s">
        <v>4391</v>
      </c>
      <c r="G680" s="35" t="s">
        <v>976</v>
      </c>
      <c r="H680" s="31" t="s">
        <v>7713</v>
      </c>
      <c r="I680" s="31" t="s">
        <v>6339</v>
      </c>
      <c r="J680" s="41">
        <v>3.1229000000000003E-2</v>
      </c>
      <c r="K680" s="83">
        <v>67000</v>
      </c>
      <c r="L680" s="31" t="s">
        <v>8232</v>
      </c>
      <c r="M680" s="83">
        <v>67000</v>
      </c>
      <c r="N680" s="83">
        <f t="shared" si="10"/>
        <v>67000</v>
      </c>
      <c r="O680" s="31" t="s">
        <v>8232</v>
      </c>
    </row>
    <row r="681" spans="1:15" x14ac:dyDescent="0.25">
      <c r="A681" s="29" t="s">
        <v>2238</v>
      </c>
      <c r="B681" s="30">
        <v>1127</v>
      </c>
      <c r="C681" s="31" t="s">
        <v>2</v>
      </c>
      <c r="D681" s="82"/>
      <c r="E681" s="82"/>
      <c r="F681" s="31" t="s">
        <v>4391</v>
      </c>
      <c r="G681" s="35" t="s">
        <v>4791</v>
      </c>
      <c r="H681" s="31" t="s">
        <v>7698</v>
      </c>
      <c r="I681" s="31" t="s">
        <v>6340</v>
      </c>
      <c r="J681" s="41">
        <v>3.1600000000000003E-2</v>
      </c>
      <c r="K681" s="83">
        <v>67000</v>
      </c>
      <c r="L681" s="31" t="s">
        <v>8232</v>
      </c>
      <c r="M681" s="83">
        <v>67000</v>
      </c>
      <c r="N681" s="83">
        <f t="shared" si="10"/>
        <v>67000</v>
      </c>
      <c r="O681" s="31" t="s">
        <v>8232</v>
      </c>
    </row>
    <row r="682" spans="1:15" x14ac:dyDescent="0.25">
      <c r="A682" s="29" t="s">
        <v>2239</v>
      </c>
      <c r="B682" s="30">
        <v>1128</v>
      </c>
      <c r="C682" s="31" t="s">
        <v>2</v>
      </c>
      <c r="D682" s="82"/>
      <c r="E682" s="82"/>
      <c r="F682" s="31" t="s">
        <v>4391</v>
      </c>
      <c r="G682" s="35" t="s">
        <v>976</v>
      </c>
      <c r="H682" s="31" t="s">
        <v>7713</v>
      </c>
      <c r="I682" s="31" t="s">
        <v>6341</v>
      </c>
      <c r="J682" s="41">
        <v>3.1856000000000002E-2</v>
      </c>
      <c r="K682" s="83">
        <v>67000</v>
      </c>
      <c r="L682" s="31" t="s">
        <v>8232</v>
      </c>
      <c r="M682" s="83">
        <v>67000</v>
      </c>
      <c r="N682" s="83">
        <f t="shared" si="10"/>
        <v>67000</v>
      </c>
      <c r="O682" s="31" t="s">
        <v>8232</v>
      </c>
    </row>
    <row r="683" spans="1:15" x14ac:dyDescent="0.25">
      <c r="A683" s="29" t="s">
        <v>2240</v>
      </c>
      <c r="B683" s="30">
        <v>1129</v>
      </c>
      <c r="C683" s="31" t="s">
        <v>2</v>
      </c>
      <c r="D683" s="82"/>
      <c r="E683" s="82"/>
      <c r="F683" s="31" t="s">
        <v>4391</v>
      </c>
      <c r="G683" s="35" t="s">
        <v>976</v>
      </c>
      <c r="H683" s="31" t="s">
        <v>7713</v>
      </c>
      <c r="I683" s="31" t="s">
        <v>8873</v>
      </c>
      <c r="J683" s="41">
        <v>3.2487000000000002E-2</v>
      </c>
      <c r="K683" s="83">
        <v>120000</v>
      </c>
      <c r="L683" s="31" t="s">
        <v>8232</v>
      </c>
      <c r="M683" s="83">
        <v>120000</v>
      </c>
      <c r="N683" s="83">
        <f t="shared" si="10"/>
        <v>120000</v>
      </c>
      <c r="O683" s="31" t="s">
        <v>8232</v>
      </c>
    </row>
    <row r="684" spans="1:15" x14ac:dyDescent="0.25">
      <c r="A684" s="29" t="s">
        <v>2241</v>
      </c>
      <c r="B684" s="30">
        <v>1130</v>
      </c>
      <c r="C684" s="31" t="s">
        <v>2</v>
      </c>
      <c r="D684" s="82"/>
      <c r="E684" s="82"/>
      <c r="F684" s="31" t="s">
        <v>4391</v>
      </c>
      <c r="G684" s="35" t="s">
        <v>4792</v>
      </c>
      <c r="H684" s="31" t="s">
        <v>7698</v>
      </c>
      <c r="I684" s="31" t="s">
        <v>6342</v>
      </c>
      <c r="J684" s="41">
        <v>2.9600000000000001E-2</v>
      </c>
      <c r="K684" s="83">
        <v>67000</v>
      </c>
      <c r="L684" s="31" t="s">
        <v>8232</v>
      </c>
      <c r="M684" s="83">
        <v>67000</v>
      </c>
      <c r="N684" s="83">
        <f t="shared" si="10"/>
        <v>67000</v>
      </c>
      <c r="O684" s="31" t="s">
        <v>8232</v>
      </c>
    </row>
    <row r="685" spans="1:15" x14ac:dyDescent="0.25">
      <c r="A685" s="29" t="s">
        <v>2242</v>
      </c>
      <c r="B685" s="30">
        <v>1131</v>
      </c>
      <c r="C685" s="31" t="s">
        <v>2</v>
      </c>
      <c r="D685" s="82"/>
      <c r="E685" s="82"/>
      <c r="F685" s="31" t="s">
        <v>4391</v>
      </c>
      <c r="G685" s="35" t="s">
        <v>4793</v>
      </c>
      <c r="H685" s="31" t="s">
        <v>7698</v>
      </c>
      <c r="I685" s="31" t="s">
        <v>6343</v>
      </c>
      <c r="J685" s="41">
        <v>3.27E-2</v>
      </c>
      <c r="K685" s="83">
        <v>67000</v>
      </c>
      <c r="L685" s="31" t="s">
        <v>8232</v>
      </c>
      <c r="M685" s="83">
        <v>67000</v>
      </c>
      <c r="N685" s="83">
        <f t="shared" si="10"/>
        <v>67000</v>
      </c>
      <c r="O685" s="31" t="s">
        <v>8232</v>
      </c>
    </row>
    <row r="686" spans="1:15" x14ac:dyDescent="0.25">
      <c r="A686" s="29" t="s">
        <v>2243</v>
      </c>
      <c r="B686" s="30">
        <v>1132</v>
      </c>
      <c r="C686" s="31" t="s">
        <v>2</v>
      </c>
      <c r="D686" s="82"/>
      <c r="E686" s="82"/>
      <c r="F686" s="31" t="s">
        <v>4391</v>
      </c>
      <c r="G686" s="35" t="s">
        <v>4794</v>
      </c>
      <c r="H686" s="31" t="s">
        <v>7698</v>
      </c>
      <c r="I686" s="31" t="s">
        <v>6344</v>
      </c>
      <c r="J686" s="41">
        <v>2.92E-2</v>
      </c>
      <c r="K686" s="83">
        <v>67000</v>
      </c>
      <c r="L686" s="31" t="s">
        <v>8232</v>
      </c>
      <c r="M686" s="83">
        <v>67000</v>
      </c>
      <c r="N686" s="83">
        <f t="shared" si="10"/>
        <v>67000</v>
      </c>
      <c r="O686" s="31" t="s">
        <v>8232</v>
      </c>
    </row>
    <row r="687" spans="1:15" x14ac:dyDescent="0.25">
      <c r="A687" s="29" t="s">
        <v>2244</v>
      </c>
      <c r="B687" s="30">
        <v>1133</v>
      </c>
      <c r="C687" s="31" t="s">
        <v>2</v>
      </c>
      <c r="D687" s="82"/>
      <c r="E687" s="82"/>
      <c r="F687" s="31" t="s">
        <v>4391</v>
      </c>
      <c r="G687" s="35" t="s">
        <v>976</v>
      </c>
      <c r="H687" s="31" t="s">
        <v>7713</v>
      </c>
      <c r="I687" s="31" t="s">
        <v>6345</v>
      </c>
      <c r="J687" s="41">
        <v>2.5080000000000002E-2</v>
      </c>
      <c r="K687" s="83">
        <v>67000</v>
      </c>
      <c r="L687" s="31" t="s">
        <v>8232</v>
      </c>
      <c r="M687" s="83">
        <v>67000</v>
      </c>
      <c r="N687" s="83">
        <f t="shared" si="10"/>
        <v>67000</v>
      </c>
      <c r="O687" s="31" t="s">
        <v>8232</v>
      </c>
    </row>
    <row r="688" spans="1:15" ht="25.5" x14ac:dyDescent="0.25">
      <c r="A688" s="29" t="s">
        <v>2245</v>
      </c>
      <c r="B688" s="30">
        <v>1134</v>
      </c>
      <c r="C688" s="31" t="s">
        <v>2</v>
      </c>
      <c r="D688" s="82"/>
      <c r="E688" s="82"/>
      <c r="F688" s="31" t="s">
        <v>4391</v>
      </c>
      <c r="G688" s="35" t="s">
        <v>4795</v>
      </c>
      <c r="H688" s="31" t="s">
        <v>7698</v>
      </c>
      <c r="I688" s="31" t="s">
        <v>6346</v>
      </c>
      <c r="J688" s="41">
        <v>3.78E-2</v>
      </c>
      <c r="K688" s="83">
        <v>127000</v>
      </c>
      <c r="L688" s="31" t="s">
        <v>8232</v>
      </c>
      <c r="M688" s="83">
        <v>127000</v>
      </c>
      <c r="N688" s="83">
        <f t="shared" si="10"/>
        <v>127000</v>
      </c>
      <c r="O688" s="31" t="s">
        <v>8232</v>
      </c>
    </row>
    <row r="689" spans="1:15" x14ac:dyDescent="0.25">
      <c r="A689" s="29" t="s">
        <v>2246</v>
      </c>
      <c r="B689" s="30">
        <v>1135</v>
      </c>
      <c r="C689" s="31" t="s">
        <v>2</v>
      </c>
      <c r="D689" s="82"/>
      <c r="E689" s="82"/>
      <c r="F689" s="31" t="s">
        <v>4391</v>
      </c>
      <c r="G689" s="35" t="s">
        <v>976</v>
      </c>
      <c r="H689" s="31" t="s">
        <v>7713</v>
      </c>
      <c r="I689" s="31" t="s">
        <v>6347</v>
      </c>
      <c r="J689" s="41">
        <v>3.3876999999999997E-2</v>
      </c>
      <c r="K689" s="83">
        <v>244000</v>
      </c>
      <c r="L689" s="31" t="s">
        <v>8232</v>
      </c>
      <c r="M689" s="83">
        <v>244000</v>
      </c>
      <c r="N689" s="83">
        <f t="shared" si="10"/>
        <v>244000</v>
      </c>
      <c r="O689" s="31" t="s">
        <v>8232</v>
      </c>
    </row>
    <row r="690" spans="1:15" x14ac:dyDescent="0.25">
      <c r="A690" s="29" t="s">
        <v>2247</v>
      </c>
      <c r="B690" s="30">
        <v>1136</v>
      </c>
      <c r="C690" s="31" t="s">
        <v>2</v>
      </c>
      <c r="D690" s="82"/>
      <c r="E690" s="82"/>
      <c r="F690" s="31" t="s">
        <v>4391</v>
      </c>
      <c r="G690" s="35" t="s">
        <v>4796</v>
      </c>
      <c r="H690" s="31" t="s">
        <v>7698</v>
      </c>
      <c r="I690" s="31" t="s">
        <v>7716</v>
      </c>
      <c r="J690" s="41">
        <v>2.4E-2</v>
      </c>
      <c r="K690" s="83">
        <v>67000</v>
      </c>
      <c r="L690" s="31" t="s">
        <v>8232</v>
      </c>
      <c r="M690" s="83">
        <v>67000</v>
      </c>
      <c r="N690" s="83">
        <f t="shared" si="10"/>
        <v>67000</v>
      </c>
      <c r="O690" s="31" t="s">
        <v>8232</v>
      </c>
    </row>
    <row r="691" spans="1:15" x14ac:dyDescent="0.25">
      <c r="A691" s="29" t="s">
        <v>2248</v>
      </c>
      <c r="B691" s="30">
        <v>1137</v>
      </c>
      <c r="C691" s="31" t="s">
        <v>2</v>
      </c>
      <c r="D691" s="82"/>
      <c r="E691" s="82"/>
      <c r="F691" s="31" t="s">
        <v>4391</v>
      </c>
      <c r="G691" s="35" t="s">
        <v>4797</v>
      </c>
      <c r="H691" s="31" t="s">
        <v>7698</v>
      </c>
      <c r="I691" s="31" t="s">
        <v>6348</v>
      </c>
      <c r="J691" s="41">
        <v>2.9399999999999999E-2</v>
      </c>
      <c r="K691" s="83">
        <v>67000</v>
      </c>
      <c r="L691" s="31" t="s">
        <v>8232</v>
      </c>
      <c r="M691" s="83">
        <v>67000</v>
      </c>
      <c r="N691" s="83">
        <f t="shared" si="10"/>
        <v>67000</v>
      </c>
      <c r="O691" s="31" t="s">
        <v>8232</v>
      </c>
    </row>
    <row r="692" spans="1:15" x14ac:dyDescent="0.25">
      <c r="A692" s="29" t="s">
        <v>2249</v>
      </c>
      <c r="B692" s="30">
        <v>1138</v>
      </c>
      <c r="C692" s="31" t="s">
        <v>2</v>
      </c>
      <c r="D692" s="82"/>
      <c r="E692" s="82"/>
      <c r="F692" s="31" t="s">
        <v>4391</v>
      </c>
      <c r="G692" s="35" t="s">
        <v>4798</v>
      </c>
      <c r="H692" s="31" t="s">
        <v>7698</v>
      </c>
      <c r="I692" s="31" t="s">
        <v>6349</v>
      </c>
      <c r="J692" s="41">
        <v>3.2800000000000003E-2</v>
      </c>
      <c r="K692" s="83">
        <v>74000</v>
      </c>
      <c r="L692" s="31" t="s">
        <v>8232</v>
      </c>
      <c r="M692" s="83">
        <v>74000</v>
      </c>
      <c r="N692" s="83">
        <f t="shared" si="10"/>
        <v>74000</v>
      </c>
      <c r="O692" s="31" t="s">
        <v>8232</v>
      </c>
    </row>
    <row r="693" spans="1:15" x14ac:dyDescent="0.25">
      <c r="A693" s="29" t="s">
        <v>2250</v>
      </c>
      <c r="B693" s="30">
        <v>1139</v>
      </c>
      <c r="C693" s="31" t="s">
        <v>2</v>
      </c>
      <c r="D693" s="82"/>
      <c r="E693" s="82"/>
      <c r="F693" s="31" t="s">
        <v>4391</v>
      </c>
      <c r="G693" s="35" t="s">
        <v>4799</v>
      </c>
      <c r="H693" s="31" t="s">
        <v>7698</v>
      </c>
      <c r="I693" s="31" t="s">
        <v>6350</v>
      </c>
      <c r="J693" s="41">
        <v>2.9600000000000001E-2</v>
      </c>
      <c r="K693" s="83">
        <v>67000</v>
      </c>
      <c r="L693" s="31" t="s">
        <v>8232</v>
      </c>
      <c r="M693" s="83">
        <v>67000</v>
      </c>
      <c r="N693" s="83">
        <f t="shared" si="10"/>
        <v>67000</v>
      </c>
      <c r="O693" s="31" t="s">
        <v>8232</v>
      </c>
    </row>
    <row r="694" spans="1:15" x14ac:dyDescent="0.25">
      <c r="A694" s="29" t="s">
        <v>2251</v>
      </c>
      <c r="B694" s="30">
        <v>1140</v>
      </c>
      <c r="C694" s="31" t="s">
        <v>2</v>
      </c>
      <c r="D694" s="82"/>
      <c r="E694" s="82"/>
      <c r="F694" s="31" t="s">
        <v>4391</v>
      </c>
      <c r="G694" s="35" t="s">
        <v>4800</v>
      </c>
      <c r="H694" s="31" t="s">
        <v>7698</v>
      </c>
      <c r="I694" s="31" t="s">
        <v>6351</v>
      </c>
      <c r="J694" s="41">
        <v>3.2199999999999999E-2</v>
      </c>
      <c r="K694" s="83">
        <v>67000</v>
      </c>
      <c r="L694" s="31" t="s">
        <v>8232</v>
      </c>
      <c r="M694" s="83">
        <v>67000</v>
      </c>
      <c r="N694" s="83">
        <f t="shared" si="10"/>
        <v>67000</v>
      </c>
      <c r="O694" s="31" t="s">
        <v>8232</v>
      </c>
    </row>
    <row r="695" spans="1:15" x14ac:dyDescent="0.25">
      <c r="A695" s="29" t="s">
        <v>2252</v>
      </c>
      <c r="B695" s="30">
        <v>1141</v>
      </c>
      <c r="C695" s="31" t="s">
        <v>2</v>
      </c>
      <c r="D695" s="82"/>
      <c r="E695" s="82"/>
      <c r="F695" s="31" t="s">
        <v>4391</v>
      </c>
      <c r="G695" s="35" t="s">
        <v>4801</v>
      </c>
      <c r="H695" s="31" t="s">
        <v>7698</v>
      </c>
      <c r="I695" s="31" t="s">
        <v>6352</v>
      </c>
      <c r="J695" s="41">
        <v>3.0599999999999999E-2</v>
      </c>
      <c r="K695" s="83">
        <v>254000</v>
      </c>
      <c r="L695" s="31" t="s">
        <v>8232</v>
      </c>
      <c r="M695" s="83">
        <v>254000</v>
      </c>
      <c r="N695" s="83">
        <f t="shared" si="10"/>
        <v>254000</v>
      </c>
      <c r="O695" s="31" t="s">
        <v>8232</v>
      </c>
    </row>
    <row r="696" spans="1:15" x14ac:dyDescent="0.25">
      <c r="A696" s="29" t="s">
        <v>2253</v>
      </c>
      <c r="B696" s="30">
        <v>1142</v>
      </c>
      <c r="C696" s="31" t="s">
        <v>2</v>
      </c>
      <c r="D696" s="82"/>
      <c r="E696" s="82"/>
      <c r="F696" s="31" t="s">
        <v>4391</v>
      </c>
      <c r="G696" s="35" t="s">
        <v>4802</v>
      </c>
      <c r="H696" s="31" t="s">
        <v>7698</v>
      </c>
      <c r="I696" s="31" t="s">
        <v>6353</v>
      </c>
      <c r="J696" s="41">
        <v>3.1199999999999999E-2</v>
      </c>
      <c r="K696" s="83">
        <v>77000</v>
      </c>
      <c r="L696" s="31" t="s">
        <v>8232</v>
      </c>
      <c r="M696" s="83">
        <v>77000</v>
      </c>
      <c r="N696" s="83">
        <f t="shared" si="10"/>
        <v>77000</v>
      </c>
      <c r="O696" s="31" t="s">
        <v>8232</v>
      </c>
    </row>
    <row r="697" spans="1:15" x14ac:dyDescent="0.25">
      <c r="A697" s="29" t="s">
        <v>2254</v>
      </c>
      <c r="B697" s="30">
        <v>1143</v>
      </c>
      <c r="C697" s="31" t="s">
        <v>2</v>
      </c>
      <c r="D697" s="82"/>
      <c r="E697" s="82"/>
      <c r="F697" s="31" t="s">
        <v>4391</v>
      </c>
      <c r="G697" s="35" t="s">
        <v>4803</v>
      </c>
      <c r="H697" s="31" t="s">
        <v>7698</v>
      </c>
      <c r="I697" s="31" t="s">
        <v>6354</v>
      </c>
      <c r="J697" s="41">
        <v>3.1099999999999999E-2</v>
      </c>
      <c r="K697" s="83">
        <v>67000</v>
      </c>
      <c r="L697" s="31" t="s">
        <v>8232</v>
      </c>
      <c r="M697" s="83">
        <v>67000</v>
      </c>
      <c r="N697" s="83">
        <f t="shared" si="10"/>
        <v>67000</v>
      </c>
      <c r="O697" s="31" t="s">
        <v>8232</v>
      </c>
    </row>
    <row r="698" spans="1:15" x14ac:dyDescent="0.25">
      <c r="A698" s="29" t="s">
        <v>2255</v>
      </c>
      <c r="B698" s="30">
        <v>1144</v>
      </c>
      <c r="C698" s="31" t="s">
        <v>2</v>
      </c>
      <c r="D698" s="82"/>
      <c r="E698" s="82"/>
      <c r="F698" s="31" t="s">
        <v>4391</v>
      </c>
      <c r="G698" s="35" t="s">
        <v>4804</v>
      </c>
      <c r="H698" s="31" t="s">
        <v>7698</v>
      </c>
      <c r="I698" s="31" t="s">
        <v>6355</v>
      </c>
      <c r="J698" s="41">
        <v>3.1E-2</v>
      </c>
      <c r="K698" s="83">
        <v>177000</v>
      </c>
      <c r="L698" s="31" t="s">
        <v>8232</v>
      </c>
      <c r="M698" s="83">
        <v>177000</v>
      </c>
      <c r="N698" s="83">
        <f t="shared" si="10"/>
        <v>177000</v>
      </c>
      <c r="O698" s="31" t="s">
        <v>8232</v>
      </c>
    </row>
    <row r="699" spans="1:15" x14ac:dyDescent="0.25">
      <c r="A699" s="29" t="s">
        <v>2256</v>
      </c>
      <c r="B699" s="30">
        <v>1145</v>
      </c>
      <c r="C699" s="31" t="s">
        <v>2</v>
      </c>
      <c r="D699" s="82"/>
      <c r="E699" s="82"/>
      <c r="F699" s="31" t="s">
        <v>4391</v>
      </c>
      <c r="G699" s="35" t="s">
        <v>4805</v>
      </c>
      <c r="H699" s="31" t="s">
        <v>7698</v>
      </c>
      <c r="I699" s="31" t="s">
        <v>6356</v>
      </c>
      <c r="J699" s="41">
        <v>3.04E-2</v>
      </c>
      <c r="K699" s="83">
        <v>120800</v>
      </c>
      <c r="L699" s="31" t="s">
        <v>8232</v>
      </c>
      <c r="M699" s="83">
        <v>120800</v>
      </c>
      <c r="N699" s="83">
        <f t="shared" si="10"/>
        <v>121000</v>
      </c>
      <c r="O699" s="31" t="s">
        <v>8232</v>
      </c>
    </row>
    <row r="700" spans="1:15" x14ac:dyDescent="0.25">
      <c r="A700" s="29" t="s">
        <v>2257</v>
      </c>
      <c r="B700" s="30">
        <v>1146</v>
      </c>
      <c r="C700" s="31" t="s">
        <v>2</v>
      </c>
      <c r="D700" s="82"/>
      <c r="E700" s="82"/>
      <c r="F700" s="31" t="s">
        <v>4391</v>
      </c>
      <c r="G700" s="35" t="s">
        <v>4806</v>
      </c>
      <c r="H700" s="31" t="s">
        <v>7698</v>
      </c>
      <c r="I700" s="31" t="s">
        <v>6357</v>
      </c>
      <c r="J700" s="41">
        <v>3.1600000000000003E-2</v>
      </c>
      <c r="K700" s="83">
        <v>67000</v>
      </c>
      <c r="L700" s="31" t="s">
        <v>8232</v>
      </c>
      <c r="M700" s="83">
        <v>67000</v>
      </c>
      <c r="N700" s="83">
        <f t="shared" si="10"/>
        <v>67000</v>
      </c>
      <c r="O700" s="31" t="s">
        <v>8232</v>
      </c>
    </row>
    <row r="701" spans="1:15" x14ac:dyDescent="0.25">
      <c r="A701" s="29" t="s">
        <v>2258</v>
      </c>
      <c r="B701" s="30">
        <v>1147</v>
      </c>
      <c r="C701" s="31" t="s">
        <v>2</v>
      </c>
      <c r="D701" s="82"/>
      <c r="E701" s="82"/>
      <c r="F701" s="31" t="s">
        <v>4391</v>
      </c>
      <c r="G701" s="35" t="s">
        <v>4807</v>
      </c>
      <c r="H701" s="31" t="s">
        <v>7698</v>
      </c>
      <c r="I701" s="31" t="s">
        <v>6358</v>
      </c>
      <c r="J701" s="41">
        <v>2.9000000000000001E-2</v>
      </c>
      <c r="K701" s="83">
        <v>67000</v>
      </c>
      <c r="L701" s="31" t="s">
        <v>8232</v>
      </c>
      <c r="M701" s="83">
        <v>67000</v>
      </c>
      <c r="N701" s="83">
        <f t="shared" si="10"/>
        <v>67000</v>
      </c>
      <c r="O701" s="31" t="s">
        <v>8232</v>
      </c>
    </row>
    <row r="702" spans="1:15" x14ac:dyDescent="0.25">
      <c r="A702" s="29" t="s">
        <v>2259</v>
      </c>
      <c r="B702" s="30">
        <v>1148</v>
      </c>
      <c r="C702" s="31" t="s">
        <v>2</v>
      </c>
      <c r="D702" s="82"/>
      <c r="E702" s="82"/>
      <c r="F702" s="31" t="s">
        <v>4391</v>
      </c>
      <c r="G702" s="35" t="s">
        <v>4808</v>
      </c>
      <c r="H702" s="31" t="s">
        <v>7698</v>
      </c>
      <c r="I702" s="31" t="s">
        <v>6359</v>
      </c>
      <c r="J702" s="41">
        <v>3.2899999999999999E-2</v>
      </c>
      <c r="K702" s="83">
        <v>67000</v>
      </c>
      <c r="L702" s="31" t="s">
        <v>8232</v>
      </c>
      <c r="M702" s="83">
        <v>67000</v>
      </c>
      <c r="N702" s="83">
        <f t="shared" si="10"/>
        <v>67000</v>
      </c>
      <c r="O702" s="31" t="s">
        <v>8232</v>
      </c>
    </row>
    <row r="703" spans="1:15" x14ac:dyDescent="0.25">
      <c r="A703" s="29" t="s">
        <v>2260</v>
      </c>
      <c r="B703" s="30">
        <v>1149</v>
      </c>
      <c r="C703" s="31" t="s">
        <v>2</v>
      </c>
      <c r="D703" s="82"/>
      <c r="E703" s="82"/>
      <c r="F703" s="31" t="s">
        <v>4391</v>
      </c>
      <c r="G703" s="35" t="s">
        <v>4809</v>
      </c>
      <c r="H703" s="31" t="s">
        <v>7698</v>
      </c>
      <c r="I703" s="31" t="s">
        <v>6360</v>
      </c>
      <c r="J703" s="41">
        <v>3.0800000000000001E-2</v>
      </c>
      <c r="K703" s="83">
        <v>67000</v>
      </c>
      <c r="L703" s="31" t="s">
        <v>8232</v>
      </c>
      <c r="M703" s="83">
        <v>67000</v>
      </c>
      <c r="N703" s="83">
        <f t="shared" si="10"/>
        <v>67000</v>
      </c>
      <c r="O703" s="31" t="s">
        <v>8232</v>
      </c>
    </row>
    <row r="704" spans="1:15" x14ac:dyDescent="0.25">
      <c r="A704" s="29" t="s">
        <v>2261</v>
      </c>
      <c r="B704" s="30">
        <v>1150</v>
      </c>
      <c r="C704" s="31" t="s">
        <v>2</v>
      </c>
      <c r="D704" s="82"/>
      <c r="E704" s="82"/>
      <c r="F704" s="31" t="s">
        <v>4391</v>
      </c>
      <c r="G704" s="35" t="s">
        <v>4810</v>
      </c>
      <c r="H704" s="31" t="s">
        <v>7698</v>
      </c>
      <c r="I704" s="31" t="s">
        <v>6361</v>
      </c>
      <c r="J704" s="41">
        <v>3.0599999999999999E-2</v>
      </c>
      <c r="K704" s="83">
        <v>67000</v>
      </c>
      <c r="L704" s="31" t="s">
        <v>8232</v>
      </c>
      <c r="M704" s="83">
        <v>67000</v>
      </c>
      <c r="N704" s="83">
        <f t="shared" si="10"/>
        <v>67000</v>
      </c>
      <c r="O704" s="31" t="s">
        <v>8232</v>
      </c>
    </row>
    <row r="705" spans="1:15" x14ac:dyDescent="0.25">
      <c r="A705" s="29" t="s">
        <v>2262</v>
      </c>
      <c r="B705" s="30">
        <v>1151</v>
      </c>
      <c r="C705" s="31" t="s">
        <v>2</v>
      </c>
      <c r="D705" s="82"/>
      <c r="E705" s="82"/>
      <c r="F705" s="31" t="s">
        <v>4391</v>
      </c>
      <c r="G705" s="35" t="s">
        <v>4811</v>
      </c>
      <c r="H705" s="31" t="s">
        <v>7698</v>
      </c>
      <c r="I705" s="31" t="s">
        <v>6362</v>
      </c>
      <c r="J705" s="41">
        <v>3.04E-2</v>
      </c>
      <c r="K705" s="83">
        <v>67000</v>
      </c>
      <c r="L705" s="31" t="s">
        <v>8232</v>
      </c>
      <c r="M705" s="83">
        <v>67000</v>
      </c>
      <c r="N705" s="83">
        <f t="shared" si="10"/>
        <v>67000</v>
      </c>
      <c r="O705" s="31" t="s">
        <v>8232</v>
      </c>
    </row>
    <row r="706" spans="1:15" x14ac:dyDescent="0.25">
      <c r="A706" s="29" t="s">
        <v>2263</v>
      </c>
      <c r="B706" s="30">
        <v>1152</v>
      </c>
      <c r="C706" s="31" t="s">
        <v>2</v>
      </c>
      <c r="D706" s="82"/>
      <c r="E706" s="82"/>
      <c r="F706" s="31" t="s">
        <v>4391</v>
      </c>
      <c r="G706" s="35" t="s">
        <v>4812</v>
      </c>
      <c r="H706" s="31" t="s">
        <v>7698</v>
      </c>
      <c r="I706" s="31" t="s">
        <v>6363</v>
      </c>
      <c r="J706" s="41">
        <v>3.1600000000000003E-2</v>
      </c>
      <c r="K706" s="83">
        <v>67000</v>
      </c>
      <c r="L706" s="31" t="s">
        <v>8232</v>
      </c>
      <c r="M706" s="83">
        <v>67000</v>
      </c>
      <c r="N706" s="83">
        <f t="shared" si="10"/>
        <v>67000</v>
      </c>
      <c r="O706" s="31" t="s">
        <v>8232</v>
      </c>
    </row>
    <row r="707" spans="1:15" x14ac:dyDescent="0.25">
      <c r="A707" s="29" t="s">
        <v>2264</v>
      </c>
      <c r="B707" s="30">
        <v>1153</v>
      </c>
      <c r="C707" s="31" t="s">
        <v>2</v>
      </c>
      <c r="D707" s="82"/>
      <c r="E707" s="82"/>
      <c r="F707" s="31" t="s">
        <v>4391</v>
      </c>
      <c r="G707" s="35" t="s">
        <v>4813</v>
      </c>
      <c r="H707" s="31" t="s">
        <v>7698</v>
      </c>
      <c r="I707" s="31" t="s">
        <v>6364</v>
      </c>
      <c r="J707" s="41">
        <v>3.0800000000000001E-2</v>
      </c>
      <c r="K707" s="83">
        <v>81000</v>
      </c>
      <c r="L707" s="31" t="s">
        <v>8232</v>
      </c>
      <c r="M707" s="83">
        <v>81000</v>
      </c>
      <c r="N707" s="83">
        <f t="shared" si="10"/>
        <v>81000</v>
      </c>
      <c r="O707" s="31" t="s">
        <v>8232</v>
      </c>
    </row>
    <row r="708" spans="1:15" x14ac:dyDescent="0.25">
      <c r="A708" s="29" t="s">
        <v>2265</v>
      </c>
      <c r="B708" s="30">
        <v>1154</v>
      </c>
      <c r="C708" s="31" t="s">
        <v>2</v>
      </c>
      <c r="D708" s="82"/>
      <c r="E708" s="82"/>
      <c r="F708" s="31" t="s">
        <v>4391</v>
      </c>
      <c r="G708" s="35" t="s">
        <v>4814</v>
      </c>
      <c r="H708" s="31" t="s">
        <v>7698</v>
      </c>
      <c r="I708" s="31" t="s">
        <v>6365</v>
      </c>
      <c r="J708" s="41">
        <v>3.1E-2</v>
      </c>
      <c r="K708" s="83">
        <v>67000</v>
      </c>
      <c r="L708" s="31" t="s">
        <v>8232</v>
      </c>
      <c r="M708" s="83">
        <v>67000</v>
      </c>
      <c r="N708" s="83">
        <f t="shared" si="10"/>
        <v>67000</v>
      </c>
      <c r="O708" s="31" t="s">
        <v>8232</v>
      </c>
    </row>
    <row r="709" spans="1:15" x14ac:dyDescent="0.25">
      <c r="A709" s="29" t="s">
        <v>2266</v>
      </c>
      <c r="B709" s="30">
        <v>1155</v>
      </c>
      <c r="C709" s="31" t="s">
        <v>2</v>
      </c>
      <c r="D709" s="82"/>
      <c r="E709" s="82"/>
      <c r="F709" s="31" t="s">
        <v>4391</v>
      </c>
      <c r="G709" s="35" t="s">
        <v>4815</v>
      </c>
      <c r="H709" s="31" t="s">
        <v>7698</v>
      </c>
      <c r="I709" s="31" t="s">
        <v>6366</v>
      </c>
      <c r="J709" s="41">
        <v>3.0499999999999999E-2</v>
      </c>
      <c r="K709" s="83">
        <v>73000</v>
      </c>
      <c r="L709" s="31" t="s">
        <v>8232</v>
      </c>
      <c r="M709" s="83">
        <v>73000</v>
      </c>
      <c r="N709" s="83">
        <f t="shared" si="10"/>
        <v>73000</v>
      </c>
      <c r="O709" s="31" t="s">
        <v>8232</v>
      </c>
    </row>
    <row r="710" spans="1:15" x14ac:dyDescent="0.25">
      <c r="A710" s="29" t="s">
        <v>2267</v>
      </c>
      <c r="B710" s="30">
        <v>1156</v>
      </c>
      <c r="C710" s="31" t="s">
        <v>2</v>
      </c>
      <c r="D710" s="82"/>
      <c r="E710" s="82"/>
      <c r="F710" s="31" t="s">
        <v>4391</v>
      </c>
      <c r="G710" s="35" t="s">
        <v>4816</v>
      </c>
      <c r="H710" s="31" t="s">
        <v>7698</v>
      </c>
      <c r="I710" s="31" t="s">
        <v>6367</v>
      </c>
      <c r="J710" s="41">
        <v>3.0499999999999999E-2</v>
      </c>
      <c r="K710" s="83">
        <v>73000</v>
      </c>
      <c r="L710" s="31" t="s">
        <v>8232</v>
      </c>
      <c r="M710" s="83">
        <v>73000</v>
      </c>
      <c r="N710" s="83">
        <f t="shared" si="10"/>
        <v>73000</v>
      </c>
      <c r="O710" s="31" t="s">
        <v>8232</v>
      </c>
    </row>
    <row r="711" spans="1:15" x14ac:dyDescent="0.25">
      <c r="A711" s="29" t="s">
        <v>2268</v>
      </c>
      <c r="B711" s="30">
        <v>1157</v>
      </c>
      <c r="C711" s="31" t="s">
        <v>2</v>
      </c>
      <c r="D711" s="82"/>
      <c r="E711" s="82"/>
      <c r="F711" s="31" t="s">
        <v>4391</v>
      </c>
      <c r="G711" s="35" t="s">
        <v>4817</v>
      </c>
      <c r="H711" s="31" t="s">
        <v>7698</v>
      </c>
      <c r="I711" s="31" t="s">
        <v>6368</v>
      </c>
      <c r="J711" s="41">
        <v>3.1099999999999999E-2</v>
      </c>
      <c r="K711" s="83">
        <v>118000</v>
      </c>
      <c r="L711" s="31" t="s">
        <v>8232</v>
      </c>
      <c r="M711" s="83">
        <v>118000</v>
      </c>
      <c r="N711" s="83">
        <f t="shared" si="10"/>
        <v>118000</v>
      </c>
      <c r="O711" s="31" t="s">
        <v>8232</v>
      </c>
    </row>
    <row r="712" spans="1:15" x14ac:dyDescent="0.25">
      <c r="A712" s="29" t="s">
        <v>2269</v>
      </c>
      <c r="B712" s="30">
        <v>1158</v>
      </c>
      <c r="C712" s="31" t="s">
        <v>2</v>
      </c>
      <c r="D712" s="82"/>
      <c r="E712" s="82"/>
      <c r="F712" s="31" t="s">
        <v>4391</v>
      </c>
      <c r="G712" s="35" t="s">
        <v>4818</v>
      </c>
      <c r="H712" s="31" t="s">
        <v>7698</v>
      </c>
      <c r="I712" s="31" t="s">
        <v>6369</v>
      </c>
      <c r="J712" s="41">
        <v>3.1300000000000001E-2</v>
      </c>
      <c r="K712" s="83">
        <v>76000</v>
      </c>
      <c r="L712" s="31" t="s">
        <v>8232</v>
      </c>
      <c r="M712" s="83">
        <v>76000</v>
      </c>
      <c r="N712" s="83">
        <f t="shared" si="10"/>
        <v>76000</v>
      </c>
      <c r="O712" s="31" t="s">
        <v>8232</v>
      </c>
    </row>
    <row r="713" spans="1:15" x14ac:dyDescent="0.25">
      <c r="A713" s="29" t="s">
        <v>2270</v>
      </c>
      <c r="B713" s="30">
        <v>1159</v>
      </c>
      <c r="C713" s="31" t="s">
        <v>2</v>
      </c>
      <c r="D713" s="82"/>
      <c r="E713" s="82"/>
      <c r="F713" s="31" t="s">
        <v>4391</v>
      </c>
      <c r="G713" s="35" t="s">
        <v>976</v>
      </c>
      <c r="H713" s="31" t="s">
        <v>7713</v>
      </c>
      <c r="I713" s="31" t="s">
        <v>6370</v>
      </c>
      <c r="J713" s="41">
        <v>3.1810999999999999E-2</v>
      </c>
      <c r="K713" s="83">
        <v>76000</v>
      </c>
      <c r="L713" s="31" t="s">
        <v>8232</v>
      </c>
      <c r="M713" s="83">
        <v>76000</v>
      </c>
      <c r="N713" s="83">
        <f t="shared" si="10"/>
        <v>76000</v>
      </c>
      <c r="O713" s="31" t="s">
        <v>8232</v>
      </c>
    </row>
    <row r="714" spans="1:15" x14ac:dyDescent="0.25">
      <c r="A714" s="29" t="s">
        <v>2271</v>
      </c>
      <c r="B714" s="30">
        <v>1160</v>
      </c>
      <c r="C714" s="31" t="s">
        <v>2</v>
      </c>
      <c r="D714" s="82"/>
      <c r="E714" s="82"/>
      <c r="F714" s="31" t="s">
        <v>4391</v>
      </c>
      <c r="G714" s="35" t="s">
        <v>4819</v>
      </c>
      <c r="H714" s="31" t="s">
        <v>7698</v>
      </c>
      <c r="I714" s="31" t="s">
        <v>6371</v>
      </c>
      <c r="J714" s="41">
        <v>3.0499999999999999E-2</v>
      </c>
      <c r="K714" s="83">
        <v>76000</v>
      </c>
      <c r="L714" s="31" t="s">
        <v>8232</v>
      </c>
      <c r="M714" s="83">
        <v>76000</v>
      </c>
      <c r="N714" s="83">
        <f t="shared" si="10"/>
        <v>76000</v>
      </c>
      <c r="O714" s="31" t="s">
        <v>8232</v>
      </c>
    </row>
    <row r="715" spans="1:15" x14ac:dyDescent="0.25">
      <c r="A715" s="29" t="s">
        <v>2272</v>
      </c>
      <c r="B715" s="30">
        <v>1161</v>
      </c>
      <c r="C715" s="31" t="s">
        <v>2</v>
      </c>
      <c r="D715" s="82"/>
      <c r="E715" s="82"/>
      <c r="F715" s="31" t="s">
        <v>4391</v>
      </c>
      <c r="G715" s="35" t="s">
        <v>4820</v>
      </c>
      <c r="H715" s="31" t="s">
        <v>7698</v>
      </c>
      <c r="I715" s="31" t="s">
        <v>6372</v>
      </c>
      <c r="J715" s="41">
        <v>3.1600000000000003E-2</v>
      </c>
      <c r="K715" s="83">
        <v>73000</v>
      </c>
      <c r="L715" s="31" t="s">
        <v>8232</v>
      </c>
      <c r="M715" s="83">
        <v>73000</v>
      </c>
      <c r="N715" s="83">
        <f t="shared" si="10"/>
        <v>73000</v>
      </c>
      <c r="O715" s="31" t="s">
        <v>8232</v>
      </c>
    </row>
    <row r="716" spans="1:15" x14ac:dyDescent="0.25">
      <c r="A716" s="29" t="s">
        <v>2273</v>
      </c>
      <c r="B716" s="30">
        <v>1162</v>
      </c>
      <c r="C716" s="31" t="s">
        <v>2</v>
      </c>
      <c r="D716" s="82"/>
      <c r="E716" s="82"/>
      <c r="F716" s="31" t="s">
        <v>4391</v>
      </c>
      <c r="G716" s="35" t="s">
        <v>4821</v>
      </c>
      <c r="H716" s="31" t="s">
        <v>7698</v>
      </c>
      <c r="I716" s="31" t="s">
        <v>6373</v>
      </c>
      <c r="J716" s="41">
        <v>3.1099999999999999E-2</v>
      </c>
      <c r="K716" s="83">
        <v>73000</v>
      </c>
      <c r="L716" s="31" t="s">
        <v>8232</v>
      </c>
      <c r="M716" s="83">
        <v>73000</v>
      </c>
      <c r="N716" s="83">
        <f t="shared" si="10"/>
        <v>73000</v>
      </c>
      <c r="O716" s="31" t="s">
        <v>8232</v>
      </c>
    </row>
    <row r="717" spans="1:15" x14ac:dyDescent="0.25">
      <c r="A717" s="29" t="s">
        <v>2274</v>
      </c>
      <c r="B717" s="30">
        <v>1163</v>
      </c>
      <c r="C717" s="31" t="s">
        <v>2</v>
      </c>
      <c r="D717" s="82"/>
      <c r="E717" s="82"/>
      <c r="F717" s="31" t="s">
        <v>4391</v>
      </c>
      <c r="G717" s="35" t="s">
        <v>4822</v>
      </c>
      <c r="H717" s="31" t="s">
        <v>7698</v>
      </c>
      <c r="I717" s="31" t="s">
        <v>6374</v>
      </c>
      <c r="J717" s="41">
        <v>3.1199999999999999E-2</v>
      </c>
      <c r="K717" s="83">
        <v>115000</v>
      </c>
      <c r="L717" s="31" t="s">
        <v>8232</v>
      </c>
      <c r="M717" s="83">
        <v>115000</v>
      </c>
      <c r="N717" s="83">
        <f t="shared" si="10"/>
        <v>115000</v>
      </c>
      <c r="O717" s="31" t="s">
        <v>8232</v>
      </c>
    </row>
    <row r="718" spans="1:15" x14ac:dyDescent="0.25">
      <c r="A718" s="29" t="s">
        <v>2275</v>
      </c>
      <c r="B718" s="30">
        <v>1164</v>
      </c>
      <c r="C718" s="31" t="s">
        <v>2</v>
      </c>
      <c r="D718" s="82"/>
      <c r="E718" s="82"/>
      <c r="F718" s="31" t="s">
        <v>4391</v>
      </c>
      <c r="G718" s="35" t="s">
        <v>4823</v>
      </c>
      <c r="H718" s="31" t="s">
        <v>7698</v>
      </c>
      <c r="I718" s="31" t="s">
        <v>6375</v>
      </c>
      <c r="J718" s="41">
        <v>3.1099999999999999E-2</v>
      </c>
      <c r="K718" s="83">
        <v>76000</v>
      </c>
      <c r="L718" s="31" t="s">
        <v>8232</v>
      </c>
      <c r="M718" s="83">
        <v>76000</v>
      </c>
      <c r="N718" s="83">
        <f t="shared" ref="N718:N781" si="11">CEILING(M718,1000)</f>
        <v>76000</v>
      </c>
      <c r="O718" s="31" t="s">
        <v>8232</v>
      </c>
    </row>
    <row r="719" spans="1:15" x14ac:dyDescent="0.25">
      <c r="A719" s="29" t="s">
        <v>2276</v>
      </c>
      <c r="B719" s="30">
        <v>1165</v>
      </c>
      <c r="C719" s="31" t="s">
        <v>2</v>
      </c>
      <c r="D719" s="82"/>
      <c r="E719" s="82"/>
      <c r="F719" s="31" t="s">
        <v>4391</v>
      </c>
      <c r="G719" s="35" t="s">
        <v>4824</v>
      </c>
      <c r="H719" s="31" t="s">
        <v>7698</v>
      </c>
      <c r="I719" s="31" t="s">
        <v>6376</v>
      </c>
      <c r="J719" s="41">
        <v>3.1199999999999999E-2</v>
      </c>
      <c r="K719" s="83">
        <v>90000</v>
      </c>
      <c r="L719" s="31" t="s">
        <v>8232</v>
      </c>
      <c r="M719" s="83">
        <v>90000</v>
      </c>
      <c r="N719" s="83">
        <f t="shared" si="11"/>
        <v>90000</v>
      </c>
      <c r="O719" s="31" t="s">
        <v>8232</v>
      </c>
    </row>
    <row r="720" spans="1:15" x14ac:dyDescent="0.25">
      <c r="A720" s="29" t="s">
        <v>2277</v>
      </c>
      <c r="B720" s="30">
        <v>1166</v>
      </c>
      <c r="C720" s="31" t="s">
        <v>2</v>
      </c>
      <c r="D720" s="82"/>
      <c r="E720" s="82"/>
      <c r="F720" s="31" t="s">
        <v>4391</v>
      </c>
      <c r="G720" s="35" t="s">
        <v>4825</v>
      </c>
      <c r="H720" s="31" t="s">
        <v>7698</v>
      </c>
      <c r="I720" s="31" t="s">
        <v>6377</v>
      </c>
      <c r="J720" s="41">
        <v>3.09E-2</v>
      </c>
      <c r="K720" s="83">
        <v>79000</v>
      </c>
      <c r="L720" s="31" t="s">
        <v>8232</v>
      </c>
      <c r="M720" s="83">
        <v>79000</v>
      </c>
      <c r="N720" s="83">
        <f t="shared" si="11"/>
        <v>79000</v>
      </c>
      <c r="O720" s="31" t="s">
        <v>8232</v>
      </c>
    </row>
    <row r="721" spans="1:15" x14ac:dyDescent="0.25">
      <c r="A721" s="29" t="s">
        <v>2278</v>
      </c>
      <c r="B721" s="30">
        <v>1167</v>
      </c>
      <c r="C721" s="31" t="s">
        <v>2</v>
      </c>
      <c r="D721" s="82"/>
      <c r="E721" s="82"/>
      <c r="F721" s="31" t="s">
        <v>4391</v>
      </c>
      <c r="G721" s="35" t="s">
        <v>4826</v>
      </c>
      <c r="H721" s="31" t="s">
        <v>7698</v>
      </c>
      <c r="I721" s="31" t="s">
        <v>6378</v>
      </c>
      <c r="J721" s="41">
        <v>3.1099999999999999E-2</v>
      </c>
      <c r="K721" s="83">
        <v>73000</v>
      </c>
      <c r="L721" s="31" t="s">
        <v>8232</v>
      </c>
      <c r="M721" s="83">
        <v>73000</v>
      </c>
      <c r="N721" s="83">
        <f t="shared" si="11"/>
        <v>73000</v>
      </c>
      <c r="O721" s="31" t="s">
        <v>8232</v>
      </c>
    </row>
    <row r="722" spans="1:15" x14ac:dyDescent="0.25">
      <c r="A722" s="29" t="s">
        <v>2279</v>
      </c>
      <c r="B722" s="30">
        <v>1168</v>
      </c>
      <c r="C722" s="31" t="s">
        <v>2</v>
      </c>
      <c r="D722" s="82"/>
      <c r="E722" s="82"/>
      <c r="F722" s="31" t="s">
        <v>4391</v>
      </c>
      <c r="G722" s="35" t="s">
        <v>4827</v>
      </c>
      <c r="H722" s="31" t="s">
        <v>7698</v>
      </c>
      <c r="I722" s="31" t="s">
        <v>6379</v>
      </c>
      <c r="J722" s="41">
        <v>3.0499999999999999E-2</v>
      </c>
      <c r="K722" s="83">
        <v>74000</v>
      </c>
      <c r="L722" s="31" t="s">
        <v>8232</v>
      </c>
      <c r="M722" s="83">
        <v>74000</v>
      </c>
      <c r="N722" s="83">
        <f t="shared" si="11"/>
        <v>74000</v>
      </c>
      <c r="O722" s="31" t="s">
        <v>8232</v>
      </c>
    </row>
    <row r="723" spans="1:15" x14ac:dyDescent="0.25">
      <c r="A723" s="29" t="s">
        <v>2280</v>
      </c>
      <c r="B723" s="30">
        <v>1169</v>
      </c>
      <c r="C723" s="31" t="s">
        <v>2</v>
      </c>
      <c r="D723" s="82"/>
      <c r="E723" s="82"/>
      <c r="F723" s="31" t="s">
        <v>4391</v>
      </c>
      <c r="G723" s="35" t="s">
        <v>976</v>
      </c>
      <c r="H723" s="31" t="s">
        <v>7713</v>
      </c>
      <c r="I723" s="31" t="s">
        <v>6380</v>
      </c>
      <c r="J723" s="41">
        <v>3.2361000000000001E-2</v>
      </c>
      <c r="K723" s="83">
        <v>74000</v>
      </c>
      <c r="L723" s="31" t="s">
        <v>8232</v>
      </c>
      <c r="M723" s="83">
        <v>74000</v>
      </c>
      <c r="N723" s="83">
        <f t="shared" si="11"/>
        <v>74000</v>
      </c>
      <c r="O723" s="31" t="s">
        <v>8232</v>
      </c>
    </row>
    <row r="724" spans="1:15" x14ac:dyDescent="0.25">
      <c r="A724" s="29" t="s">
        <v>2281</v>
      </c>
      <c r="B724" s="30">
        <v>1170</v>
      </c>
      <c r="C724" s="31" t="s">
        <v>2</v>
      </c>
      <c r="D724" s="82"/>
      <c r="E724" s="82"/>
      <c r="F724" s="31" t="s">
        <v>4391</v>
      </c>
      <c r="G724" s="35" t="s">
        <v>4828</v>
      </c>
      <c r="H724" s="31" t="s">
        <v>7698</v>
      </c>
      <c r="I724" s="31" t="s">
        <v>6381</v>
      </c>
      <c r="J724" s="41">
        <v>3.0499999999999999E-2</v>
      </c>
      <c r="K724" s="83">
        <v>74000</v>
      </c>
      <c r="L724" s="31" t="s">
        <v>8232</v>
      </c>
      <c r="M724" s="83">
        <v>74000</v>
      </c>
      <c r="N724" s="83">
        <f t="shared" si="11"/>
        <v>74000</v>
      </c>
      <c r="O724" s="31" t="s">
        <v>8232</v>
      </c>
    </row>
    <row r="725" spans="1:15" x14ac:dyDescent="0.25">
      <c r="A725" s="29" t="s">
        <v>2282</v>
      </c>
      <c r="B725" s="30">
        <v>1171</v>
      </c>
      <c r="C725" s="31" t="s">
        <v>2</v>
      </c>
      <c r="D725" s="82"/>
      <c r="E725" s="82"/>
      <c r="F725" s="31" t="s">
        <v>4391</v>
      </c>
      <c r="G725" s="35" t="s">
        <v>4829</v>
      </c>
      <c r="H725" s="31" t="s">
        <v>7698</v>
      </c>
      <c r="I725" s="31" t="s">
        <v>6382</v>
      </c>
      <c r="J725" s="41">
        <v>3.0800000000000001E-2</v>
      </c>
      <c r="K725" s="83">
        <v>90000</v>
      </c>
      <c r="L725" s="31" t="s">
        <v>8232</v>
      </c>
      <c r="M725" s="83">
        <v>90000</v>
      </c>
      <c r="N725" s="83">
        <f t="shared" si="11"/>
        <v>90000</v>
      </c>
      <c r="O725" s="31" t="s">
        <v>8232</v>
      </c>
    </row>
    <row r="726" spans="1:15" x14ac:dyDescent="0.25">
      <c r="A726" s="29" t="s">
        <v>2283</v>
      </c>
      <c r="B726" s="30">
        <v>1172</v>
      </c>
      <c r="C726" s="31" t="s">
        <v>2</v>
      </c>
      <c r="D726" s="82"/>
      <c r="E726" s="82"/>
      <c r="F726" s="31" t="s">
        <v>4391</v>
      </c>
      <c r="G726" s="35" t="s">
        <v>4830</v>
      </c>
      <c r="H726" s="31" t="s">
        <v>7698</v>
      </c>
      <c r="I726" s="31" t="s">
        <v>6383</v>
      </c>
      <c r="J726" s="41">
        <v>3.1199999999999999E-2</v>
      </c>
      <c r="K726" s="83">
        <v>206000</v>
      </c>
      <c r="L726" s="31" t="s">
        <v>8232</v>
      </c>
      <c r="M726" s="83">
        <v>206000</v>
      </c>
      <c r="N726" s="83">
        <f t="shared" si="11"/>
        <v>206000</v>
      </c>
      <c r="O726" s="31" t="s">
        <v>8232</v>
      </c>
    </row>
    <row r="727" spans="1:15" x14ac:dyDescent="0.25">
      <c r="A727" s="29" t="s">
        <v>2284</v>
      </c>
      <c r="B727" s="30">
        <v>1173</v>
      </c>
      <c r="C727" s="31" t="s">
        <v>2</v>
      </c>
      <c r="D727" s="82"/>
      <c r="E727" s="82"/>
      <c r="F727" s="31" t="s">
        <v>4391</v>
      </c>
      <c r="G727" s="35" t="s">
        <v>4831</v>
      </c>
      <c r="H727" s="31" t="s">
        <v>7698</v>
      </c>
      <c r="I727" s="31" t="s">
        <v>6384</v>
      </c>
      <c r="J727" s="41">
        <v>3.1099999999999999E-2</v>
      </c>
      <c r="K727" s="83">
        <v>90000</v>
      </c>
      <c r="L727" s="31" t="s">
        <v>8232</v>
      </c>
      <c r="M727" s="83">
        <v>90000</v>
      </c>
      <c r="N727" s="83">
        <f t="shared" si="11"/>
        <v>90000</v>
      </c>
      <c r="O727" s="31" t="s">
        <v>8232</v>
      </c>
    </row>
    <row r="728" spans="1:15" x14ac:dyDescent="0.25">
      <c r="A728" s="29" t="s">
        <v>2285</v>
      </c>
      <c r="B728" s="30">
        <v>1174</v>
      </c>
      <c r="C728" s="31" t="s">
        <v>2</v>
      </c>
      <c r="D728" s="82"/>
      <c r="E728" s="82"/>
      <c r="F728" s="31" t="s">
        <v>4391</v>
      </c>
      <c r="G728" s="35" t="s">
        <v>4832</v>
      </c>
      <c r="H728" s="31" t="s">
        <v>7698</v>
      </c>
      <c r="I728" s="31" t="s">
        <v>6385</v>
      </c>
      <c r="J728" s="41">
        <v>3.1099999999999999E-2</v>
      </c>
      <c r="K728" s="83">
        <v>113000</v>
      </c>
      <c r="L728" s="31" t="s">
        <v>8232</v>
      </c>
      <c r="M728" s="83">
        <v>113000</v>
      </c>
      <c r="N728" s="83">
        <f t="shared" si="11"/>
        <v>113000</v>
      </c>
      <c r="O728" s="31" t="s">
        <v>8232</v>
      </c>
    </row>
    <row r="729" spans="1:15" x14ac:dyDescent="0.25">
      <c r="A729" s="29" t="s">
        <v>2286</v>
      </c>
      <c r="B729" s="30">
        <v>1175</v>
      </c>
      <c r="C729" s="31" t="s">
        <v>2</v>
      </c>
      <c r="D729" s="82"/>
      <c r="E729" s="82"/>
      <c r="F729" s="31" t="s">
        <v>4391</v>
      </c>
      <c r="G729" s="35" t="s">
        <v>4833</v>
      </c>
      <c r="H729" s="31" t="s">
        <v>7698</v>
      </c>
      <c r="I729" s="31" t="s">
        <v>6386</v>
      </c>
      <c r="J729" s="41">
        <v>3.0700000000000002E-2</v>
      </c>
      <c r="K729" s="83">
        <v>74000</v>
      </c>
      <c r="L729" s="31" t="s">
        <v>8232</v>
      </c>
      <c r="M729" s="83">
        <v>74000</v>
      </c>
      <c r="N729" s="83">
        <f t="shared" si="11"/>
        <v>74000</v>
      </c>
      <c r="O729" s="31" t="s">
        <v>8232</v>
      </c>
    </row>
    <row r="730" spans="1:15" ht="25.5" x14ac:dyDescent="0.25">
      <c r="A730" s="29" t="s">
        <v>2287</v>
      </c>
      <c r="B730" s="30">
        <v>1176</v>
      </c>
      <c r="C730" s="31" t="s">
        <v>2</v>
      </c>
      <c r="D730" s="82"/>
      <c r="E730" s="82"/>
      <c r="F730" s="31" t="s">
        <v>4391</v>
      </c>
      <c r="G730" s="35" t="s">
        <v>4834</v>
      </c>
      <c r="H730" s="31" t="s">
        <v>7698</v>
      </c>
      <c r="I730" s="31" t="s">
        <v>6387</v>
      </c>
      <c r="J730" s="41">
        <v>2.98E-2</v>
      </c>
      <c r="K730" s="83">
        <v>125000</v>
      </c>
      <c r="L730" s="31" t="s">
        <v>8232</v>
      </c>
      <c r="M730" s="83">
        <v>125000</v>
      </c>
      <c r="N730" s="83">
        <f t="shared" si="11"/>
        <v>125000</v>
      </c>
      <c r="O730" s="31" t="s">
        <v>8232</v>
      </c>
    </row>
    <row r="731" spans="1:15" x14ac:dyDescent="0.25">
      <c r="A731" s="29" t="s">
        <v>2288</v>
      </c>
      <c r="B731" s="30">
        <v>1177</v>
      </c>
      <c r="C731" s="31" t="s">
        <v>2</v>
      </c>
      <c r="D731" s="82"/>
      <c r="E731" s="82"/>
      <c r="F731" s="31" t="s">
        <v>4391</v>
      </c>
      <c r="G731" s="35" t="s">
        <v>4835</v>
      </c>
      <c r="H731" s="31" t="s">
        <v>7698</v>
      </c>
      <c r="I731" s="31" t="s">
        <v>6388</v>
      </c>
      <c r="J731" s="41">
        <v>2.98E-2</v>
      </c>
      <c r="K731" s="83">
        <v>84800</v>
      </c>
      <c r="L731" s="31" t="s">
        <v>8232</v>
      </c>
      <c r="M731" s="83">
        <v>84800</v>
      </c>
      <c r="N731" s="83">
        <f t="shared" si="11"/>
        <v>85000</v>
      </c>
      <c r="O731" s="31" t="s">
        <v>8232</v>
      </c>
    </row>
    <row r="732" spans="1:15" x14ac:dyDescent="0.25">
      <c r="A732" s="29" t="s">
        <v>2289</v>
      </c>
      <c r="B732" s="30">
        <v>1178</v>
      </c>
      <c r="C732" s="31" t="s">
        <v>2</v>
      </c>
      <c r="D732" s="82"/>
      <c r="E732" s="82"/>
      <c r="F732" s="31" t="s">
        <v>4391</v>
      </c>
      <c r="G732" s="35" t="s">
        <v>4836</v>
      </c>
      <c r="H732" s="31" t="s">
        <v>7698</v>
      </c>
      <c r="I732" s="31" t="s">
        <v>6389</v>
      </c>
      <c r="J732" s="41">
        <v>3.0700000000000002E-2</v>
      </c>
      <c r="K732" s="83">
        <v>147000</v>
      </c>
      <c r="L732" s="31" t="s">
        <v>8232</v>
      </c>
      <c r="M732" s="83">
        <v>147000</v>
      </c>
      <c r="N732" s="83">
        <f t="shared" si="11"/>
        <v>147000</v>
      </c>
      <c r="O732" s="31" t="s">
        <v>8232</v>
      </c>
    </row>
    <row r="733" spans="1:15" x14ac:dyDescent="0.25">
      <c r="A733" s="29" t="s">
        <v>2290</v>
      </c>
      <c r="B733" s="30">
        <v>1179</v>
      </c>
      <c r="C733" s="31" t="s">
        <v>2</v>
      </c>
      <c r="D733" s="82"/>
      <c r="E733" s="82"/>
      <c r="F733" s="31" t="s">
        <v>4391</v>
      </c>
      <c r="G733" s="35" t="s">
        <v>4837</v>
      </c>
      <c r="H733" s="31" t="s">
        <v>7698</v>
      </c>
      <c r="I733" s="31" t="s">
        <v>6390</v>
      </c>
      <c r="J733" s="41">
        <v>3.1099999999999999E-2</v>
      </c>
      <c r="K733" s="83">
        <v>74000</v>
      </c>
      <c r="L733" s="31" t="s">
        <v>8232</v>
      </c>
      <c r="M733" s="83">
        <v>74000</v>
      </c>
      <c r="N733" s="83">
        <f t="shared" si="11"/>
        <v>74000</v>
      </c>
      <c r="O733" s="31" t="s">
        <v>8232</v>
      </c>
    </row>
    <row r="734" spans="1:15" x14ac:dyDescent="0.25">
      <c r="A734" s="29" t="s">
        <v>2291</v>
      </c>
      <c r="B734" s="30">
        <v>1180</v>
      </c>
      <c r="C734" s="31" t="s">
        <v>2</v>
      </c>
      <c r="D734" s="82"/>
      <c r="E734" s="82"/>
      <c r="F734" s="31" t="s">
        <v>4391</v>
      </c>
      <c r="G734" s="35" t="s">
        <v>4838</v>
      </c>
      <c r="H734" s="31" t="s">
        <v>7698</v>
      </c>
      <c r="I734" s="31" t="s">
        <v>6391</v>
      </c>
      <c r="J734" s="41">
        <v>3.1099999999999999E-2</v>
      </c>
      <c r="K734" s="83">
        <v>106000</v>
      </c>
      <c r="L734" s="31" t="s">
        <v>8232</v>
      </c>
      <c r="M734" s="83">
        <v>106000</v>
      </c>
      <c r="N734" s="83">
        <f t="shared" si="11"/>
        <v>106000</v>
      </c>
      <c r="O734" s="31" t="s">
        <v>8232</v>
      </c>
    </row>
    <row r="735" spans="1:15" x14ac:dyDescent="0.25">
      <c r="A735" s="29" t="s">
        <v>2292</v>
      </c>
      <c r="B735" s="30">
        <v>1181</v>
      </c>
      <c r="C735" s="31" t="s">
        <v>2</v>
      </c>
      <c r="D735" s="82"/>
      <c r="E735" s="82"/>
      <c r="F735" s="31" t="s">
        <v>4391</v>
      </c>
      <c r="G735" s="35" t="s">
        <v>4675</v>
      </c>
      <c r="H735" s="31" t="s">
        <v>7698</v>
      </c>
      <c r="I735" s="31" t="s">
        <v>6392</v>
      </c>
      <c r="J735" s="41">
        <v>3.1199999999999999E-2</v>
      </c>
      <c r="K735" s="83">
        <v>113000</v>
      </c>
      <c r="L735" s="31" t="s">
        <v>8232</v>
      </c>
      <c r="M735" s="83">
        <v>113000</v>
      </c>
      <c r="N735" s="83">
        <f t="shared" si="11"/>
        <v>113000</v>
      </c>
      <c r="O735" s="31" t="s">
        <v>8232</v>
      </c>
    </row>
    <row r="736" spans="1:15" x14ac:dyDescent="0.25">
      <c r="A736" s="29" t="s">
        <v>2293</v>
      </c>
      <c r="B736" s="30">
        <v>1182</v>
      </c>
      <c r="C736" s="31" t="s">
        <v>2</v>
      </c>
      <c r="D736" s="82"/>
      <c r="E736" s="82"/>
      <c r="F736" s="31" t="s">
        <v>4391</v>
      </c>
      <c r="G736" s="35" t="s">
        <v>4839</v>
      </c>
      <c r="H736" s="31" t="s">
        <v>7698</v>
      </c>
      <c r="I736" s="31" t="s">
        <v>6393</v>
      </c>
      <c r="J736" s="41">
        <v>3.0800000000000001E-2</v>
      </c>
      <c r="K736" s="83">
        <v>113000</v>
      </c>
      <c r="L736" s="31" t="s">
        <v>8232</v>
      </c>
      <c r="M736" s="83">
        <v>113000</v>
      </c>
      <c r="N736" s="83">
        <f t="shared" si="11"/>
        <v>113000</v>
      </c>
      <c r="O736" s="31" t="s">
        <v>8232</v>
      </c>
    </row>
    <row r="737" spans="1:15" x14ac:dyDescent="0.25">
      <c r="A737" s="29" t="s">
        <v>2294</v>
      </c>
      <c r="B737" s="30">
        <v>1183</v>
      </c>
      <c r="C737" s="31" t="s">
        <v>2</v>
      </c>
      <c r="D737" s="82"/>
      <c r="E737" s="82"/>
      <c r="F737" s="31" t="s">
        <v>4391</v>
      </c>
      <c r="G737" s="35" t="s">
        <v>4840</v>
      </c>
      <c r="H737" s="31" t="s">
        <v>7698</v>
      </c>
      <c r="I737" s="31" t="s">
        <v>6394</v>
      </c>
      <c r="J737" s="41">
        <v>3.0499999999999999E-2</v>
      </c>
      <c r="K737" s="83">
        <v>193000</v>
      </c>
      <c r="L737" s="31" t="s">
        <v>8232</v>
      </c>
      <c r="M737" s="83">
        <v>193000</v>
      </c>
      <c r="N737" s="83">
        <f t="shared" si="11"/>
        <v>193000</v>
      </c>
      <c r="O737" s="31" t="s">
        <v>8232</v>
      </c>
    </row>
    <row r="738" spans="1:15" x14ac:dyDescent="0.25">
      <c r="A738" s="29" t="s">
        <v>2295</v>
      </c>
      <c r="B738" s="30">
        <v>1184</v>
      </c>
      <c r="C738" s="31" t="s">
        <v>2</v>
      </c>
      <c r="D738" s="82"/>
      <c r="E738" s="82"/>
      <c r="F738" s="31" t="s">
        <v>4391</v>
      </c>
      <c r="G738" s="35" t="s">
        <v>4841</v>
      </c>
      <c r="H738" s="31" t="s">
        <v>7698</v>
      </c>
      <c r="I738" s="31" t="s">
        <v>6395</v>
      </c>
      <c r="J738" s="41">
        <v>3.15E-2</v>
      </c>
      <c r="K738" s="83">
        <v>93000</v>
      </c>
      <c r="L738" s="31" t="s">
        <v>8232</v>
      </c>
      <c r="M738" s="83">
        <v>93000</v>
      </c>
      <c r="N738" s="83">
        <f t="shared" si="11"/>
        <v>93000</v>
      </c>
      <c r="O738" s="31" t="s">
        <v>8232</v>
      </c>
    </row>
    <row r="739" spans="1:15" x14ac:dyDescent="0.25">
      <c r="A739" s="29" t="s">
        <v>2296</v>
      </c>
      <c r="B739" s="30">
        <v>1185</v>
      </c>
      <c r="C739" s="31" t="s">
        <v>2</v>
      </c>
      <c r="D739" s="82"/>
      <c r="E739" s="82"/>
      <c r="F739" s="31" t="s">
        <v>4391</v>
      </c>
      <c r="G739" s="35" t="s">
        <v>4842</v>
      </c>
      <c r="H739" s="31" t="s">
        <v>7698</v>
      </c>
      <c r="I739" s="31" t="s">
        <v>6396</v>
      </c>
      <c r="J739" s="41">
        <v>3.0499999999999999E-2</v>
      </c>
      <c r="K739" s="83">
        <v>74000</v>
      </c>
      <c r="L739" s="31" t="s">
        <v>8232</v>
      </c>
      <c r="M739" s="83">
        <v>74000</v>
      </c>
      <c r="N739" s="83">
        <f t="shared" si="11"/>
        <v>74000</v>
      </c>
      <c r="O739" s="31" t="s">
        <v>8232</v>
      </c>
    </row>
    <row r="740" spans="1:15" x14ac:dyDescent="0.25">
      <c r="A740" s="29" t="s">
        <v>2297</v>
      </c>
      <c r="B740" s="30">
        <v>1186</v>
      </c>
      <c r="C740" s="31" t="s">
        <v>2</v>
      </c>
      <c r="D740" s="82"/>
      <c r="E740" s="82"/>
      <c r="F740" s="31" t="s">
        <v>4391</v>
      </c>
      <c r="G740" s="35" t="s">
        <v>4843</v>
      </c>
      <c r="H740" s="31" t="s">
        <v>7698</v>
      </c>
      <c r="I740" s="31" t="s">
        <v>6397</v>
      </c>
      <c r="J740" s="41">
        <v>3.1099999999999999E-2</v>
      </c>
      <c r="K740" s="83">
        <v>160000</v>
      </c>
      <c r="L740" s="31" t="s">
        <v>8232</v>
      </c>
      <c r="M740" s="83">
        <v>160000</v>
      </c>
      <c r="N740" s="83">
        <f t="shared" si="11"/>
        <v>160000</v>
      </c>
      <c r="O740" s="31" t="s">
        <v>8232</v>
      </c>
    </row>
    <row r="741" spans="1:15" x14ac:dyDescent="0.25">
      <c r="A741" s="29" t="s">
        <v>2298</v>
      </c>
      <c r="B741" s="30">
        <v>1187</v>
      </c>
      <c r="C741" s="31" t="s">
        <v>2</v>
      </c>
      <c r="D741" s="82"/>
      <c r="E741" s="82"/>
      <c r="F741" s="31" t="s">
        <v>4391</v>
      </c>
      <c r="G741" s="35" t="s">
        <v>4844</v>
      </c>
      <c r="H741" s="31" t="s">
        <v>7698</v>
      </c>
      <c r="I741" s="31" t="s">
        <v>6398</v>
      </c>
      <c r="J741" s="41">
        <v>3.09E-2</v>
      </c>
      <c r="K741" s="83">
        <v>74000</v>
      </c>
      <c r="L741" s="31" t="s">
        <v>8232</v>
      </c>
      <c r="M741" s="83">
        <v>74000</v>
      </c>
      <c r="N741" s="83">
        <f t="shared" si="11"/>
        <v>74000</v>
      </c>
      <c r="O741" s="31" t="s">
        <v>8232</v>
      </c>
    </row>
    <row r="742" spans="1:15" x14ac:dyDescent="0.25">
      <c r="A742" s="29" t="s">
        <v>2299</v>
      </c>
      <c r="B742" s="30">
        <v>1188</v>
      </c>
      <c r="C742" s="31" t="s">
        <v>2</v>
      </c>
      <c r="D742" s="82"/>
      <c r="E742" s="82"/>
      <c r="F742" s="31" t="s">
        <v>4391</v>
      </c>
      <c r="G742" s="35" t="s">
        <v>4845</v>
      </c>
      <c r="H742" s="31" t="s">
        <v>7698</v>
      </c>
      <c r="I742" s="31" t="s">
        <v>6399</v>
      </c>
      <c r="J742" s="41">
        <v>3.1199999999999999E-2</v>
      </c>
      <c r="K742" s="83">
        <v>74000</v>
      </c>
      <c r="L742" s="31" t="s">
        <v>8232</v>
      </c>
      <c r="M742" s="83">
        <v>74000</v>
      </c>
      <c r="N742" s="83">
        <f t="shared" si="11"/>
        <v>74000</v>
      </c>
      <c r="O742" s="31" t="s">
        <v>8232</v>
      </c>
    </row>
    <row r="743" spans="1:15" x14ac:dyDescent="0.25">
      <c r="A743" s="29" t="s">
        <v>2300</v>
      </c>
      <c r="B743" s="30">
        <v>1189</v>
      </c>
      <c r="C743" s="31" t="s">
        <v>2</v>
      </c>
      <c r="D743" s="82"/>
      <c r="E743" s="82"/>
      <c r="F743" s="31" t="s">
        <v>4391</v>
      </c>
      <c r="G743" s="35" t="s">
        <v>4846</v>
      </c>
      <c r="H743" s="31" t="s">
        <v>7698</v>
      </c>
      <c r="I743" s="31" t="s">
        <v>6400</v>
      </c>
      <c r="J743" s="41">
        <v>3.1099999999999999E-2</v>
      </c>
      <c r="K743" s="83">
        <v>145000</v>
      </c>
      <c r="L743" s="31" t="s">
        <v>8232</v>
      </c>
      <c r="M743" s="83">
        <v>145000</v>
      </c>
      <c r="N743" s="83">
        <f t="shared" si="11"/>
        <v>145000</v>
      </c>
      <c r="O743" s="31" t="s">
        <v>8232</v>
      </c>
    </row>
    <row r="744" spans="1:15" x14ac:dyDescent="0.25">
      <c r="A744" s="29" t="s">
        <v>2301</v>
      </c>
      <c r="B744" s="30">
        <v>1190</v>
      </c>
      <c r="C744" s="31" t="s">
        <v>2</v>
      </c>
      <c r="D744" s="82"/>
      <c r="E744" s="82"/>
      <c r="F744" s="31" t="s">
        <v>4391</v>
      </c>
      <c r="G744" s="35" t="s">
        <v>4847</v>
      </c>
      <c r="H744" s="31" t="s">
        <v>7698</v>
      </c>
      <c r="I744" s="31" t="s">
        <v>6401</v>
      </c>
      <c r="J744" s="41">
        <v>3.1199999999999999E-2</v>
      </c>
      <c r="K744" s="83">
        <v>130000</v>
      </c>
      <c r="L744" s="31" t="s">
        <v>8232</v>
      </c>
      <c r="M744" s="83">
        <v>130000</v>
      </c>
      <c r="N744" s="83">
        <f t="shared" si="11"/>
        <v>130000</v>
      </c>
      <c r="O744" s="31" t="s">
        <v>8232</v>
      </c>
    </row>
    <row r="745" spans="1:15" x14ac:dyDescent="0.25">
      <c r="A745" s="29" t="s">
        <v>2302</v>
      </c>
      <c r="B745" s="30">
        <v>1191</v>
      </c>
      <c r="C745" s="31" t="s">
        <v>2</v>
      </c>
      <c r="D745" s="82"/>
      <c r="E745" s="82"/>
      <c r="F745" s="31" t="s">
        <v>4391</v>
      </c>
      <c r="G745" s="35" t="s">
        <v>4848</v>
      </c>
      <c r="H745" s="31" t="s">
        <v>7698</v>
      </c>
      <c r="I745" s="31" t="s">
        <v>6402</v>
      </c>
      <c r="J745" s="41">
        <v>3.1099999999999999E-2</v>
      </c>
      <c r="K745" s="83">
        <v>74000</v>
      </c>
      <c r="L745" s="31" t="s">
        <v>8232</v>
      </c>
      <c r="M745" s="83">
        <v>74000</v>
      </c>
      <c r="N745" s="83">
        <f t="shared" si="11"/>
        <v>74000</v>
      </c>
      <c r="O745" s="31" t="s">
        <v>8232</v>
      </c>
    </row>
    <row r="746" spans="1:15" x14ac:dyDescent="0.25">
      <c r="A746" s="29" t="s">
        <v>2303</v>
      </c>
      <c r="B746" s="30">
        <v>1192</v>
      </c>
      <c r="C746" s="31" t="s">
        <v>2</v>
      </c>
      <c r="D746" s="82"/>
      <c r="E746" s="82"/>
      <c r="F746" s="31" t="s">
        <v>4391</v>
      </c>
      <c r="G746" s="35" t="s">
        <v>4849</v>
      </c>
      <c r="H746" s="31" t="s">
        <v>7698</v>
      </c>
      <c r="I746" s="31" t="s">
        <v>6403</v>
      </c>
      <c r="J746" s="41">
        <v>3.1600000000000003E-2</v>
      </c>
      <c r="K746" s="83">
        <v>74000</v>
      </c>
      <c r="L746" s="31" t="s">
        <v>8232</v>
      </c>
      <c r="M746" s="83">
        <v>74000</v>
      </c>
      <c r="N746" s="83">
        <f t="shared" si="11"/>
        <v>74000</v>
      </c>
      <c r="O746" s="31" t="s">
        <v>8232</v>
      </c>
    </row>
    <row r="747" spans="1:15" x14ac:dyDescent="0.25">
      <c r="A747" s="29" t="s">
        <v>2304</v>
      </c>
      <c r="B747" s="30">
        <v>1193</v>
      </c>
      <c r="C747" s="31" t="s">
        <v>2</v>
      </c>
      <c r="D747" s="82"/>
      <c r="E747" s="82"/>
      <c r="F747" s="31" t="s">
        <v>4391</v>
      </c>
      <c r="G747" s="35" t="s">
        <v>4850</v>
      </c>
      <c r="H747" s="31" t="s">
        <v>7698</v>
      </c>
      <c r="I747" s="31" t="s">
        <v>6404</v>
      </c>
      <c r="J747" s="41">
        <v>3.0499999999999999E-2</v>
      </c>
      <c r="K747" s="83">
        <v>80000</v>
      </c>
      <c r="L747" s="31" t="s">
        <v>8232</v>
      </c>
      <c r="M747" s="83">
        <v>80000</v>
      </c>
      <c r="N747" s="83">
        <f t="shared" si="11"/>
        <v>80000</v>
      </c>
      <c r="O747" s="31" t="s">
        <v>8232</v>
      </c>
    </row>
    <row r="748" spans="1:15" x14ac:dyDescent="0.25">
      <c r="A748" s="29" t="s">
        <v>2305</v>
      </c>
      <c r="B748" s="30">
        <v>1194</v>
      </c>
      <c r="C748" s="31" t="s">
        <v>2</v>
      </c>
      <c r="D748" s="82"/>
      <c r="E748" s="82"/>
      <c r="F748" s="31" t="s">
        <v>4391</v>
      </c>
      <c r="G748" s="35" t="s">
        <v>4851</v>
      </c>
      <c r="H748" s="31" t="s">
        <v>7698</v>
      </c>
      <c r="I748" s="31" t="s">
        <v>6405</v>
      </c>
      <c r="J748" s="41">
        <v>3.0800000000000001E-2</v>
      </c>
      <c r="K748" s="83">
        <v>74000</v>
      </c>
      <c r="L748" s="31" t="s">
        <v>8232</v>
      </c>
      <c r="M748" s="83">
        <v>74000</v>
      </c>
      <c r="N748" s="83">
        <f t="shared" si="11"/>
        <v>74000</v>
      </c>
      <c r="O748" s="31" t="s">
        <v>8232</v>
      </c>
    </row>
    <row r="749" spans="1:15" x14ac:dyDescent="0.25">
      <c r="A749" s="29" t="s">
        <v>2306</v>
      </c>
      <c r="B749" s="30">
        <v>1195</v>
      </c>
      <c r="C749" s="31" t="s">
        <v>2</v>
      </c>
      <c r="D749" s="82"/>
      <c r="E749" s="82"/>
      <c r="F749" s="31" t="s">
        <v>4391</v>
      </c>
      <c r="G749" s="35" t="s">
        <v>4852</v>
      </c>
      <c r="H749" s="31" t="s">
        <v>7698</v>
      </c>
      <c r="I749" s="31" t="s">
        <v>6406</v>
      </c>
      <c r="J749" s="41">
        <v>3.1300000000000001E-2</v>
      </c>
      <c r="K749" s="83">
        <v>95000</v>
      </c>
      <c r="L749" s="31" t="s">
        <v>8232</v>
      </c>
      <c r="M749" s="83">
        <v>95000</v>
      </c>
      <c r="N749" s="83">
        <f t="shared" si="11"/>
        <v>95000</v>
      </c>
      <c r="O749" s="31" t="s">
        <v>8232</v>
      </c>
    </row>
    <row r="750" spans="1:15" x14ac:dyDescent="0.25">
      <c r="A750" s="29" t="s">
        <v>2307</v>
      </c>
      <c r="B750" s="30">
        <v>1196</v>
      </c>
      <c r="C750" s="31" t="s">
        <v>2</v>
      </c>
      <c r="D750" s="82"/>
      <c r="E750" s="82"/>
      <c r="F750" s="31" t="s">
        <v>4391</v>
      </c>
      <c r="G750" s="35" t="s">
        <v>4853</v>
      </c>
      <c r="H750" s="31" t="s">
        <v>7698</v>
      </c>
      <c r="I750" s="31" t="s">
        <v>6407</v>
      </c>
      <c r="J750" s="41">
        <v>0.03</v>
      </c>
      <c r="K750" s="83">
        <v>74000</v>
      </c>
      <c r="L750" s="31" t="s">
        <v>8232</v>
      </c>
      <c r="M750" s="83">
        <v>74000</v>
      </c>
      <c r="N750" s="83">
        <f t="shared" si="11"/>
        <v>74000</v>
      </c>
      <c r="O750" s="31" t="s">
        <v>8232</v>
      </c>
    </row>
    <row r="751" spans="1:15" x14ac:dyDescent="0.25">
      <c r="A751" s="29" t="s">
        <v>2308</v>
      </c>
      <c r="B751" s="30">
        <v>1197</v>
      </c>
      <c r="C751" s="31" t="s">
        <v>2</v>
      </c>
      <c r="D751" s="82"/>
      <c r="E751" s="82"/>
      <c r="F751" s="31" t="s">
        <v>4391</v>
      </c>
      <c r="G751" s="35" t="s">
        <v>4854</v>
      </c>
      <c r="H751" s="31" t="s">
        <v>7698</v>
      </c>
      <c r="I751" s="31" t="s">
        <v>6408</v>
      </c>
      <c r="J751" s="41">
        <v>3.0499999999999999E-2</v>
      </c>
      <c r="K751" s="83">
        <v>98000</v>
      </c>
      <c r="L751" s="31" t="s">
        <v>8232</v>
      </c>
      <c r="M751" s="83">
        <v>98000</v>
      </c>
      <c r="N751" s="83">
        <f t="shared" si="11"/>
        <v>98000</v>
      </c>
      <c r="O751" s="31" t="s">
        <v>8232</v>
      </c>
    </row>
    <row r="752" spans="1:15" x14ac:dyDescent="0.25">
      <c r="A752" s="29" t="s">
        <v>2309</v>
      </c>
      <c r="B752" s="30">
        <v>1198</v>
      </c>
      <c r="C752" s="31" t="s">
        <v>2</v>
      </c>
      <c r="D752" s="82"/>
      <c r="E752" s="82"/>
      <c r="F752" s="31" t="s">
        <v>4391</v>
      </c>
      <c r="G752" s="35" t="s">
        <v>4855</v>
      </c>
      <c r="H752" s="31" t="s">
        <v>7698</v>
      </c>
      <c r="I752" s="31" t="s">
        <v>6409</v>
      </c>
      <c r="J752" s="41">
        <v>3.0499999999999999E-2</v>
      </c>
      <c r="K752" s="83">
        <v>74000</v>
      </c>
      <c r="L752" s="31" t="s">
        <v>8232</v>
      </c>
      <c r="M752" s="83">
        <v>74000</v>
      </c>
      <c r="N752" s="83">
        <f t="shared" si="11"/>
        <v>74000</v>
      </c>
      <c r="O752" s="31" t="s">
        <v>8232</v>
      </c>
    </row>
    <row r="753" spans="1:15" x14ac:dyDescent="0.25">
      <c r="A753" s="29" t="s">
        <v>2310</v>
      </c>
      <c r="B753" s="30">
        <v>1199</v>
      </c>
      <c r="C753" s="31" t="s">
        <v>2</v>
      </c>
      <c r="D753" s="82"/>
      <c r="E753" s="82"/>
      <c r="F753" s="31" t="s">
        <v>4391</v>
      </c>
      <c r="G753" s="35" t="s">
        <v>4856</v>
      </c>
      <c r="H753" s="31" t="s">
        <v>7698</v>
      </c>
      <c r="I753" s="31" t="s">
        <v>6410</v>
      </c>
      <c r="J753" s="41">
        <v>3.1099999999999999E-2</v>
      </c>
      <c r="K753" s="83">
        <v>132000</v>
      </c>
      <c r="L753" s="31" t="s">
        <v>8232</v>
      </c>
      <c r="M753" s="83">
        <v>132000</v>
      </c>
      <c r="N753" s="83">
        <f t="shared" si="11"/>
        <v>132000</v>
      </c>
      <c r="O753" s="31" t="s">
        <v>8232</v>
      </c>
    </row>
    <row r="754" spans="1:15" x14ac:dyDescent="0.25">
      <c r="A754" s="29" t="s">
        <v>2311</v>
      </c>
      <c r="B754" s="30">
        <v>1200</v>
      </c>
      <c r="C754" s="31" t="s">
        <v>2</v>
      </c>
      <c r="D754" s="82"/>
      <c r="E754" s="82"/>
      <c r="F754" s="31" t="s">
        <v>4391</v>
      </c>
      <c r="G754" s="35" t="s">
        <v>4857</v>
      </c>
      <c r="H754" s="31" t="s">
        <v>7698</v>
      </c>
      <c r="I754" s="31" t="s">
        <v>6411</v>
      </c>
      <c r="J754" s="41">
        <v>3.1300000000000001E-2</v>
      </c>
      <c r="K754" s="83">
        <v>74000</v>
      </c>
      <c r="L754" s="31" t="s">
        <v>8232</v>
      </c>
      <c r="M754" s="83">
        <v>74000</v>
      </c>
      <c r="N754" s="83">
        <f t="shared" si="11"/>
        <v>74000</v>
      </c>
      <c r="O754" s="31" t="s">
        <v>8232</v>
      </c>
    </row>
    <row r="755" spans="1:15" x14ac:dyDescent="0.25">
      <c r="A755" s="29" t="s">
        <v>2312</v>
      </c>
      <c r="B755" s="30">
        <v>1201</v>
      </c>
      <c r="C755" s="31" t="s">
        <v>2</v>
      </c>
      <c r="D755" s="82"/>
      <c r="E755" s="82"/>
      <c r="F755" s="31" t="s">
        <v>4391</v>
      </c>
      <c r="G755" s="35" t="s">
        <v>4858</v>
      </c>
      <c r="H755" s="31" t="s">
        <v>7698</v>
      </c>
      <c r="I755" s="31" t="s">
        <v>6412</v>
      </c>
      <c r="J755" s="41">
        <v>3.0800000000000001E-2</v>
      </c>
      <c r="K755" s="83">
        <v>74000</v>
      </c>
      <c r="L755" s="31" t="s">
        <v>8232</v>
      </c>
      <c r="M755" s="83">
        <v>74000</v>
      </c>
      <c r="N755" s="83">
        <f t="shared" si="11"/>
        <v>74000</v>
      </c>
      <c r="O755" s="31" t="s">
        <v>8232</v>
      </c>
    </row>
    <row r="756" spans="1:15" x14ac:dyDescent="0.25">
      <c r="A756" s="29" t="s">
        <v>2313</v>
      </c>
      <c r="B756" s="30">
        <v>1202</v>
      </c>
      <c r="C756" s="31" t="s">
        <v>2</v>
      </c>
      <c r="D756" s="82"/>
      <c r="E756" s="82"/>
      <c r="F756" s="31" t="s">
        <v>4391</v>
      </c>
      <c r="G756" s="35" t="s">
        <v>4859</v>
      </c>
      <c r="H756" s="31" t="s">
        <v>7698</v>
      </c>
      <c r="I756" s="31" t="s">
        <v>6413</v>
      </c>
      <c r="J756" s="41">
        <v>3.0499999999999999E-2</v>
      </c>
      <c r="K756" s="83">
        <v>74000</v>
      </c>
      <c r="L756" s="31" t="s">
        <v>8232</v>
      </c>
      <c r="M756" s="83">
        <v>74000</v>
      </c>
      <c r="N756" s="83">
        <f t="shared" si="11"/>
        <v>74000</v>
      </c>
      <c r="O756" s="31" t="s">
        <v>8232</v>
      </c>
    </row>
    <row r="757" spans="1:15" x14ac:dyDescent="0.25">
      <c r="A757" s="29" t="s">
        <v>2314</v>
      </c>
      <c r="B757" s="30">
        <v>1203</v>
      </c>
      <c r="C757" s="31" t="s">
        <v>2</v>
      </c>
      <c r="D757" s="82"/>
      <c r="E757" s="82"/>
      <c r="F757" s="31" t="s">
        <v>4391</v>
      </c>
      <c r="G757" s="35" t="s">
        <v>976</v>
      </c>
      <c r="H757" s="31" t="s">
        <v>7713</v>
      </c>
      <c r="I757" s="31" t="s">
        <v>6414</v>
      </c>
      <c r="J757" s="41">
        <v>3.1320000000000001E-2</v>
      </c>
      <c r="K757" s="83">
        <v>74000</v>
      </c>
      <c r="L757" s="31" t="s">
        <v>8232</v>
      </c>
      <c r="M757" s="83">
        <v>74000</v>
      </c>
      <c r="N757" s="83">
        <f t="shared" si="11"/>
        <v>74000</v>
      </c>
      <c r="O757" s="31" t="s">
        <v>8232</v>
      </c>
    </row>
    <row r="758" spans="1:15" x14ac:dyDescent="0.25">
      <c r="A758" s="29" t="s">
        <v>2315</v>
      </c>
      <c r="B758" s="30">
        <v>1204</v>
      </c>
      <c r="C758" s="31" t="s">
        <v>2</v>
      </c>
      <c r="D758" s="82"/>
      <c r="E758" s="82"/>
      <c r="F758" s="31" t="s">
        <v>4391</v>
      </c>
      <c r="G758" s="35" t="s">
        <v>976</v>
      </c>
      <c r="H758" s="31" t="s">
        <v>7713</v>
      </c>
      <c r="I758" s="31" t="s">
        <v>6415</v>
      </c>
      <c r="J758" s="41">
        <v>3.0218999999999999E-2</v>
      </c>
      <c r="K758" s="83">
        <v>100000</v>
      </c>
      <c r="L758" s="31" t="s">
        <v>8232</v>
      </c>
      <c r="M758" s="83">
        <v>100000</v>
      </c>
      <c r="N758" s="83">
        <f t="shared" si="11"/>
        <v>100000</v>
      </c>
      <c r="O758" s="31" t="s">
        <v>8232</v>
      </c>
    </row>
    <row r="759" spans="1:15" x14ac:dyDescent="0.25">
      <c r="A759" s="29" t="s">
        <v>2316</v>
      </c>
      <c r="B759" s="30">
        <v>1205</v>
      </c>
      <c r="C759" s="31" t="s">
        <v>2</v>
      </c>
      <c r="D759" s="82"/>
      <c r="E759" s="82"/>
      <c r="F759" s="31" t="s">
        <v>4391</v>
      </c>
      <c r="G759" s="35" t="s">
        <v>4860</v>
      </c>
      <c r="H759" s="31" t="s">
        <v>7698</v>
      </c>
      <c r="I759" s="31" t="s">
        <v>6416</v>
      </c>
      <c r="J759" s="41">
        <v>3.1199999999999999E-2</v>
      </c>
      <c r="K759" s="83">
        <v>74000</v>
      </c>
      <c r="L759" s="31" t="s">
        <v>8232</v>
      </c>
      <c r="M759" s="83">
        <v>74000</v>
      </c>
      <c r="N759" s="83">
        <f t="shared" si="11"/>
        <v>74000</v>
      </c>
      <c r="O759" s="31" t="s">
        <v>8232</v>
      </c>
    </row>
    <row r="760" spans="1:15" x14ac:dyDescent="0.25">
      <c r="A760" s="29" t="s">
        <v>2317</v>
      </c>
      <c r="B760" s="30">
        <v>1206</v>
      </c>
      <c r="C760" s="31" t="s">
        <v>2</v>
      </c>
      <c r="D760" s="82"/>
      <c r="E760" s="82"/>
      <c r="F760" s="31" t="s">
        <v>4391</v>
      </c>
      <c r="G760" s="35" t="s">
        <v>4861</v>
      </c>
      <c r="H760" s="31" t="s">
        <v>7698</v>
      </c>
      <c r="I760" s="31" t="s">
        <v>6417</v>
      </c>
      <c r="J760" s="41">
        <v>3.1099999999999999E-2</v>
      </c>
      <c r="K760" s="83">
        <v>74000</v>
      </c>
      <c r="L760" s="31" t="s">
        <v>8232</v>
      </c>
      <c r="M760" s="83">
        <v>74000</v>
      </c>
      <c r="N760" s="83">
        <f t="shared" si="11"/>
        <v>74000</v>
      </c>
      <c r="O760" s="31" t="s">
        <v>8232</v>
      </c>
    </row>
    <row r="761" spans="1:15" x14ac:dyDescent="0.25">
      <c r="A761" s="29" t="s">
        <v>2318</v>
      </c>
      <c r="B761" s="30">
        <v>1207</v>
      </c>
      <c r="C761" s="31" t="s">
        <v>2</v>
      </c>
      <c r="D761" s="82"/>
      <c r="E761" s="82"/>
      <c r="F761" s="31" t="s">
        <v>4391</v>
      </c>
      <c r="G761" s="35" t="s">
        <v>976</v>
      </c>
      <c r="H761" s="31" t="s">
        <v>7713</v>
      </c>
      <c r="I761" s="31" t="s">
        <v>6418</v>
      </c>
      <c r="J761" s="41">
        <v>3.0731999999999999E-2</v>
      </c>
      <c r="K761" s="83">
        <v>74000</v>
      </c>
      <c r="L761" s="31" t="s">
        <v>8232</v>
      </c>
      <c r="M761" s="83">
        <v>74000</v>
      </c>
      <c r="N761" s="83">
        <f t="shared" si="11"/>
        <v>74000</v>
      </c>
      <c r="O761" s="31" t="s">
        <v>8232</v>
      </c>
    </row>
    <row r="762" spans="1:15" x14ac:dyDescent="0.25">
      <c r="A762" s="29" t="s">
        <v>2319</v>
      </c>
      <c r="B762" s="30">
        <v>1208</v>
      </c>
      <c r="C762" s="31" t="s">
        <v>2</v>
      </c>
      <c r="D762" s="82"/>
      <c r="E762" s="82"/>
      <c r="F762" s="31" t="s">
        <v>4391</v>
      </c>
      <c r="G762" s="35" t="s">
        <v>4862</v>
      </c>
      <c r="H762" s="31" t="s">
        <v>7698</v>
      </c>
      <c r="I762" s="31" t="s">
        <v>6419</v>
      </c>
      <c r="J762" s="41">
        <v>3.09E-2</v>
      </c>
      <c r="K762" s="83">
        <v>74000</v>
      </c>
      <c r="L762" s="31" t="s">
        <v>8232</v>
      </c>
      <c r="M762" s="83">
        <v>74000</v>
      </c>
      <c r="N762" s="83">
        <f t="shared" si="11"/>
        <v>74000</v>
      </c>
      <c r="O762" s="31" t="s">
        <v>8232</v>
      </c>
    </row>
    <row r="763" spans="1:15" x14ac:dyDescent="0.25">
      <c r="A763" s="29" t="s">
        <v>2320</v>
      </c>
      <c r="B763" s="30">
        <v>1209</v>
      </c>
      <c r="C763" s="31" t="s">
        <v>2</v>
      </c>
      <c r="D763" s="82"/>
      <c r="E763" s="82"/>
      <c r="F763" s="31" t="s">
        <v>4391</v>
      </c>
      <c r="G763" s="35" t="s">
        <v>4863</v>
      </c>
      <c r="H763" s="31" t="s">
        <v>7698</v>
      </c>
      <c r="I763" s="31" t="s">
        <v>6420</v>
      </c>
      <c r="J763" s="41">
        <v>3.1099999999999999E-2</v>
      </c>
      <c r="K763" s="83">
        <v>74000</v>
      </c>
      <c r="L763" s="31" t="s">
        <v>8232</v>
      </c>
      <c r="M763" s="83">
        <v>74000</v>
      </c>
      <c r="N763" s="83">
        <f t="shared" si="11"/>
        <v>74000</v>
      </c>
      <c r="O763" s="31" t="s">
        <v>8232</v>
      </c>
    </row>
    <row r="764" spans="1:15" ht="25.5" x14ac:dyDescent="0.25">
      <c r="A764" s="29" t="s">
        <v>2321</v>
      </c>
      <c r="B764" s="30">
        <v>1210</v>
      </c>
      <c r="C764" s="31" t="s">
        <v>2</v>
      </c>
      <c r="D764" s="82"/>
      <c r="E764" s="82"/>
      <c r="F764" s="31" t="s">
        <v>4391</v>
      </c>
      <c r="G764" s="35" t="s">
        <v>4864</v>
      </c>
      <c r="H764" s="31" t="s">
        <v>7698</v>
      </c>
      <c r="I764" s="31" t="s">
        <v>6421</v>
      </c>
      <c r="J764" s="41">
        <v>3.0499999999999999E-2</v>
      </c>
      <c r="K764" s="83">
        <v>217600</v>
      </c>
      <c r="L764" s="31" t="s">
        <v>8232</v>
      </c>
      <c r="M764" s="83">
        <v>217600</v>
      </c>
      <c r="N764" s="83">
        <f t="shared" si="11"/>
        <v>218000</v>
      </c>
      <c r="O764" s="31" t="s">
        <v>8232</v>
      </c>
    </row>
    <row r="765" spans="1:15" ht="25.5" x14ac:dyDescent="0.25">
      <c r="A765" s="29" t="s">
        <v>2322</v>
      </c>
      <c r="B765" s="30">
        <v>1211</v>
      </c>
      <c r="C765" s="31" t="s">
        <v>2</v>
      </c>
      <c r="D765" s="82"/>
      <c r="E765" s="82"/>
      <c r="F765" s="31" t="s">
        <v>4391</v>
      </c>
      <c r="G765" s="35" t="s">
        <v>4865</v>
      </c>
      <c r="H765" s="31" t="s">
        <v>7698</v>
      </c>
      <c r="I765" s="31" t="s">
        <v>6422</v>
      </c>
      <c r="J765" s="41">
        <v>3.15E-2</v>
      </c>
      <c r="K765" s="83">
        <v>74000</v>
      </c>
      <c r="L765" s="31" t="s">
        <v>8232</v>
      </c>
      <c r="M765" s="83">
        <v>74000</v>
      </c>
      <c r="N765" s="83">
        <f t="shared" si="11"/>
        <v>74000</v>
      </c>
      <c r="O765" s="31" t="s">
        <v>8232</v>
      </c>
    </row>
    <row r="766" spans="1:15" x14ac:dyDescent="0.25">
      <c r="A766" s="29" t="s">
        <v>2323</v>
      </c>
      <c r="B766" s="30">
        <v>1212</v>
      </c>
      <c r="C766" s="31" t="s">
        <v>2</v>
      </c>
      <c r="D766" s="82"/>
      <c r="E766" s="82"/>
      <c r="F766" s="31" t="s">
        <v>4391</v>
      </c>
      <c r="G766" s="35" t="s">
        <v>4866</v>
      </c>
      <c r="H766" s="31" t="s">
        <v>7698</v>
      </c>
      <c r="I766" s="31" t="s">
        <v>6423</v>
      </c>
      <c r="J766" s="41">
        <v>3.0499999999999999E-2</v>
      </c>
      <c r="K766" s="83">
        <v>74000</v>
      </c>
      <c r="L766" s="31" t="s">
        <v>8232</v>
      </c>
      <c r="M766" s="83">
        <v>74000</v>
      </c>
      <c r="N766" s="83">
        <f t="shared" si="11"/>
        <v>74000</v>
      </c>
      <c r="O766" s="31" t="s">
        <v>8232</v>
      </c>
    </row>
    <row r="767" spans="1:15" x14ac:dyDescent="0.25">
      <c r="A767" s="29" t="s">
        <v>2324</v>
      </c>
      <c r="B767" s="30">
        <v>1213</v>
      </c>
      <c r="C767" s="31" t="s">
        <v>2</v>
      </c>
      <c r="D767" s="82"/>
      <c r="E767" s="82"/>
      <c r="F767" s="31" t="s">
        <v>4391</v>
      </c>
      <c r="G767" s="35" t="s">
        <v>4867</v>
      </c>
      <c r="H767" s="31" t="s">
        <v>7698</v>
      </c>
      <c r="I767" s="31" t="s">
        <v>6424</v>
      </c>
      <c r="J767" s="41">
        <v>3.0800000000000001E-2</v>
      </c>
      <c r="K767" s="83">
        <v>74000</v>
      </c>
      <c r="L767" s="31" t="s">
        <v>8232</v>
      </c>
      <c r="M767" s="83">
        <v>74000</v>
      </c>
      <c r="N767" s="83">
        <f t="shared" si="11"/>
        <v>74000</v>
      </c>
      <c r="O767" s="31" t="s">
        <v>8232</v>
      </c>
    </row>
    <row r="768" spans="1:15" x14ac:dyDescent="0.25">
      <c r="A768" s="29" t="s">
        <v>2325</v>
      </c>
      <c r="B768" s="30">
        <v>1214</v>
      </c>
      <c r="C768" s="31" t="s">
        <v>2</v>
      </c>
      <c r="D768" s="82"/>
      <c r="E768" s="82"/>
      <c r="F768" s="31" t="s">
        <v>4391</v>
      </c>
      <c r="G768" s="35" t="s">
        <v>4868</v>
      </c>
      <c r="H768" s="31" t="s">
        <v>7698</v>
      </c>
      <c r="I768" s="31" t="s">
        <v>6425</v>
      </c>
      <c r="J768" s="41">
        <v>3.1199999999999999E-2</v>
      </c>
      <c r="K768" s="83">
        <v>74000</v>
      </c>
      <c r="L768" s="31" t="s">
        <v>8232</v>
      </c>
      <c r="M768" s="83">
        <v>74000</v>
      </c>
      <c r="N768" s="83">
        <f t="shared" si="11"/>
        <v>74000</v>
      </c>
      <c r="O768" s="31" t="s">
        <v>8232</v>
      </c>
    </row>
    <row r="769" spans="1:15" x14ac:dyDescent="0.25">
      <c r="A769" s="29" t="s">
        <v>2326</v>
      </c>
      <c r="B769" s="30">
        <v>1215</v>
      </c>
      <c r="C769" s="31" t="s">
        <v>2</v>
      </c>
      <c r="D769" s="82"/>
      <c r="E769" s="82"/>
      <c r="F769" s="31" t="s">
        <v>4391</v>
      </c>
      <c r="G769" s="35" t="s">
        <v>4869</v>
      </c>
      <c r="H769" s="31" t="s">
        <v>7698</v>
      </c>
      <c r="I769" s="31" t="s">
        <v>6426</v>
      </c>
      <c r="J769" s="41">
        <v>3.1099999999999999E-2</v>
      </c>
      <c r="K769" s="83">
        <v>74000</v>
      </c>
      <c r="L769" s="31" t="s">
        <v>8232</v>
      </c>
      <c r="M769" s="83">
        <v>74000</v>
      </c>
      <c r="N769" s="83">
        <f t="shared" si="11"/>
        <v>74000</v>
      </c>
      <c r="O769" s="31" t="s">
        <v>8232</v>
      </c>
    </row>
    <row r="770" spans="1:15" x14ac:dyDescent="0.25">
      <c r="A770" s="29" t="s">
        <v>2327</v>
      </c>
      <c r="B770" s="30">
        <v>1216</v>
      </c>
      <c r="C770" s="31" t="s">
        <v>2</v>
      </c>
      <c r="D770" s="82"/>
      <c r="E770" s="82"/>
      <c r="F770" s="31" t="s">
        <v>4391</v>
      </c>
      <c r="G770" s="35" t="s">
        <v>4870</v>
      </c>
      <c r="H770" s="31" t="s">
        <v>7698</v>
      </c>
      <c r="I770" s="31" t="s">
        <v>6427</v>
      </c>
      <c r="J770" s="41">
        <v>3.1099999999999999E-2</v>
      </c>
      <c r="K770" s="83">
        <v>74000</v>
      </c>
      <c r="L770" s="31" t="s">
        <v>8232</v>
      </c>
      <c r="M770" s="83">
        <v>74000</v>
      </c>
      <c r="N770" s="83">
        <f t="shared" si="11"/>
        <v>74000</v>
      </c>
      <c r="O770" s="31" t="s">
        <v>8232</v>
      </c>
    </row>
    <row r="771" spans="1:15" x14ac:dyDescent="0.25">
      <c r="A771" s="29" t="s">
        <v>2328</v>
      </c>
      <c r="B771" s="30">
        <v>1217</v>
      </c>
      <c r="C771" s="31" t="s">
        <v>2</v>
      </c>
      <c r="D771" s="82"/>
      <c r="E771" s="82"/>
      <c r="F771" s="31" t="s">
        <v>4391</v>
      </c>
      <c r="G771" s="35" t="s">
        <v>4871</v>
      </c>
      <c r="H771" s="31" t="s">
        <v>7698</v>
      </c>
      <c r="I771" s="31" t="s">
        <v>6428</v>
      </c>
      <c r="J771" s="41">
        <v>3.0700000000000002E-2</v>
      </c>
      <c r="K771" s="83">
        <v>104000</v>
      </c>
      <c r="L771" s="31" t="s">
        <v>8232</v>
      </c>
      <c r="M771" s="83">
        <v>104000</v>
      </c>
      <c r="N771" s="83">
        <f t="shared" si="11"/>
        <v>104000</v>
      </c>
      <c r="O771" s="31" t="s">
        <v>8232</v>
      </c>
    </row>
    <row r="772" spans="1:15" x14ac:dyDescent="0.25">
      <c r="A772" s="29" t="s">
        <v>2329</v>
      </c>
      <c r="B772" s="30">
        <v>1218</v>
      </c>
      <c r="C772" s="31" t="s">
        <v>2</v>
      </c>
      <c r="D772" s="82"/>
      <c r="E772" s="82"/>
      <c r="F772" s="31" t="s">
        <v>4391</v>
      </c>
      <c r="G772" s="35" t="s">
        <v>4872</v>
      </c>
      <c r="H772" s="31" t="s">
        <v>7698</v>
      </c>
      <c r="I772" s="31" t="s">
        <v>6429</v>
      </c>
      <c r="J772" s="41">
        <v>2.98E-2</v>
      </c>
      <c r="K772" s="83">
        <v>120000</v>
      </c>
      <c r="L772" s="31" t="s">
        <v>8232</v>
      </c>
      <c r="M772" s="83">
        <v>120000</v>
      </c>
      <c r="N772" s="83">
        <f t="shared" si="11"/>
        <v>120000</v>
      </c>
      <c r="O772" s="31" t="s">
        <v>8232</v>
      </c>
    </row>
    <row r="773" spans="1:15" x14ac:dyDescent="0.25">
      <c r="A773" s="29" t="s">
        <v>2330</v>
      </c>
      <c r="B773" s="30">
        <v>1219</v>
      </c>
      <c r="C773" s="31" t="s">
        <v>2</v>
      </c>
      <c r="D773" s="82"/>
      <c r="E773" s="82"/>
      <c r="F773" s="31" t="s">
        <v>4391</v>
      </c>
      <c r="G773" s="35" t="s">
        <v>4873</v>
      </c>
      <c r="H773" s="31" t="s">
        <v>7698</v>
      </c>
      <c r="I773" s="31" t="s">
        <v>6430</v>
      </c>
      <c r="J773" s="41">
        <v>2.98E-2</v>
      </c>
      <c r="K773" s="83">
        <v>74000</v>
      </c>
      <c r="L773" s="31" t="s">
        <v>8232</v>
      </c>
      <c r="M773" s="83">
        <v>74000</v>
      </c>
      <c r="N773" s="83">
        <f t="shared" si="11"/>
        <v>74000</v>
      </c>
      <c r="O773" s="31" t="s">
        <v>8232</v>
      </c>
    </row>
    <row r="774" spans="1:15" x14ac:dyDescent="0.25">
      <c r="A774" s="29" t="s">
        <v>2331</v>
      </c>
      <c r="B774" s="30">
        <v>1220</v>
      </c>
      <c r="C774" s="31" t="s">
        <v>2</v>
      </c>
      <c r="D774" s="82"/>
      <c r="E774" s="82"/>
      <c r="F774" s="31" t="s">
        <v>4391</v>
      </c>
      <c r="G774" s="35" t="s">
        <v>4874</v>
      </c>
      <c r="H774" s="31" t="s">
        <v>7698</v>
      </c>
      <c r="I774" s="31" t="s">
        <v>6431</v>
      </c>
      <c r="J774" s="41">
        <v>3.0700000000000002E-2</v>
      </c>
      <c r="K774" s="83">
        <v>74000</v>
      </c>
      <c r="L774" s="31" t="s">
        <v>8232</v>
      </c>
      <c r="M774" s="83">
        <v>74000</v>
      </c>
      <c r="N774" s="83">
        <f t="shared" si="11"/>
        <v>74000</v>
      </c>
      <c r="O774" s="31" t="s">
        <v>8232</v>
      </c>
    </row>
    <row r="775" spans="1:15" ht="25.5" x14ac:dyDescent="0.25">
      <c r="A775" s="29" t="s">
        <v>2332</v>
      </c>
      <c r="B775" s="30">
        <v>1221</v>
      </c>
      <c r="C775" s="31" t="s">
        <v>2</v>
      </c>
      <c r="D775" s="82"/>
      <c r="E775" s="82"/>
      <c r="F775" s="31" t="s">
        <v>4391</v>
      </c>
      <c r="G775" s="35" t="s">
        <v>8311</v>
      </c>
      <c r="H775" s="31" t="s">
        <v>7698</v>
      </c>
      <c r="I775" s="31" t="s">
        <v>6432</v>
      </c>
      <c r="J775" s="41">
        <v>3.1099999999999999E-2</v>
      </c>
      <c r="K775" s="83">
        <v>74000</v>
      </c>
      <c r="L775" s="31" t="s">
        <v>8232</v>
      </c>
      <c r="M775" s="83">
        <v>74000</v>
      </c>
      <c r="N775" s="83">
        <f t="shared" si="11"/>
        <v>74000</v>
      </c>
      <c r="O775" s="31" t="s">
        <v>8232</v>
      </c>
    </row>
    <row r="776" spans="1:15" x14ac:dyDescent="0.25">
      <c r="A776" s="29" t="s">
        <v>2333</v>
      </c>
      <c r="B776" s="30">
        <v>1222</v>
      </c>
      <c r="C776" s="31" t="s">
        <v>2</v>
      </c>
      <c r="D776" s="82"/>
      <c r="E776" s="82"/>
      <c r="F776" s="31" t="s">
        <v>4391</v>
      </c>
      <c r="G776" s="35" t="s">
        <v>4875</v>
      </c>
      <c r="H776" s="31" t="s">
        <v>7698</v>
      </c>
      <c r="I776" s="31" t="s">
        <v>6433</v>
      </c>
      <c r="J776" s="41">
        <v>3.1099999999999999E-2</v>
      </c>
      <c r="K776" s="83">
        <v>74000</v>
      </c>
      <c r="L776" s="31" t="s">
        <v>8232</v>
      </c>
      <c r="M776" s="83">
        <v>74000</v>
      </c>
      <c r="N776" s="83">
        <f t="shared" si="11"/>
        <v>74000</v>
      </c>
      <c r="O776" s="31" t="s">
        <v>8232</v>
      </c>
    </row>
    <row r="777" spans="1:15" x14ac:dyDescent="0.25">
      <c r="A777" s="29" t="s">
        <v>2334</v>
      </c>
      <c r="B777" s="30">
        <v>1223</v>
      </c>
      <c r="C777" s="31" t="s">
        <v>2</v>
      </c>
      <c r="D777" s="82"/>
      <c r="E777" s="82"/>
      <c r="F777" s="31" t="s">
        <v>4391</v>
      </c>
      <c r="G777" s="35" t="s">
        <v>4876</v>
      </c>
      <c r="H777" s="31" t="s">
        <v>7698</v>
      </c>
      <c r="I777" s="31" t="s">
        <v>6434</v>
      </c>
      <c r="J777" s="41">
        <v>3.1199999999999999E-2</v>
      </c>
      <c r="K777" s="83">
        <v>74000</v>
      </c>
      <c r="L777" s="31" t="s">
        <v>8232</v>
      </c>
      <c r="M777" s="83">
        <v>74000</v>
      </c>
      <c r="N777" s="83">
        <f t="shared" si="11"/>
        <v>74000</v>
      </c>
      <c r="O777" s="31" t="s">
        <v>8232</v>
      </c>
    </row>
    <row r="778" spans="1:15" x14ac:dyDescent="0.25">
      <c r="A778" s="29" t="s">
        <v>2335</v>
      </c>
      <c r="B778" s="30">
        <v>1224</v>
      </c>
      <c r="C778" s="31" t="s">
        <v>2</v>
      </c>
      <c r="D778" s="82"/>
      <c r="E778" s="82"/>
      <c r="F778" s="31" t="s">
        <v>4391</v>
      </c>
      <c r="G778" s="35" t="s">
        <v>4877</v>
      </c>
      <c r="H778" s="31" t="s">
        <v>7698</v>
      </c>
      <c r="I778" s="31" t="s">
        <v>6435</v>
      </c>
      <c r="J778" s="41">
        <v>3.0800000000000001E-2</v>
      </c>
      <c r="K778" s="83">
        <v>74000</v>
      </c>
      <c r="L778" s="31" t="s">
        <v>8232</v>
      </c>
      <c r="M778" s="83">
        <v>74000</v>
      </c>
      <c r="N778" s="83">
        <f t="shared" si="11"/>
        <v>74000</v>
      </c>
      <c r="O778" s="31" t="s">
        <v>8232</v>
      </c>
    </row>
    <row r="779" spans="1:15" x14ac:dyDescent="0.25">
      <c r="A779" s="29" t="s">
        <v>2336</v>
      </c>
      <c r="B779" s="30">
        <v>1225</v>
      </c>
      <c r="C779" s="31" t="s">
        <v>2</v>
      </c>
      <c r="D779" s="82"/>
      <c r="E779" s="82"/>
      <c r="F779" s="31" t="s">
        <v>4391</v>
      </c>
      <c r="G779" s="35" t="s">
        <v>4878</v>
      </c>
      <c r="H779" s="31" t="s">
        <v>7698</v>
      </c>
      <c r="I779" s="31" t="s">
        <v>6436</v>
      </c>
      <c r="J779" s="41">
        <v>3.0499999999999999E-2</v>
      </c>
      <c r="K779" s="83">
        <v>74000</v>
      </c>
      <c r="L779" s="31" t="s">
        <v>8232</v>
      </c>
      <c r="M779" s="83">
        <v>74000</v>
      </c>
      <c r="N779" s="83">
        <f t="shared" si="11"/>
        <v>74000</v>
      </c>
      <c r="O779" s="31" t="s">
        <v>8232</v>
      </c>
    </row>
    <row r="780" spans="1:15" x14ac:dyDescent="0.25">
      <c r="A780" s="29" t="s">
        <v>2337</v>
      </c>
      <c r="B780" s="30">
        <v>1226</v>
      </c>
      <c r="C780" s="31" t="s">
        <v>2</v>
      </c>
      <c r="D780" s="82"/>
      <c r="E780" s="82"/>
      <c r="F780" s="31" t="s">
        <v>4391</v>
      </c>
      <c r="G780" s="35" t="s">
        <v>4879</v>
      </c>
      <c r="H780" s="31" t="s">
        <v>7698</v>
      </c>
      <c r="I780" s="31" t="s">
        <v>6437</v>
      </c>
      <c r="J780" s="41">
        <v>3.15E-2</v>
      </c>
      <c r="K780" s="83">
        <v>74000</v>
      </c>
      <c r="L780" s="31" t="s">
        <v>8232</v>
      </c>
      <c r="M780" s="83">
        <v>74000</v>
      </c>
      <c r="N780" s="83">
        <f t="shared" si="11"/>
        <v>74000</v>
      </c>
      <c r="O780" s="31" t="s">
        <v>8232</v>
      </c>
    </row>
    <row r="781" spans="1:15" x14ac:dyDescent="0.25">
      <c r="A781" s="29" t="s">
        <v>2338</v>
      </c>
      <c r="B781" s="30">
        <v>1227</v>
      </c>
      <c r="C781" s="31" t="s">
        <v>2</v>
      </c>
      <c r="D781" s="82"/>
      <c r="E781" s="82"/>
      <c r="F781" s="31" t="s">
        <v>4391</v>
      </c>
      <c r="G781" s="35" t="s">
        <v>4880</v>
      </c>
      <c r="H781" s="31" t="s">
        <v>7698</v>
      </c>
      <c r="I781" s="31" t="s">
        <v>6438</v>
      </c>
      <c r="J781" s="41">
        <v>3.0499999999999999E-2</v>
      </c>
      <c r="K781" s="83">
        <v>93000</v>
      </c>
      <c r="L781" s="31" t="s">
        <v>8232</v>
      </c>
      <c r="M781" s="83">
        <v>93000</v>
      </c>
      <c r="N781" s="83">
        <f t="shared" si="11"/>
        <v>93000</v>
      </c>
      <c r="O781" s="31" t="s">
        <v>8232</v>
      </c>
    </row>
    <row r="782" spans="1:15" x14ac:dyDescent="0.25">
      <c r="A782" s="29" t="s">
        <v>2339</v>
      </c>
      <c r="B782" s="30">
        <v>1228</v>
      </c>
      <c r="C782" s="31" t="s">
        <v>2</v>
      </c>
      <c r="D782" s="82"/>
      <c r="E782" s="82"/>
      <c r="F782" s="31" t="s">
        <v>4391</v>
      </c>
      <c r="G782" s="35" t="s">
        <v>4881</v>
      </c>
      <c r="H782" s="31" t="s">
        <v>7698</v>
      </c>
      <c r="I782" s="31" t="s">
        <v>6439</v>
      </c>
      <c r="J782" s="41">
        <v>3.1099999999999999E-2</v>
      </c>
      <c r="K782" s="83">
        <v>190000</v>
      </c>
      <c r="L782" s="31" t="s">
        <v>8232</v>
      </c>
      <c r="M782" s="83">
        <v>190000</v>
      </c>
      <c r="N782" s="83">
        <f t="shared" ref="N782:N845" si="12">CEILING(M782,1000)</f>
        <v>190000</v>
      </c>
      <c r="O782" s="31" t="s">
        <v>8232</v>
      </c>
    </row>
    <row r="783" spans="1:15" x14ac:dyDescent="0.25">
      <c r="A783" s="29" t="s">
        <v>2340</v>
      </c>
      <c r="B783" s="30">
        <v>1229</v>
      </c>
      <c r="C783" s="31" t="s">
        <v>2</v>
      </c>
      <c r="D783" s="82"/>
      <c r="E783" s="82"/>
      <c r="F783" s="31" t="s">
        <v>4391</v>
      </c>
      <c r="G783" s="35" t="s">
        <v>4882</v>
      </c>
      <c r="H783" s="31" t="s">
        <v>7698</v>
      </c>
      <c r="I783" s="31" t="s">
        <v>6440</v>
      </c>
      <c r="J783" s="41">
        <v>3.09E-2</v>
      </c>
      <c r="K783" s="83">
        <v>145000</v>
      </c>
      <c r="L783" s="31" t="s">
        <v>8232</v>
      </c>
      <c r="M783" s="83">
        <v>145000</v>
      </c>
      <c r="N783" s="83">
        <f t="shared" si="12"/>
        <v>145000</v>
      </c>
      <c r="O783" s="31" t="s">
        <v>8232</v>
      </c>
    </row>
    <row r="784" spans="1:15" x14ac:dyDescent="0.25">
      <c r="A784" s="29" t="s">
        <v>2341</v>
      </c>
      <c r="B784" s="30">
        <v>1230</v>
      </c>
      <c r="C784" s="31" t="s">
        <v>2</v>
      </c>
      <c r="D784" s="82"/>
      <c r="E784" s="82"/>
      <c r="F784" s="31" t="s">
        <v>4391</v>
      </c>
      <c r="G784" s="35" t="s">
        <v>4883</v>
      </c>
      <c r="H784" s="31" t="s">
        <v>7698</v>
      </c>
      <c r="I784" s="31" t="s">
        <v>6441</v>
      </c>
      <c r="J784" s="41">
        <v>3.1199999999999999E-2</v>
      </c>
      <c r="K784" s="83">
        <v>100000</v>
      </c>
      <c r="L784" s="31" t="s">
        <v>8232</v>
      </c>
      <c r="M784" s="83">
        <v>100000</v>
      </c>
      <c r="N784" s="83">
        <f t="shared" si="12"/>
        <v>100000</v>
      </c>
      <c r="O784" s="31" t="s">
        <v>8232</v>
      </c>
    </row>
    <row r="785" spans="1:15" x14ac:dyDescent="0.25">
      <c r="A785" s="29" t="s">
        <v>2342</v>
      </c>
      <c r="B785" s="30">
        <v>1231</v>
      </c>
      <c r="C785" s="31" t="s">
        <v>2</v>
      </c>
      <c r="D785" s="82"/>
      <c r="E785" s="82"/>
      <c r="F785" s="31" t="s">
        <v>4391</v>
      </c>
      <c r="G785" s="35" t="s">
        <v>4884</v>
      </c>
      <c r="H785" s="31" t="s">
        <v>7698</v>
      </c>
      <c r="I785" s="31" t="s">
        <v>6442</v>
      </c>
      <c r="J785" s="41">
        <v>3.1099999999999999E-2</v>
      </c>
      <c r="K785" s="83">
        <v>74000</v>
      </c>
      <c r="L785" s="31" t="s">
        <v>8232</v>
      </c>
      <c r="M785" s="83">
        <v>74000</v>
      </c>
      <c r="N785" s="83">
        <f t="shared" si="12"/>
        <v>74000</v>
      </c>
      <c r="O785" s="31" t="s">
        <v>8232</v>
      </c>
    </row>
    <row r="786" spans="1:15" ht="25.5" x14ac:dyDescent="0.25">
      <c r="A786" s="29" t="s">
        <v>2343</v>
      </c>
      <c r="B786" s="30">
        <v>1232</v>
      </c>
      <c r="C786" s="31" t="s">
        <v>2</v>
      </c>
      <c r="D786" s="82"/>
      <c r="E786" s="82"/>
      <c r="F786" s="31" t="s">
        <v>4391</v>
      </c>
      <c r="G786" s="35" t="s">
        <v>4885</v>
      </c>
      <c r="H786" s="31" t="s">
        <v>7698</v>
      </c>
      <c r="I786" s="31" t="s">
        <v>6443</v>
      </c>
      <c r="J786" s="41">
        <v>3.1199999999999999E-2</v>
      </c>
      <c r="K786" s="83">
        <v>74000</v>
      </c>
      <c r="L786" s="31" t="s">
        <v>8232</v>
      </c>
      <c r="M786" s="83">
        <v>74000</v>
      </c>
      <c r="N786" s="83">
        <f t="shared" si="12"/>
        <v>74000</v>
      </c>
      <c r="O786" s="31" t="s">
        <v>8232</v>
      </c>
    </row>
    <row r="787" spans="1:15" x14ac:dyDescent="0.25">
      <c r="A787" s="29" t="s">
        <v>2344</v>
      </c>
      <c r="B787" s="30">
        <v>1233</v>
      </c>
      <c r="C787" s="31" t="s">
        <v>2</v>
      </c>
      <c r="D787" s="82"/>
      <c r="E787" s="82"/>
      <c r="F787" s="31" t="s">
        <v>4391</v>
      </c>
      <c r="G787" s="35" t="s">
        <v>4886</v>
      </c>
      <c r="H787" s="31" t="s">
        <v>7698</v>
      </c>
      <c r="I787" s="31" t="s">
        <v>6444</v>
      </c>
      <c r="J787" s="41">
        <v>3.1099999999999999E-2</v>
      </c>
      <c r="K787" s="83">
        <v>96000</v>
      </c>
      <c r="L787" s="31" t="s">
        <v>8232</v>
      </c>
      <c r="M787" s="83">
        <v>96000</v>
      </c>
      <c r="N787" s="83">
        <f t="shared" si="12"/>
        <v>96000</v>
      </c>
      <c r="O787" s="31" t="s">
        <v>8232</v>
      </c>
    </row>
    <row r="788" spans="1:15" x14ac:dyDescent="0.25">
      <c r="A788" s="29" t="s">
        <v>2345</v>
      </c>
      <c r="B788" s="30">
        <v>1234</v>
      </c>
      <c r="C788" s="31" t="s">
        <v>2</v>
      </c>
      <c r="D788" s="82"/>
      <c r="E788" s="82"/>
      <c r="F788" s="31" t="s">
        <v>4391</v>
      </c>
      <c r="G788" s="35" t="s">
        <v>976</v>
      </c>
      <c r="H788" s="31" t="s">
        <v>7713</v>
      </c>
      <c r="I788" s="31" t="s">
        <v>8874</v>
      </c>
      <c r="J788" s="41">
        <v>3.1935000000000005E-2</v>
      </c>
      <c r="K788" s="83">
        <v>104000</v>
      </c>
      <c r="L788" s="31" t="s">
        <v>8232</v>
      </c>
      <c r="M788" s="83">
        <v>104000</v>
      </c>
      <c r="N788" s="83">
        <f t="shared" si="12"/>
        <v>104000</v>
      </c>
      <c r="O788" s="31" t="s">
        <v>8232</v>
      </c>
    </row>
    <row r="789" spans="1:15" x14ac:dyDescent="0.25">
      <c r="A789" s="29" t="s">
        <v>2346</v>
      </c>
      <c r="B789" s="30">
        <v>1235</v>
      </c>
      <c r="C789" s="31" t="s">
        <v>2</v>
      </c>
      <c r="D789" s="82"/>
      <c r="E789" s="82"/>
      <c r="F789" s="31" t="s">
        <v>4391</v>
      </c>
      <c r="G789" s="35" t="s">
        <v>4887</v>
      </c>
      <c r="H789" s="31" t="s">
        <v>7698</v>
      </c>
      <c r="I789" s="31" t="s">
        <v>6445</v>
      </c>
      <c r="J789" s="41">
        <v>3.0499999999999999E-2</v>
      </c>
      <c r="K789" s="83">
        <v>74000</v>
      </c>
      <c r="L789" s="31" t="s">
        <v>8232</v>
      </c>
      <c r="M789" s="83">
        <v>74000</v>
      </c>
      <c r="N789" s="83">
        <f t="shared" si="12"/>
        <v>74000</v>
      </c>
      <c r="O789" s="31" t="s">
        <v>8232</v>
      </c>
    </row>
    <row r="790" spans="1:15" x14ac:dyDescent="0.25">
      <c r="A790" s="29" t="s">
        <v>2347</v>
      </c>
      <c r="B790" s="30">
        <v>1236</v>
      </c>
      <c r="C790" s="31" t="s">
        <v>2</v>
      </c>
      <c r="D790" s="82"/>
      <c r="E790" s="82"/>
      <c r="F790" s="31" t="s">
        <v>4391</v>
      </c>
      <c r="G790" s="35" t="s">
        <v>976</v>
      </c>
      <c r="H790" s="31" t="s">
        <v>7713</v>
      </c>
      <c r="I790" s="31" t="s">
        <v>6446</v>
      </c>
      <c r="J790" s="41">
        <v>3.1372000000000004E-2</v>
      </c>
      <c r="K790" s="83">
        <v>74000</v>
      </c>
      <c r="L790" s="31" t="s">
        <v>8232</v>
      </c>
      <c r="M790" s="83">
        <v>74000</v>
      </c>
      <c r="N790" s="83">
        <f t="shared" si="12"/>
        <v>74000</v>
      </c>
      <c r="O790" s="31" t="s">
        <v>8232</v>
      </c>
    </row>
    <row r="791" spans="1:15" x14ac:dyDescent="0.25">
      <c r="A791" s="29" t="s">
        <v>2348</v>
      </c>
      <c r="B791" s="30">
        <v>1237</v>
      </c>
      <c r="C791" s="31" t="s">
        <v>2</v>
      </c>
      <c r="D791" s="82"/>
      <c r="E791" s="82"/>
      <c r="F791" s="31" t="s">
        <v>4391</v>
      </c>
      <c r="G791" s="35" t="s">
        <v>4888</v>
      </c>
      <c r="H791" s="31" t="s">
        <v>7698</v>
      </c>
      <c r="I791" s="31" t="s">
        <v>6447</v>
      </c>
      <c r="J791" s="41">
        <v>3.1300000000000001E-2</v>
      </c>
      <c r="K791" s="83">
        <v>74000</v>
      </c>
      <c r="L791" s="31" t="s">
        <v>8232</v>
      </c>
      <c r="M791" s="83">
        <v>74000</v>
      </c>
      <c r="N791" s="83">
        <f t="shared" si="12"/>
        <v>74000</v>
      </c>
      <c r="O791" s="31" t="s">
        <v>8232</v>
      </c>
    </row>
    <row r="792" spans="1:15" x14ac:dyDescent="0.25">
      <c r="A792" s="29" t="s">
        <v>2349</v>
      </c>
      <c r="B792" s="30">
        <v>1238</v>
      </c>
      <c r="C792" s="31" t="s">
        <v>2</v>
      </c>
      <c r="D792" s="82"/>
      <c r="E792" s="82"/>
      <c r="F792" s="31" t="s">
        <v>4391</v>
      </c>
      <c r="G792" s="35" t="s">
        <v>4889</v>
      </c>
      <c r="H792" s="31" t="s">
        <v>7698</v>
      </c>
      <c r="I792" s="31" t="s">
        <v>6448</v>
      </c>
      <c r="J792" s="41">
        <v>3.1099999999999999E-2</v>
      </c>
      <c r="K792" s="83">
        <v>74000</v>
      </c>
      <c r="L792" s="31" t="s">
        <v>8232</v>
      </c>
      <c r="M792" s="83">
        <v>74000</v>
      </c>
      <c r="N792" s="83">
        <f t="shared" si="12"/>
        <v>74000</v>
      </c>
      <c r="O792" s="31" t="s">
        <v>8232</v>
      </c>
    </row>
    <row r="793" spans="1:15" x14ac:dyDescent="0.25">
      <c r="A793" s="29" t="s">
        <v>2350</v>
      </c>
      <c r="B793" s="30">
        <v>1239</v>
      </c>
      <c r="C793" s="31" t="s">
        <v>2</v>
      </c>
      <c r="D793" s="82"/>
      <c r="E793" s="82"/>
      <c r="F793" s="31" t="s">
        <v>4391</v>
      </c>
      <c r="G793" s="35" t="s">
        <v>4890</v>
      </c>
      <c r="H793" s="31" t="s">
        <v>7698</v>
      </c>
      <c r="I793" s="31" t="s">
        <v>6449</v>
      </c>
      <c r="J793" s="41">
        <v>3.0599999999999999E-2</v>
      </c>
      <c r="K793" s="83">
        <v>74000</v>
      </c>
      <c r="L793" s="31" t="s">
        <v>8232</v>
      </c>
      <c r="M793" s="83">
        <v>74000</v>
      </c>
      <c r="N793" s="83">
        <f t="shared" si="12"/>
        <v>74000</v>
      </c>
      <c r="O793" s="31" t="s">
        <v>8232</v>
      </c>
    </row>
    <row r="794" spans="1:15" x14ac:dyDescent="0.25">
      <c r="A794" s="29" t="s">
        <v>2351</v>
      </c>
      <c r="B794" s="30">
        <v>1240</v>
      </c>
      <c r="C794" s="31" t="s">
        <v>2</v>
      </c>
      <c r="D794" s="82"/>
      <c r="E794" s="82"/>
      <c r="F794" s="31" t="s">
        <v>4391</v>
      </c>
      <c r="G794" s="35" t="s">
        <v>976</v>
      </c>
      <c r="H794" s="31" t="s">
        <v>7713</v>
      </c>
      <c r="I794" s="31" t="s">
        <v>8875</v>
      </c>
      <c r="J794" s="41">
        <v>2.9500999999999999E-2</v>
      </c>
      <c r="K794" s="83">
        <v>84800</v>
      </c>
      <c r="L794" s="31" t="s">
        <v>8232</v>
      </c>
      <c r="M794" s="83">
        <v>84800</v>
      </c>
      <c r="N794" s="83">
        <f t="shared" si="12"/>
        <v>85000</v>
      </c>
      <c r="O794" s="31" t="s">
        <v>8232</v>
      </c>
    </row>
    <row r="795" spans="1:15" x14ac:dyDescent="0.25">
      <c r="A795" s="29" t="s">
        <v>2352</v>
      </c>
      <c r="B795" s="30">
        <v>1241</v>
      </c>
      <c r="C795" s="31" t="s">
        <v>2</v>
      </c>
      <c r="D795" s="82"/>
      <c r="E795" s="82"/>
      <c r="F795" s="31" t="s">
        <v>4391</v>
      </c>
      <c r="G795" s="35" t="s">
        <v>4891</v>
      </c>
      <c r="H795" s="31" t="s">
        <v>7698</v>
      </c>
      <c r="I795" s="31" t="s">
        <v>6450</v>
      </c>
      <c r="J795" s="41">
        <v>3.09E-2</v>
      </c>
      <c r="K795" s="83">
        <v>74000</v>
      </c>
      <c r="L795" s="31" t="s">
        <v>8232</v>
      </c>
      <c r="M795" s="83">
        <v>74000</v>
      </c>
      <c r="N795" s="83">
        <f t="shared" si="12"/>
        <v>74000</v>
      </c>
      <c r="O795" s="31" t="s">
        <v>8232</v>
      </c>
    </row>
    <row r="796" spans="1:15" x14ac:dyDescent="0.25">
      <c r="A796" s="29" t="s">
        <v>2353</v>
      </c>
      <c r="B796" s="30">
        <v>1242</v>
      </c>
      <c r="C796" s="31" t="s">
        <v>2</v>
      </c>
      <c r="D796" s="82"/>
      <c r="E796" s="82"/>
      <c r="F796" s="31" t="s">
        <v>4391</v>
      </c>
      <c r="G796" s="35" t="s">
        <v>4892</v>
      </c>
      <c r="H796" s="31" t="s">
        <v>7698</v>
      </c>
      <c r="I796" s="31" t="s">
        <v>6451</v>
      </c>
      <c r="J796" s="41">
        <v>3.1899999999999998E-2</v>
      </c>
      <c r="K796" s="83">
        <v>142000</v>
      </c>
      <c r="L796" s="31" t="s">
        <v>8232</v>
      </c>
      <c r="M796" s="83">
        <v>142000</v>
      </c>
      <c r="N796" s="83">
        <f t="shared" si="12"/>
        <v>142000</v>
      </c>
      <c r="O796" s="31" t="s">
        <v>8232</v>
      </c>
    </row>
    <row r="797" spans="1:15" x14ac:dyDescent="0.25">
      <c r="A797" s="29" t="s">
        <v>2354</v>
      </c>
      <c r="B797" s="30">
        <v>1243</v>
      </c>
      <c r="C797" s="31" t="s">
        <v>2</v>
      </c>
      <c r="D797" s="82"/>
      <c r="E797" s="82"/>
      <c r="F797" s="31" t="s">
        <v>4391</v>
      </c>
      <c r="G797" s="35" t="s">
        <v>4893</v>
      </c>
      <c r="H797" s="31" t="s">
        <v>7698</v>
      </c>
      <c r="I797" s="31" t="s">
        <v>6452</v>
      </c>
      <c r="J797" s="41">
        <v>2.8799999999999999E-2</v>
      </c>
      <c r="K797" s="83">
        <v>74000</v>
      </c>
      <c r="L797" s="31" t="s">
        <v>8232</v>
      </c>
      <c r="M797" s="83">
        <v>74000</v>
      </c>
      <c r="N797" s="83">
        <f t="shared" si="12"/>
        <v>74000</v>
      </c>
      <c r="O797" s="31" t="s">
        <v>8232</v>
      </c>
    </row>
    <row r="798" spans="1:15" x14ac:dyDescent="0.25">
      <c r="A798" s="29" t="s">
        <v>2355</v>
      </c>
      <c r="B798" s="30">
        <v>1244</v>
      </c>
      <c r="C798" s="31" t="s">
        <v>2</v>
      </c>
      <c r="D798" s="82"/>
      <c r="E798" s="82"/>
      <c r="F798" s="31" t="s">
        <v>4391</v>
      </c>
      <c r="G798" s="35" t="s">
        <v>4894</v>
      </c>
      <c r="H798" s="31" t="s">
        <v>7698</v>
      </c>
      <c r="I798" s="31" t="s">
        <v>6453</v>
      </c>
      <c r="J798" s="41">
        <v>3.0300000000000001E-2</v>
      </c>
      <c r="K798" s="83">
        <v>74000</v>
      </c>
      <c r="L798" s="31" t="s">
        <v>8232</v>
      </c>
      <c r="M798" s="83">
        <v>74000</v>
      </c>
      <c r="N798" s="83">
        <f t="shared" si="12"/>
        <v>74000</v>
      </c>
      <c r="O798" s="31" t="s">
        <v>8232</v>
      </c>
    </row>
    <row r="799" spans="1:15" x14ac:dyDescent="0.25">
      <c r="A799" s="29" t="s">
        <v>2356</v>
      </c>
      <c r="B799" s="30">
        <v>1245</v>
      </c>
      <c r="C799" s="31" t="s">
        <v>2</v>
      </c>
      <c r="D799" s="82"/>
      <c r="E799" s="82"/>
      <c r="F799" s="31" t="s">
        <v>4391</v>
      </c>
      <c r="G799" s="35" t="s">
        <v>4895</v>
      </c>
      <c r="H799" s="31" t="s">
        <v>7698</v>
      </c>
      <c r="I799" s="31" t="s">
        <v>6454</v>
      </c>
      <c r="J799" s="41">
        <v>3.0200000000000001E-2</v>
      </c>
      <c r="K799" s="83">
        <v>74000</v>
      </c>
      <c r="L799" s="31" t="s">
        <v>8232</v>
      </c>
      <c r="M799" s="83">
        <v>74000</v>
      </c>
      <c r="N799" s="83">
        <f t="shared" si="12"/>
        <v>74000</v>
      </c>
      <c r="O799" s="31" t="s">
        <v>8232</v>
      </c>
    </row>
    <row r="800" spans="1:15" x14ac:dyDescent="0.25">
      <c r="A800" s="29" t="s">
        <v>2357</v>
      </c>
      <c r="B800" s="30">
        <v>1246</v>
      </c>
      <c r="C800" s="31" t="s">
        <v>2</v>
      </c>
      <c r="D800" s="82"/>
      <c r="E800" s="82"/>
      <c r="F800" s="31" t="s">
        <v>4391</v>
      </c>
      <c r="G800" s="35" t="s">
        <v>4896</v>
      </c>
      <c r="H800" s="31" t="s">
        <v>7698</v>
      </c>
      <c r="I800" s="31" t="s">
        <v>6455</v>
      </c>
      <c r="J800" s="41">
        <v>3.15E-2</v>
      </c>
      <c r="K800" s="83">
        <v>132000</v>
      </c>
      <c r="L800" s="31" t="s">
        <v>8232</v>
      </c>
      <c r="M800" s="83">
        <v>132000</v>
      </c>
      <c r="N800" s="83">
        <f t="shared" si="12"/>
        <v>132000</v>
      </c>
      <c r="O800" s="31" t="s">
        <v>8232</v>
      </c>
    </row>
    <row r="801" spans="1:15" x14ac:dyDescent="0.25">
      <c r="A801" s="29" t="s">
        <v>2358</v>
      </c>
      <c r="B801" s="30">
        <v>1247</v>
      </c>
      <c r="C801" s="31" t="s">
        <v>2</v>
      </c>
      <c r="D801" s="82"/>
      <c r="E801" s="82"/>
      <c r="F801" s="31" t="s">
        <v>4391</v>
      </c>
      <c r="G801" s="35" t="s">
        <v>4897</v>
      </c>
      <c r="H801" s="31" t="s">
        <v>7698</v>
      </c>
      <c r="I801" s="31" t="s">
        <v>6456</v>
      </c>
      <c r="J801" s="41">
        <v>2.9499999999999998E-2</v>
      </c>
      <c r="K801" s="83">
        <v>74000</v>
      </c>
      <c r="L801" s="31" t="s">
        <v>8232</v>
      </c>
      <c r="M801" s="83">
        <v>74000</v>
      </c>
      <c r="N801" s="83">
        <f t="shared" si="12"/>
        <v>74000</v>
      </c>
      <c r="O801" s="31" t="s">
        <v>8232</v>
      </c>
    </row>
    <row r="802" spans="1:15" x14ac:dyDescent="0.25">
      <c r="A802" s="29" t="s">
        <v>2359</v>
      </c>
      <c r="B802" s="30">
        <v>1248</v>
      </c>
      <c r="C802" s="31" t="s">
        <v>2</v>
      </c>
      <c r="D802" s="82"/>
      <c r="E802" s="82"/>
      <c r="F802" s="31" t="s">
        <v>4391</v>
      </c>
      <c r="G802" s="35" t="s">
        <v>4898</v>
      </c>
      <c r="H802" s="31" t="s">
        <v>7698</v>
      </c>
      <c r="I802" s="31" t="s">
        <v>6457</v>
      </c>
      <c r="J802" s="41">
        <v>3.09E-2</v>
      </c>
      <c r="K802" s="83">
        <v>74000</v>
      </c>
      <c r="L802" s="31" t="s">
        <v>8232</v>
      </c>
      <c r="M802" s="83">
        <v>74000</v>
      </c>
      <c r="N802" s="83">
        <f t="shared" si="12"/>
        <v>74000</v>
      </c>
      <c r="O802" s="31" t="s">
        <v>8232</v>
      </c>
    </row>
    <row r="803" spans="1:15" x14ac:dyDescent="0.25">
      <c r="A803" s="29" t="s">
        <v>2360</v>
      </c>
      <c r="B803" s="30">
        <v>1249</v>
      </c>
      <c r="C803" s="31" t="s">
        <v>2</v>
      </c>
      <c r="D803" s="82"/>
      <c r="E803" s="82"/>
      <c r="F803" s="31" t="s">
        <v>4391</v>
      </c>
      <c r="G803" s="35" t="s">
        <v>4899</v>
      </c>
      <c r="H803" s="31" t="s">
        <v>7698</v>
      </c>
      <c r="I803" s="31" t="s">
        <v>6458</v>
      </c>
      <c r="J803" s="41">
        <v>3.1199999999999999E-2</v>
      </c>
      <c r="K803" s="83">
        <v>74000</v>
      </c>
      <c r="L803" s="31" t="s">
        <v>8232</v>
      </c>
      <c r="M803" s="83">
        <v>74000</v>
      </c>
      <c r="N803" s="83">
        <f t="shared" si="12"/>
        <v>74000</v>
      </c>
      <c r="O803" s="31" t="s">
        <v>8232</v>
      </c>
    </row>
    <row r="804" spans="1:15" x14ac:dyDescent="0.25">
      <c r="A804" s="29" t="s">
        <v>2361</v>
      </c>
      <c r="B804" s="30">
        <v>1250</v>
      </c>
      <c r="C804" s="31" t="s">
        <v>2</v>
      </c>
      <c r="D804" s="82"/>
      <c r="E804" s="82"/>
      <c r="F804" s="31" t="s">
        <v>4391</v>
      </c>
      <c r="G804" s="35" t="s">
        <v>4900</v>
      </c>
      <c r="H804" s="31" t="s">
        <v>7698</v>
      </c>
      <c r="I804" s="31" t="s">
        <v>6459</v>
      </c>
      <c r="J804" s="41">
        <v>2.9899999999999999E-2</v>
      </c>
      <c r="K804" s="83">
        <v>74000</v>
      </c>
      <c r="L804" s="31" t="s">
        <v>8232</v>
      </c>
      <c r="M804" s="83">
        <v>74000</v>
      </c>
      <c r="N804" s="83">
        <f t="shared" si="12"/>
        <v>74000</v>
      </c>
      <c r="O804" s="31" t="s">
        <v>8232</v>
      </c>
    </row>
    <row r="805" spans="1:15" x14ac:dyDescent="0.25">
      <c r="A805" s="29" t="s">
        <v>2362</v>
      </c>
      <c r="B805" s="30">
        <v>1251</v>
      </c>
      <c r="C805" s="31" t="s">
        <v>2</v>
      </c>
      <c r="D805" s="82"/>
      <c r="E805" s="82"/>
      <c r="F805" s="31" t="s">
        <v>4391</v>
      </c>
      <c r="G805" s="35" t="s">
        <v>4901</v>
      </c>
      <c r="H805" s="31" t="s">
        <v>7698</v>
      </c>
      <c r="I805" s="31" t="s">
        <v>6460</v>
      </c>
      <c r="J805" s="41">
        <v>3.0099999999999998E-2</v>
      </c>
      <c r="K805" s="83">
        <v>74000</v>
      </c>
      <c r="L805" s="31" t="s">
        <v>8232</v>
      </c>
      <c r="M805" s="83">
        <v>74000</v>
      </c>
      <c r="N805" s="83">
        <f t="shared" si="12"/>
        <v>74000</v>
      </c>
      <c r="O805" s="31" t="s">
        <v>8232</v>
      </c>
    </row>
    <row r="806" spans="1:15" x14ac:dyDescent="0.25">
      <c r="A806" s="29" t="s">
        <v>2363</v>
      </c>
      <c r="B806" s="30">
        <v>1252</v>
      </c>
      <c r="C806" s="31" t="s">
        <v>2</v>
      </c>
      <c r="D806" s="82"/>
      <c r="E806" s="82"/>
      <c r="F806" s="31" t="s">
        <v>4391</v>
      </c>
      <c r="G806" s="35" t="s">
        <v>4902</v>
      </c>
      <c r="H806" s="31" t="s">
        <v>7698</v>
      </c>
      <c r="I806" s="31" t="s">
        <v>6461</v>
      </c>
      <c r="J806" s="41">
        <v>3.0700000000000002E-2</v>
      </c>
      <c r="K806" s="83">
        <v>74000</v>
      </c>
      <c r="L806" s="31" t="s">
        <v>8232</v>
      </c>
      <c r="M806" s="83">
        <v>74000</v>
      </c>
      <c r="N806" s="83">
        <f t="shared" si="12"/>
        <v>74000</v>
      </c>
      <c r="O806" s="31" t="s">
        <v>8232</v>
      </c>
    </row>
    <row r="807" spans="1:15" x14ac:dyDescent="0.25">
      <c r="A807" s="29" t="s">
        <v>2364</v>
      </c>
      <c r="B807" s="30">
        <v>1253</v>
      </c>
      <c r="C807" s="31" t="s">
        <v>2</v>
      </c>
      <c r="D807" s="82"/>
      <c r="E807" s="82"/>
      <c r="F807" s="31" t="s">
        <v>4391</v>
      </c>
      <c r="G807" s="35" t="s">
        <v>4903</v>
      </c>
      <c r="H807" s="31" t="s">
        <v>7698</v>
      </c>
      <c r="I807" s="31" t="s">
        <v>6462</v>
      </c>
      <c r="J807" s="41">
        <v>3.0200000000000001E-2</v>
      </c>
      <c r="K807" s="83">
        <v>74000</v>
      </c>
      <c r="L807" s="31" t="s">
        <v>8232</v>
      </c>
      <c r="M807" s="83">
        <v>74000</v>
      </c>
      <c r="N807" s="83">
        <f t="shared" si="12"/>
        <v>74000</v>
      </c>
      <c r="O807" s="31" t="s">
        <v>8232</v>
      </c>
    </row>
    <row r="808" spans="1:15" x14ac:dyDescent="0.25">
      <c r="A808" s="29" t="s">
        <v>2365</v>
      </c>
      <c r="B808" s="30">
        <v>1254</v>
      </c>
      <c r="C808" s="31" t="s">
        <v>2</v>
      </c>
      <c r="D808" s="82"/>
      <c r="E808" s="82"/>
      <c r="F808" s="31" t="s">
        <v>4391</v>
      </c>
      <c r="G808" s="35" t="s">
        <v>4904</v>
      </c>
      <c r="H808" s="31" t="s">
        <v>7698</v>
      </c>
      <c r="I808" s="31" t="s">
        <v>6463</v>
      </c>
      <c r="J808" s="41">
        <v>3.09E-2</v>
      </c>
      <c r="K808" s="83">
        <v>74000</v>
      </c>
      <c r="L808" s="31" t="s">
        <v>8232</v>
      </c>
      <c r="M808" s="83">
        <v>74000</v>
      </c>
      <c r="N808" s="83">
        <f t="shared" si="12"/>
        <v>74000</v>
      </c>
      <c r="O808" s="31" t="s">
        <v>8232</v>
      </c>
    </row>
    <row r="809" spans="1:15" x14ac:dyDescent="0.25">
      <c r="A809" s="29" t="s">
        <v>2366</v>
      </c>
      <c r="B809" s="30">
        <v>1255</v>
      </c>
      <c r="C809" s="31" t="s">
        <v>2</v>
      </c>
      <c r="D809" s="82"/>
      <c r="E809" s="82"/>
      <c r="F809" s="31" t="s">
        <v>4391</v>
      </c>
      <c r="G809" s="35" t="s">
        <v>4905</v>
      </c>
      <c r="H809" s="31" t="s">
        <v>7698</v>
      </c>
      <c r="I809" s="31" t="s">
        <v>6464</v>
      </c>
      <c r="J809" s="41">
        <v>3.0200000000000001E-2</v>
      </c>
      <c r="K809" s="83">
        <v>112000</v>
      </c>
      <c r="L809" s="31" t="s">
        <v>8232</v>
      </c>
      <c r="M809" s="83">
        <v>112000</v>
      </c>
      <c r="N809" s="83">
        <f t="shared" si="12"/>
        <v>112000</v>
      </c>
      <c r="O809" s="31" t="s">
        <v>8232</v>
      </c>
    </row>
    <row r="810" spans="1:15" x14ac:dyDescent="0.25">
      <c r="A810" s="29" t="s">
        <v>2367</v>
      </c>
      <c r="B810" s="30">
        <v>1256</v>
      </c>
      <c r="C810" s="31" t="s">
        <v>2</v>
      </c>
      <c r="D810" s="82"/>
      <c r="E810" s="82"/>
      <c r="F810" s="31" t="s">
        <v>4391</v>
      </c>
      <c r="G810" s="35" t="s">
        <v>4906</v>
      </c>
      <c r="H810" s="31" t="s">
        <v>7698</v>
      </c>
      <c r="I810" s="31" t="s">
        <v>6465</v>
      </c>
      <c r="J810" s="41">
        <v>3.09E-2</v>
      </c>
      <c r="K810" s="83">
        <v>74000</v>
      </c>
      <c r="L810" s="31" t="s">
        <v>8232</v>
      </c>
      <c r="M810" s="83">
        <v>74000</v>
      </c>
      <c r="N810" s="83">
        <f t="shared" si="12"/>
        <v>74000</v>
      </c>
      <c r="O810" s="31" t="s">
        <v>8232</v>
      </c>
    </row>
    <row r="811" spans="1:15" x14ac:dyDescent="0.25">
      <c r="A811" s="29" t="s">
        <v>2368</v>
      </c>
      <c r="B811" s="30">
        <v>1257</v>
      </c>
      <c r="C811" s="31" t="s">
        <v>2</v>
      </c>
      <c r="D811" s="82"/>
      <c r="E811" s="82"/>
      <c r="F811" s="31" t="s">
        <v>4391</v>
      </c>
      <c r="G811" s="35" t="s">
        <v>4907</v>
      </c>
      <c r="H811" s="31" t="s">
        <v>7698</v>
      </c>
      <c r="I811" s="31" t="s">
        <v>6466</v>
      </c>
      <c r="J811" s="41">
        <v>3.0599999999999999E-2</v>
      </c>
      <c r="K811" s="83">
        <v>115000</v>
      </c>
      <c r="L811" s="31" t="s">
        <v>8232</v>
      </c>
      <c r="M811" s="83">
        <v>115000</v>
      </c>
      <c r="N811" s="83">
        <f t="shared" si="12"/>
        <v>115000</v>
      </c>
      <c r="O811" s="31" t="s">
        <v>8232</v>
      </c>
    </row>
    <row r="812" spans="1:15" x14ac:dyDescent="0.25">
      <c r="A812" s="29" t="s">
        <v>2369</v>
      </c>
      <c r="B812" s="30">
        <v>1258</v>
      </c>
      <c r="C812" s="31" t="s">
        <v>2</v>
      </c>
      <c r="D812" s="82"/>
      <c r="E812" s="82"/>
      <c r="F812" s="31" t="s">
        <v>4391</v>
      </c>
      <c r="G812" s="35" t="s">
        <v>4908</v>
      </c>
      <c r="H812" s="31" t="s">
        <v>7698</v>
      </c>
      <c r="I812" s="31" t="s">
        <v>6467</v>
      </c>
      <c r="J812" s="41">
        <v>2.9399999999999999E-2</v>
      </c>
      <c r="K812" s="83">
        <v>147000</v>
      </c>
      <c r="L812" s="31" t="s">
        <v>8232</v>
      </c>
      <c r="M812" s="83">
        <v>147000</v>
      </c>
      <c r="N812" s="83">
        <f t="shared" si="12"/>
        <v>147000</v>
      </c>
      <c r="O812" s="31" t="s">
        <v>8232</v>
      </c>
    </row>
    <row r="813" spans="1:15" x14ac:dyDescent="0.25">
      <c r="A813" s="29" t="s">
        <v>2370</v>
      </c>
      <c r="B813" s="30">
        <v>1259</v>
      </c>
      <c r="C813" s="31" t="s">
        <v>2</v>
      </c>
      <c r="D813" s="1"/>
      <c r="E813" s="1"/>
      <c r="F813" s="31" t="s">
        <v>4391</v>
      </c>
      <c r="G813" s="35" t="s">
        <v>4909</v>
      </c>
      <c r="H813" s="31" t="s">
        <v>7698</v>
      </c>
      <c r="I813" s="31" t="s">
        <v>6468</v>
      </c>
      <c r="J813" s="41">
        <v>2.9399999999999999E-2</v>
      </c>
      <c r="K813" s="83">
        <v>74000</v>
      </c>
      <c r="L813" s="31" t="s">
        <v>8232</v>
      </c>
      <c r="M813" s="83">
        <v>74000</v>
      </c>
      <c r="N813" s="83">
        <f t="shared" si="12"/>
        <v>74000</v>
      </c>
      <c r="O813" s="31" t="s">
        <v>8232</v>
      </c>
    </row>
    <row r="814" spans="1:15" x14ac:dyDescent="0.25">
      <c r="A814" s="29" t="s">
        <v>2371</v>
      </c>
      <c r="B814" s="30">
        <v>1260</v>
      </c>
      <c r="C814" s="31" t="s">
        <v>2</v>
      </c>
      <c r="D814" s="1"/>
      <c r="E814" s="1"/>
      <c r="F814" s="31" t="s">
        <v>4391</v>
      </c>
      <c r="G814" s="35" t="s">
        <v>4910</v>
      </c>
      <c r="H814" s="31" t="s">
        <v>7698</v>
      </c>
      <c r="I814" s="31" t="s">
        <v>6469</v>
      </c>
      <c r="J814" s="41">
        <v>3.0599999999999999E-2</v>
      </c>
      <c r="K814" s="83">
        <v>74000</v>
      </c>
      <c r="L814" s="31" t="s">
        <v>8232</v>
      </c>
      <c r="M814" s="83">
        <v>74000</v>
      </c>
      <c r="N814" s="83">
        <f t="shared" si="12"/>
        <v>74000</v>
      </c>
      <c r="O814" s="31" t="s">
        <v>8232</v>
      </c>
    </row>
    <row r="815" spans="1:15" x14ac:dyDescent="0.25">
      <c r="A815" s="29" t="s">
        <v>2372</v>
      </c>
      <c r="B815" s="30">
        <v>1261</v>
      </c>
      <c r="C815" s="31" t="s">
        <v>2</v>
      </c>
      <c r="D815" s="1"/>
      <c r="E815" s="1"/>
      <c r="F815" s="31" t="s">
        <v>4391</v>
      </c>
      <c r="G815" s="35" t="s">
        <v>4911</v>
      </c>
      <c r="H815" s="31" t="s">
        <v>7698</v>
      </c>
      <c r="I815" s="31" t="s">
        <v>6470</v>
      </c>
      <c r="J815" s="41">
        <v>3.09E-2</v>
      </c>
      <c r="K815" s="83">
        <v>150000</v>
      </c>
      <c r="L815" s="31" t="s">
        <v>8232</v>
      </c>
      <c r="M815" s="83">
        <v>150000</v>
      </c>
      <c r="N815" s="83">
        <f t="shared" si="12"/>
        <v>150000</v>
      </c>
      <c r="O815" s="31" t="s">
        <v>8232</v>
      </c>
    </row>
    <row r="816" spans="1:15" x14ac:dyDescent="0.25">
      <c r="A816" s="29" t="s">
        <v>2373</v>
      </c>
      <c r="B816" s="30">
        <v>1262</v>
      </c>
      <c r="C816" s="31" t="s">
        <v>2</v>
      </c>
      <c r="D816" s="1"/>
      <c r="E816" s="1"/>
      <c r="F816" s="31" t="s">
        <v>4391</v>
      </c>
      <c r="G816" s="35" t="s">
        <v>4912</v>
      </c>
      <c r="H816" s="31" t="s">
        <v>7698</v>
      </c>
      <c r="I816" s="31" t="s">
        <v>6471</v>
      </c>
      <c r="J816" s="41">
        <v>3.0200000000000001E-2</v>
      </c>
      <c r="K816" s="83">
        <v>74000</v>
      </c>
      <c r="L816" s="31" t="s">
        <v>8232</v>
      </c>
      <c r="M816" s="83">
        <v>74000</v>
      </c>
      <c r="N816" s="83">
        <f t="shared" si="12"/>
        <v>74000</v>
      </c>
      <c r="O816" s="31" t="s">
        <v>8232</v>
      </c>
    </row>
    <row r="817" spans="1:15" x14ac:dyDescent="0.25">
      <c r="A817" s="29" t="s">
        <v>2374</v>
      </c>
      <c r="B817" s="30">
        <v>1263</v>
      </c>
      <c r="C817" s="31" t="s">
        <v>2</v>
      </c>
      <c r="D817" s="1"/>
      <c r="E817" s="1"/>
      <c r="F817" s="31" t="s">
        <v>4391</v>
      </c>
      <c r="G817" s="35" t="s">
        <v>4913</v>
      </c>
      <c r="H817" s="31" t="s">
        <v>7698</v>
      </c>
      <c r="I817" s="31" t="s">
        <v>6472</v>
      </c>
      <c r="J817" s="41">
        <v>3.09E-2</v>
      </c>
      <c r="K817" s="83">
        <v>74000</v>
      </c>
      <c r="L817" s="31" t="s">
        <v>8232</v>
      </c>
      <c r="M817" s="83">
        <v>74000</v>
      </c>
      <c r="N817" s="83">
        <f t="shared" si="12"/>
        <v>74000</v>
      </c>
      <c r="O817" s="31" t="s">
        <v>8232</v>
      </c>
    </row>
    <row r="818" spans="1:15" x14ac:dyDescent="0.25">
      <c r="A818" s="29" t="s">
        <v>2375</v>
      </c>
      <c r="B818" s="30">
        <v>1264</v>
      </c>
      <c r="C818" s="31" t="s">
        <v>2</v>
      </c>
      <c r="D818" s="1"/>
      <c r="E818" s="1"/>
      <c r="F818" s="31" t="s">
        <v>4391</v>
      </c>
      <c r="G818" s="35" t="s">
        <v>4914</v>
      </c>
      <c r="H818" s="31" t="s">
        <v>7698</v>
      </c>
      <c r="I818" s="31" t="s">
        <v>6473</v>
      </c>
      <c r="J818" s="41">
        <v>3.0200000000000001E-2</v>
      </c>
      <c r="K818" s="83">
        <v>245000</v>
      </c>
      <c r="L818" s="31" t="s">
        <v>8232</v>
      </c>
      <c r="M818" s="83">
        <v>245000</v>
      </c>
      <c r="N818" s="83">
        <f t="shared" si="12"/>
        <v>245000</v>
      </c>
      <c r="O818" s="31" t="s">
        <v>8232</v>
      </c>
    </row>
    <row r="819" spans="1:15" x14ac:dyDescent="0.25">
      <c r="A819" s="29" t="s">
        <v>2376</v>
      </c>
      <c r="B819" s="30">
        <v>1265</v>
      </c>
      <c r="C819" s="31" t="s">
        <v>2</v>
      </c>
      <c r="D819" s="1"/>
      <c r="E819" s="1"/>
      <c r="F819" s="31" t="s">
        <v>4391</v>
      </c>
      <c r="G819" s="35" t="s">
        <v>4915</v>
      </c>
      <c r="H819" s="31" t="s">
        <v>7698</v>
      </c>
      <c r="I819" s="31" t="s">
        <v>6474</v>
      </c>
      <c r="J819" s="41">
        <v>3.0700000000000002E-2</v>
      </c>
      <c r="K819" s="83">
        <v>104000</v>
      </c>
      <c r="L819" s="31" t="s">
        <v>8232</v>
      </c>
      <c r="M819" s="83">
        <v>104000</v>
      </c>
      <c r="N819" s="83">
        <f t="shared" si="12"/>
        <v>104000</v>
      </c>
      <c r="O819" s="31" t="s">
        <v>8232</v>
      </c>
    </row>
    <row r="820" spans="1:15" x14ac:dyDescent="0.25">
      <c r="A820" s="29" t="s">
        <v>2377</v>
      </c>
      <c r="B820" s="30">
        <v>1266</v>
      </c>
      <c r="C820" s="31" t="s">
        <v>2</v>
      </c>
      <c r="D820" s="1"/>
      <c r="E820" s="1"/>
      <c r="F820" s="31" t="s">
        <v>4391</v>
      </c>
      <c r="G820" s="35" t="s">
        <v>4916</v>
      </c>
      <c r="H820" s="31" t="s">
        <v>7698</v>
      </c>
      <c r="I820" s="31" t="s">
        <v>6475</v>
      </c>
      <c r="J820" s="41">
        <v>3.0099999999999998E-2</v>
      </c>
      <c r="K820" s="83">
        <v>74000</v>
      </c>
      <c r="L820" s="31" t="s">
        <v>8232</v>
      </c>
      <c r="M820" s="83">
        <v>74000</v>
      </c>
      <c r="N820" s="83">
        <f t="shared" si="12"/>
        <v>74000</v>
      </c>
      <c r="O820" s="31" t="s">
        <v>8232</v>
      </c>
    </row>
    <row r="821" spans="1:15" x14ac:dyDescent="0.25">
      <c r="A821" s="29" t="s">
        <v>2378</v>
      </c>
      <c r="B821" s="30">
        <v>1267</v>
      </c>
      <c r="C821" s="31" t="s">
        <v>2</v>
      </c>
      <c r="D821" s="1"/>
      <c r="E821" s="1"/>
      <c r="F821" s="31" t="s">
        <v>4391</v>
      </c>
      <c r="G821" s="35" t="s">
        <v>4917</v>
      </c>
      <c r="H821" s="31" t="s">
        <v>7698</v>
      </c>
      <c r="I821" s="31" t="s">
        <v>6476</v>
      </c>
      <c r="J821" s="41">
        <v>2.9899999999999999E-2</v>
      </c>
      <c r="K821" s="83">
        <v>74000</v>
      </c>
      <c r="L821" s="31" t="s">
        <v>8232</v>
      </c>
      <c r="M821" s="83">
        <v>74000</v>
      </c>
      <c r="N821" s="83">
        <f t="shared" si="12"/>
        <v>74000</v>
      </c>
      <c r="O821" s="31" t="s">
        <v>8232</v>
      </c>
    </row>
    <row r="822" spans="1:15" x14ac:dyDescent="0.25">
      <c r="A822" s="29" t="s">
        <v>2379</v>
      </c>
      <c r="B822" s="30">
        <v>1268</v>
      </c>
      <c r="C822" s="31" t="s">
        <v>2</v>
      </c>
      <c r="D822" s="1"/>
      <c r="E822" s="1"/>
      <c r="F822" s="31" t="s">
        <v>4391</v>
      </c>
      <c r="G822" s="35" t="s">
        <v>976</v>
      </c>
      <c r="H822" s="31" t="s">
        <v>7713</v>
      </c>
      <c r="I822" s="31" t="s">
        <v>8876</v>
      </c>
      <c r="J822" s="41">
        <v>3.1370999999999996E-2</v>
      </c>
      <c r="K822" s="83">
        <v>74000</v>
      </c>
      <c r="L822" s="31" t="s">
        <v>8232</v>
      </c>
      <c r="M822" s="83">
        <v>74000</v>
      </c>
      <c r="N822" s="83">
        <f t="shared" si="12"/>
        <v>74000</v>
      </c>
      <c r="O822" s="31" t="s">
        <v>8232</v>
      </c>
    </row>
    <row r="823" spans="1:15" x14ac:dyDescent="0.25">
      <c r="A823" s="29" t="s">
        <v>2380</v>
      </c>
      <c r="B823" s="30">
        <v>1269</v>
      </c>
      <c r="C823" s="31" t="s">
        <v>2</v>
      </c>
      <c r="D823" s="1"/>
      <c r="E823" s="1"/>
      <c r="F823" s="31" t="s">
        <v>4391</v>
      </c>
      <c r="G823" s="35" t="s">
        <v>976</v>
      </c>
      <c r="H823" s="31" t="s">
        <v>7713</v>
      </c>
      <c r="I823" s="31" t="s">
        <v>6477</v>
      </c>
      <c r="J823" s="41">
        <v>3.1231000000000002E-2</v>
      </c>
      <c r="K823" s="83">
        <v>74000</v>
      </c>
      <c r="L823" s="31" t="s">
        <v>8232</v>
      </c>
      <c r="M823" s="83">
        <v>74000</v>
      </c>
      <c r="N823" s="83">
        <f t="shared" si="12"/>
        <v>74000</v>
      </c>
      <c r="O823" s="31" t="s">
        <v>8232</v>
      </c>
    </row>
    <row r="824" spans="1:15" x14ac:dyDescent="0.25">
      <c r="A824" s="29" t="s">
        <v>2381</v>
      </c>
      <c r="B824" s="30">
        <v>1270</v>
      </c>
      <c r="C824" s="31" t="s">
        <v>2</v>
      </c>
      <c r="D824" s="1"/>
      <c r="E824" s="1"/>
      <c r="F824" s="31" t="s">
        <v>4391</v>
      </c>
      <c r="G824" s="35" t="s">
        <v>4918</v>
      </c>
      <c r="H824" s="31" t="s">
        <v>7698</v>
      </c>
      <c r="I824" s="31" t="s">
        <v>6478</v>
      </c>
      <c r="J824" s="41">
        <v>2.9499999999999998E-2</v>
      </c>
      <c r="K824" s="83">
        <v>74000</v>
      </c>
      <c r="L824" s="31" t="s">
        <v>8232</v>
      </c>
      <c r="M824" s="83">
        <v>74000</v>
      </c>
      <c r="N824" s="83">
        <f t="shared" si="12"/>
        <v>74000</v>
      </c>
      <c r="O824" s="31" t="s">
        <v>8232</v>
      </c>
    </row>
    <row r="825" spans="1:15" x14ac:dyDescent="0.25">
      <c r="A825" s="29" t="s">
        <v>2382</v>
      </c>
      <c r="B825" s="30">
        <v>1271</v>
      </c>
      <c r="C825" s="31" t="s">
        <v>2</v>
      </c>
      <c r="D825" s="1"/>
      <c r="E825" s="1"/>
      <c r="F825" s="31" t="s">
        <v>4391</v>
      </c>
      <c r="G825" s="35" t="s">
        <v>4919</v>
      </c>
      <c r="H825" s="31" t="s">
        <v>7698</v>
      </c>
      <c r="I825" s="31" t="s">
        <v>6479</v>
      </c>
      <c r="J825" s="41">
        <v>3.15E-2</v>
      </c>
      <c r="K825" s="83">
        <v>74000</v>
      </c>
      <c r="L825" s="31" t="s">
        <v>8232</v>
      </c>
      <c r="M825" s="83">
        <v>74000</v>
      </c>
      <c r="N825" s="83">
        <f t="shared" si="12"/>
        <v>74000</v>
      </c>
      <c r="O825" s="31" t="s">
        <v>8232</v>
      </c>
    </row>
    <row r="826" spans="1:15" x14ac:dyDescent="0.25">
      <c r="A826" s="29" t="s">
        <v>2383</v>
      </c>
      <c r="B826" s="30">
        <v>1272</v>
      </c>
      <c r="C826" s="31" t="s">
        <v>2</v>
      </c>
      <c r="D826" s="1"/>
      <c r="E826" s="1"/>
      <c r="F826" s="31" t="s">
        <v>4391</v>
      </c>
      <c r="G826" s="35" t="s">
        <v>4920</v>
      </c>
      <c r="H826" s="31" t="s">
        <v>7698</v>
      </c>
      <c r="I826" s="31" t="s">
        <v>6480</v>
      </c>
      <c r="J826" s="41">
        <v>3.0200000000000001E-2</v>
      </c>
      <c r="K826" s="83">
        <v>95000</v>
      </c>
      <c r="L826" s="31" t="s">
        <v>8232</v>
      </c>
      <c r="M826" s="83">
        <v>95000</v>
      </c>
      <c r="N826" s="83">
        <f t="shared" si="12"/>
        <v>95000</v>
      </c>
      <c r="O826" s="31" t="s">
        <v>8232</v>
      </c>
    </row>
    <row r="827" spans="1:15" x14ac:dyDescent="0.25">
      <c r="A827" s="29" t="s">
        <v>2384</v>
      </c>
      <c r="B827" s="30">
        <v>1273</v>
      </c>
      <c r="C827" s="31" t="s">
        <v>2</v>
      </c>
      <c r="D827" s="1"/>
      <c r="E827" s="1"/>
      <c r="F827" s="31" t="s">
        <v>4391</v>
      </c>
      <c r="G827" s="35" t="s">
        <v>976</v>
      </c>
      <c r="H827" s="31" t="s">
        <v>7713</v>
      </c>
      <c r="I827" s="31" t="s">
        <v>6481</v>
      </c>
      <c r="J827" s="41">
        <v>3.0285000000000003E-2</v>
      </c>
      <c r="K827" s="83">
        <v>74000</v>
      </c>
      <c r="L827" s="31" t="s">
        <v>8232</v>
      </c>
      <c r="M827" s="83">
        <v>74000</v>
      </c>
      <c r="N827" s="83">
        <f t="shared" si="12"/>
        <v>74000</v>
      </c>
      <c r="O827" s="31" t="s">
        <v>8232</v>
      </c>
    </row>
    <row r="828" spans="1:15" x14ac:dyDescent="0.25">
      <c r="A828" s="29" t="s">
        <v>2385</v>
      </c>
      <c r="B828" s="30">
        <v>1274</v>
      </c>
      <c r="C828" s="31" t="s">
        <v>2</v>
      </c>
      <c r="D828" s="1"/>
      <c r="E828" s="1"/>
      <c r="F828" s="31" t="s">
        <v>4391</v>
      </c>
      <c r="G828" s="35" t="s">
        <v>976</v>
      </c>
      <c r="H828" s="31" t="s">
        <v>7713</v>
      </c>
      <c r="I828" s="31" t="s">
        <v>6482</v>
      </c>
      <c r="J828" s="41">
        <v>2.9862E-2</v>
      </c>
      <c r="K828" s="83">
        <v>74000</v>
      </c>
      <c r="L828" s="31" t="s">
        <v>8232</v>
      </c>
      <c r="M828" s="83">
        <v>74000</v>
      </c>
      <c r="N828" s="83">
        <f t="shared" si="12"/>
        <v>74000</v>
      </c>
      <c r="O828" s="31" t="s">
        <v>8232</v>
      </c>
    </row>
    <row r="829" spans="1:15" x14ac:dyDescent="0.25">
      <c r="A829" s="29" t="s">
        <v>2386</v>
      </c>
      <c r="B829" s="30">
        <v>1275</v>
      </c>
      <c r="C829" s="31" t="s">
        <v>2</v>
      </c>
      <c r="D829" s="1"/>
      <c r="E829" s="1"/>
      <c r="F829" s="31" t="s">
        <v>4391</v>
      </c>
      <c r="G829" s="35" t="s">
        <v>976</v>
      </c>
      <c r="H829" s="31" t="s">
        <v>7713</v>
      </c>
      <c r="I829" s="31" t="s">
        <v>6483</v>
      </c>
      <c r="J829" s="41">
        <v>3.2195000000000001E-2</v>
      </c>
      <c r="K829" s="83">
        <v>74000</v>
      </c>
      <c r="L829" s="31" t="s">
        <v>8232</v>
      </c>
      <c r="M829" s="83">
        <v>74000</v>
      </c>
      <c r="N829" s="83">
        <f t="shared" si="12"/>
        <v>74000</v>
      </c>
      <c r="O829" s="31" t="s">
        <v>8232</v>
      </c>
    </row>
    <row r="830" spans="1:15" x14ac:dyDescent="0.25">
      <c r="A830" s="29" t="s">
        <v>2387</v>
      </c>
      <c r="B830" s="30">
        <v>1276</v>
      </c>
      <c r="C830" s="31" t="s">
        <v>2</v>
      </c>
      <c r="D830" s="1"/>
      <c r="E830" s="1"/>
      <c r="F830" s="31" t="s">
        <v>4391</v>
      </c>
      <c r="G830" s="35" t="s">
        <v>4921</v>
      </c>
      <c r="H830" s="31" t="s">
        <v>7698</v>
      </c>
      <c r="I830" s="31" t="s">
        <v>6484</v>
      </c>
      <c r="J830" s="41">
        <v>3.09E-2</v>
      </c>
      <c r="K830" s="83">
        <v>74000</v>
      </c>
      <c r="L830" s="31" t="s">
        <v>8232</v>
      </c>
      <c r="M830" s="83">
        <v>74000</v>
      </c>
      <c r="N830" s="83">
        <f t="shared" si="12"/>
        <v>74000</v>
      </c>
      <c r="O830" s="31" t="s">
        <v>8232</v>
      </c>
    </row>
    <row r="831" spans="1:15" x14ac:dyDescent="0.25">
      <c r="A831" s="29" t="s">
        <v>2388</v>
      </c>
      <c r="B831" s="30">
        <v>1277</v>
      </c>
      <c r="C831" s="31" t="s">
        <v>2</v>
      </c>
      <c r="D831" s="1"/>
      <c r="E831" s="1"/>
      <c r="F831" s="31" t="s">
        <v>4391</v>
      </c>
      <c r="G831" s="35" t="s">
        <v>4922</v>
      </c>
      <c r="H831" s="31" t="s">
        <v>7698</v>
      </c>
      <c r="I831" s="31" t="s">
        <v>6485</v>
      </c>
      <c r="J831" s="41">
        <v>0.1426</v>
      </c>
      <c r="K831" s="83">
        <v>407500</v>
      </c>
      <c r="L831" s="31" t="s">
        <v>8232</v>
      </c>
      <c r="M831" s="83">
        <v>407500</v>
      </c>
      <c r="N831" s="83">
        <f t="shared" si="12"/>
        <v>408000</v>
      </c>
      <c r="O831" s="31" t="s">
        <v>8232</v>
      </c>
    </row>
    <row r="832" spans="1:15" x14ac:dyDescent="0.25">
      <c r="A832" s="29" t="s">
        <v>2389</v>
      </c>
      <c r="B832" s="30">
        <v>1278</v>
      </c>
      <c r="C832" s="31" t="s">
        <v>2</v>
      </c>
      <c r="D832" s="1"/>
      <c r="E832" s="1"/>
      <c r="F832" s="31" t="s">
        <v>4391</v>
      </c>
      <c r="G832" s="35" t="s">
        <v>4923</v>
      </c>
      <c r="H832" s="31" t="s">
        <v>7698</v>
      </c>
      <c r="I832" s="31" t="s">
        <v>8877</v>
      </c>
      <c r="J832" s="41">
        <v>0.35749999999999998</v>
      </c>
      <c r="K832" s="83">
        <v>1125200</v>
      </c>
      <c r="L832" s="31" t="s">
        <v>8232</v>
      </c>
      <c r="M832" s="83">
        <v>1125200</v>
      </c>
      <c r="N832" s="83">
        <f t="shared" si="12"/>
        <v>1126000</v>
      </c>
      <c r="O832" s="31" t="s">
        <v>8232</v>
      </c>
    </row>
    <row r="833" spans="1:15" x14ac:dyDescent="0.25">
      <c r="A833" s="29" t="s">
        <v>2390</v>
      </c>
      <c r="B833" s="30">
        <v>1279</v>
      </c>
      <c r="C833" s="31" t="s">
        <v>2</v>
      </c>
      <c r="D833" s="1"/>
      <c r="E833" s="1"/>
      <c r="F833" s="31" t="s">
        <v>4391</v>
      </c>
      <c r="G833" s="35" t="s">
        <v>4924</v>
      </c>
      <c r="H833" s="31" t="s">
        <v>7631</v>
      </c>
      <c r="I833" s="31" t="s">
        <v>8878</v>
      </c>
      <c r="J833" s="41">
        <v>0.56120000000000003</v>
      </c>
      <c r="K833" s="83">
        <v>405000</v>
      </c>
      <c r="L833" s="41" t="s">
        <v>8781</v>
      </c>
      <c r="M833" s="83">
        <v>405000</v>
      </c>
      <c r="N833" s="83">
        <f t="shared" si="12"/>
        <v>405000</v>
      </c>
      <c r="O833" s="41" t="s">
        <v>8781</v>
      </c>
    </row>
    <row r="834" spans="1:15" x14ac:dyDescent="0.25">
      <c r="A834" s="29" t="s">
        <v>2391</v>
      </c>
      <c r="B834" s="30">
        <v>1280</v>
      </c>
      <c r="C834" s="31" t="s">
        <v>2</v>
      </c>
      <c r="D834" s="1"/>
      <c r="E834" s="1"/>
      <c r="F834" s="31" t="s">
        <v>4391</v>
      </c>
      <c r="G834" s="35" t="s">
        <v>4925</v>
      </c>
      <c r="H834" s="31" t="s">
        <v>7698</v>
      </c>
      <c r="I834" s="31" t="s">
        <v>8879</v>
      </c>
      <c r="J834" s="41">
        <v>0.1948</v>
      </c>
      <c r="K834" s="83">
        <v>395000</v>
      </c>
      <c r="L834" s="31" t="s">
        <v>8232</v>
      </c>
      <c r="M834" s="83">
        <v>395000</v>
      </c>
      <c r="N834" s="83">
        <f t="shared" si="12"/>
        <v>395000</v>
      </c>
      <c r="O834" s="31" t="s">
        <v>8232</v>
      </c>
    </row>
    <row r="835" spans="1:15" x14ac:dyDescent="0.25">
      <c r="A835" s="29" t="s">
        <v>2392</v>
      </c>
      <c r="B835" s="30">
        <v>1281</v>
      </c>
      <c r="C835" s="31" t="s">
        <v>2</v>
      </c>
      <c r="D835" s="1"/>
      <c r="E835" s="1"/>
      <c r="F835" s="31" t="s">
        <v>4391</v>
      </c>
      <c r="G835" s="35" t="s">
        <v>4926</v>
      </c>
      <c r="H835" s="31" t="s">
        <v>7698</v>
      </c>
      <c r="I835" s="31" t="s">
        <v>8880</v>
      </c>
      <c r="J835" s="41">
        <v>0.23119999999999999</v>
      </c>
      <c r="K835" s="83">
        <v>1003000</v>
      </c>
      <c r="L835" s="31" t="s">
        <v>8232</v>
      </c>
      <c r="M835" s="83">
        <v>1003000</v>
      </c>
      <c r="N835" s="83">
        <f t="shared" si="12"/>
        <v>1003000</v>
      </c>
      <c r="O835" s="31" t="s">
        <v>8232</v>
      </c>
    </row>
    <row r="836" spans="1:15" x14ac:dyDescent="0.25">
      <c r="A836" s="29" t="s">
        <v>2393</v>
      </c>
      <c r="B836" s="30">
        <v>1282</v>
      </c>
      <c r="C836" s="31" t="s">
        <v>2</v>
      </c>
      <c r="D836" s="1"/>
      <c r="E836" s="1"/>
      <c r="F836" s="31" t="s">
        <v>4391</v>
      </c>
      <c r="G836" s="35" t="s">
        <v>4927</v>
      </c>
      <c r="H836" s="31" t="s">
        <v>7629</v>
      </c>
      <c r="I836" s="31" t="s">
        <v>7716</v>
      </c>
      <c r="J836" s="41">
        <v>13.9419</v>
      </c>
      <c r="K836" s="83">
        <v>830000</v>
      </c>
      <c r="L836" s="41" t="s">
        <v>8881</v>
      </c>
      <c r="M836" s="83">
        <v>830000</v>
      </c>
      <c r="N836" s="83">
        <f t="shared" si="12"/>
        <v>830000</v>
      </c>
      <c r="O836" s="41" t="s">
        <v>9157</v>
      </c>
    </row>
    <row r="837" spans="1:15" x14ac:dyDescent="0.25">
      <c r="A837" s="29" t="s">
        <v>2394</v>
      </c>
      <c r="B837" s="30">
        <v>1283</v>
      </c>
      <c r="C837" s="31" t="s">
        <v>2</v>
      </c>
      <c r="D837" s="1"/>
      <c r="E837" s="1"/>
      <c r="F837" s="31" t="s">
        <v>4391</v>
      </c>
      <c r="G837" s="35" t="s">
        <v>4928</v>
      </c>
      <c r="H837" s="31" t="s">
        <v>7629</v>
      </c>
      <c r="I837" s="31" t="s">
        <v>7716</v>
      </c>
      <c r="J837" s="41">
        <v>12.8367</v>
      </c>
      <c r="K837" s="83">
        <v>765000</v>
      </c>
      <c r="L837" s="41" t="s">
        <v>8881</v>
      </c>
      <c r="M837" s="83">
        <v>765000</v>
      </c>
      <c r="N837" s="83">
        <f t="shared" si="12"/>
        <v>765000</v>
      </c>
      <c r="O837" s="41" t="s">
        <v>9157</v>
      </c>
    </row>
    <row r="838" spans="1:15" x14ac:dyDescent="0.2">
      <c r="A838" s="29" t="s">
        <v>2395</v>
      </c>
      <c r="B838" s="30">
        <v>1284</v>
      </c>
      <c r="C838" s="31" t="s">
        <v>2</v>
      </c>
      <c r="D838" s="1"/>
      <c r="E838" s="1"/>
      <c r="F838" s="31" t="s">
        <v>4391</v>
      </c>
      <c r="G838" s="36" t="s">
        <v>8312</v>
      </c>
      <c r="H838" s="31" t="s">
        <v>7631</v>
      </c>
      <c r="I838" s="31" t="s">
        <v>8882</v>
      </c>
      <c r="J838" s="41">
        <v>5.1400000000000001E-2</v>
      </c>
      <c r="K838" s="83">
        <v>467000</v>
      </c>
      <c r="L838" s="41" t="s">
        <v>8883</v>
      </c>
      <c r="M838" s="83">
        <v>467000</v>
      </c>
      <c r="N838" s="83">
        <f t="shared" si="12"/>
        <v>467000</v>
      </c>
      <c r="O838" s="41" t="s">
        <v>8883</v>
      </c>
    </row>
    <row r="839" spans="1:15" x14ac:dyDescent="0.25">
      <c r="A839" s="29" t="s">
        <v>2396</v>
      </c>
      <c r="B839" s="30">
        <v>1285</v>
      </c>
      <c r="C839" s="31" t="s">
        <v>2</v>
      </c>
      <c r="D839" s="1"/>
      <c r="E839" s="1"/>
      <c r="F839" s="31" t="s">
        <v>4391</v>
      </c>
      <c r="G839" s="35" t="s">
        <v>4929</v>
      </c>
      <c r="H839" s="31" t="s">
        <v>7698</v>
      </c>
      <c r="I839" s="31" t="s">
        <v>6486</v>
      </c>
      <c r="J839" s="41">
        <v>4.5699999999999998E-2</v>
      </c>
      <c r="K839" s="83">
        <v>54000</v>
      </c>
      <c r="L839" s="31" t="s">
        <v>8232</v>
      </c>
      <c r="M839" s="83">
        <v>54000</v>
      </c>
      <c r="N839" s="83">
        <f t="shared" si="12"/>
        <v>54000</v>
      </c>
      <c r="O839" s="31" t="s">
        <v>8232</v>
      </c>
    </row>
    <row r="840" spans="1:15" x14ac:dyDescent="0.25">
      <c r="A840" s="29" t="s">
        <v>2397</v>
      </c>
      <c r="B840" s="30">
        <v>1286</v>
      </c>
      <c r="C840" s="31" t="s">
        <v>2</v>
      </c>
      <c r="D840" s="1"/>
      <c r="E840" s="1"/>
      <c r="F840" s="31" t="s">
        <v>4391</v>
      </c>
      <c r="G840" s="35" t="s">
        <v>4930</v>
      </c>
      <c r="H840" s="31" t="s">
        <v>7698</v>
      </c>
      <c r="I840" s="31" t="s">
        <v>6487</v>
      </c>
      <c r="J840" s="41">
        <v>3.7400000000000003E-2</v>
      </c>
      <c r="K840" s="83">
        <v>54000</v>
      </c>
      <c r="L840" s="31" t="s">
        <v>8232</v>
      </c>
      <c r="M840" s="83">
        <v>54000</v>
      </c>
      <c r="N840" s="83">
        <f t="shared" si="12"/>
        <v>54000</v>
      </c>
      <c r="O840" s="31" t="s">
        <v>8232</v>
      </c>
    </row>
    <row r="841" spans="1:15" x14ac:dyDescent="0.25">
      <c r="A841" s="29" t="s">
        <v>2398</v>
      </c>
      <c r="B841" s="30">
        <v>1287</v>
      </c>
      <c r="C841" s="31" t="s">
        <v>2</v>
      </c>
      <c r="D841" s="1"/>
      <c r="E841" s="1"/>
      <c r="F841" s="31" t="s">
        <v>4391</v>
      </c>
      <c r="G841" s="35" t="s">
        <v>4931</v>
      </c>
      <c r="H841" s="31" t="s">
        <v>7698</v>
      </c>
      <c r="I841" s="31" t="s">
        <v>6488</v>
      </c>
      <c r="J841" s="41">
        <v>4.5900000000000003E-2</v>
      </c>
      <c r="K841" s="83">
        <v>117000</v>
      </c>
      <c r="L841" s="31" t="s">
        <v>8232</v>
      </c>
      <c r="M841" s="83">
        <v>117000</v>
      </c>
      <c r="N841" s="83">
        <f t="shared" si="12"/>
        <v>117000</v>
      </c>
      <c r="O841" s="31" t="s">
        <v>8232</v>
      </c>
    </row>
    <row r="842" spans="1:15" x14ac:dyDescent="0.25">
      <c r="A842" s="29" t="s">
        <v>2399</v>
      </c>
      <c r="B842" s="30">
        <v>1288</v>
      </c>
      <c r="C842" s="31" t="s">
        <v>2</v>
      </c>
      <c r="D842" s="1"/>
      <c r="E842" s="1"/>
      <c r="F842" s="31" t="s">
        <v>4391</v>
      </c>
      <c r="G842" s="35" t="s">
        <v>4932</v>
      </c>
      <c r="H842" s="31" t="s">
        <v>7698</v>
      </c>
      <c r="I842" s="31" t="s">
        <v>6489</v>
      </c>
      <c r="J842" s="41">
        <v>4.3700000000000003E-2</v>
      </c>
      <c r="K842" s="83">
        <v>140000</v>
      </c>
      <c r="L842" s="31" t="s">
        <v>8232</v>
      </c>
      <c r="M842" s="83">
        <v>140000</v>
      </c>
      <c r="N842" s="83">
        <f t="shared" si="12"/>
        <v>140000</v>
      </c>
      <c r="O842" s="31" t="s">
        <v>8232</v>
      </c>
    </row>
    <row r="843" spans="1:15" x14ac:dyDescent="0.25">
      <c r="A843" s="29" t="s">
        <v>2400</v>
      </c>
      <c r="B843" s="30">
        <v>1289</v>
      </c>
      <c r="C843" s="31" t="s">
        <v>2</v>
      </c>
      <c r="D843" s="1"/>
      <c r="E843" s="1"/>
      <c r="F843" s="31" t="s">
        <v>4391</v>
      </c>
      <c r="G843" s="35" t="s">
        <v>4933</v>
      </c>
      <c r="H843" s="31" t="s">
        <v>7698</v>
      </c>
      <c r="I843" s="31" t="s">
        <v>6490</v>
      </c>
      <c r="J843" s="41">
        <v>4.4299999999999999E-2</v>
      </c>
      <c r="K843" s="83">
        <v>225000</v>
      </c>
      <c r="L843" s="31" t="s">
        <v>8232</v>
      </c>
      <c r="M843" s="83">
        <v>225000</v>
      </c>
      <c r="N843" s="83">
        <f t="shared" si="12"/>
        <v>225000</v>
      </c>
      <c r="O843" s="31" t="s">
        <v>8232</v>
      </c>
    </row>
    <row r="844" spans="1:15" x14ac:dyDescent="0.25">
      <c r="A844" s="29" t="s">
        <v>2401</v>
      </c>
      <c r="B844" s="30">
        <v>1290</v>
      </c>
      <c r="C844" s="31" t="s">
        <v>2</v>
      </c>
      <c r="D844" s="1"/>
      <c r="E844" s="1"/>
      <c r="F844" s="31" t="s">
        <v>4391</v>
      </c>
      <c r="G844" s="35" t="s">
        <v>976</v>
      </c>
      <c r="H844" s="31" t="s">
        <v>7713</v>
      </c>
      <c r="I844" s="31" t="s">
        <v>6491</v>
      </c>
      <c r="J844" s="41">
        <v>4.2599999999999999E-2</v>
      </c>
      <c r="K844" s="83">
        <v>54000</v>
      </c>
      <c r="L844" s="31" t="s">
        <v>8232</v>
      </c>
      <c r="M844" s="83">
        <v>54000</v>
      </c>
      <c r="N844" s="83">
        <f t="shared" si="12"/>
        <v>54000</v>
      </c>
      <c r="O844" s="31" t="s">
        <v>8232</v>
      </c>
    </row>
    <row r="845" spans="1:15" x14ac:dyDescent="0.25">
      <c r="A845" s="29" t="s">
        <v>2402</v>
      </c>
      <c r="B845" s="30">
        <v>1291</v>
      </c>
      <c r="C845" s="31" t="s">
        <v>2</v>
      </c>
      <c r="D845" s="1"/>
      <c r="E845" s="1"/>
      <c r="F845" s="31" t="s">
        <v>4391</v>
      </c>
      <c r="G845" s="35" t="s">
        <v>4934</v>
      </c>
      <c r="H845" s="31" t="s">
        <v>7698</v>
      </c>
      <c r="I845" s="31" t="s">
        <v>6492</v>
      </c>
      <c r="J845" s="41">
        <v>4.1300000000000003E-2</v>
      </c>
      <c r="K845" s="83">
        <v>54000</v>
      </c>
      <c r="L845" s="31" t="s">
        <v>8232</v>
      </c>
      <c r="M845" s="83">
        <v>54000</v>
      </c>
      <c r="N845" s="83">
        <f t="shared" si="12"/>
        <v>54000</v>
      </c>
      <c r="O845" s="31" t="s">
        <v>8232</v>
      </c>
    </row>
    <row r="846" spans="1:15" x14ac:dyDescent="0.25">
      <c r="A846" s="29" t="s">
        <v>2403</v>
      </c>
      <c r="B846" s="30">
        <v>1292</v>
      </c>
      <c r="C846" s="31" t="s">
        <v>2</v>
      </c>
      <c r="D846" s="1"/>
      <c r="E846" s="1"/>
      <c r="F846" s="31" t="s">
        <v>4391</v>
      </c>
      <c r="G846" s="35" t="s">
        <v>4935</v>
      </c>
      <c r="H846" s="31" t="s">
        <v>7698</v>
      </c>
      <c r="I846" s="31" t="s">
        <v>6493</v>
      </c>
      <c r="J846" s="41">
        <v>4.2900000000000001E-2</v>
      </c>
      <c r="K846" s="83">
        <v>147000</v>
      </c>
      <c r="L846" s="31" t="s">
        <v>8232</v>
      </c>
      <c r="M846" s="83">
        <v>147000</v>
      </c>
      <c r="N846" s="83">
        <f t="shared" ref="N846:N909" si="13">CEILING(M846,1000)</f>
        <v>147000</v>
      </c>
      <c r="O846" s="31" t="s">
        <v>8232</v>
      </c>
    </row>
    <row r="847" spans="1:15" x14ac:dyDescent="0.25">
      <c r="A847" s="29" t="s">
        <v>2404</v>
      </c>
      <c r="B847" s="30">
        <v>1293</v>
      </c>
      <c r="C847" s="31" t="s">
        <v>2</v>
      </c>
      <c r="D847" s="1"/>
      <c r="E847" s="1"/>
      <c r="F847" s="31" t="s">
        <v>4391</v>
      </c>
      <c r="G847" s="35" t="s">
        <v>4936</v>
      </c>
      <c r="H847" s="31" t="s">
        <v>7698</v>
      </c>
      <c r="I847" s="31" t="s">
        <v>6494</v>
      </c>
      <c r="J847" s="41">
        <v>4.4499999999999998E-2</v>
      </c>
      <c r="K847" s="83">
        <v>54000</v>
      </c>
      <c r="L847" s="31" t="s">
        <v>8232</v>
      </c>
      <c r="M847" s="83">
        <v>54000</v>
      </c>
      <c r="N847" s="83">
        <f t="shared" si="13"/>
        <v>54000</v>
      </c>
      <c r="O847" s="31" t="s">
        <v>8232</v>
      </c>
    </row>
    <row r="848" spans="1:15" x14ac:dyDescent="0.25">
      <c r="A848" s="29" t="s">
        <v>2405</v>
      </c>
      <c r="B848" s="30">
        <v>1294</v>
      </c>
      <c r="C848" s="31" t="s">
        <v>2</v>
      </c>
      <c r="D848" s="1"/>
      <c r="E848" s="1"/>
      <c r="F848" s="31" t="s">
        <v>4391</v>
      </c>
      <c r="G848" s="35" t="s">
        <v>4937</v>
      </c>
      <c r="H848" s="31" t="s">
        <v>7698</v>
      </c>
      <c r="I848" s="31" t="s">
        <v>6495</v>
      </c>
      <c r="J848" s="41">
        <v>4.4900000000000002E-2</v>
      </c>
      <c r="K848" s="83">
        <v>54000</v>
      </c>
      <c r="L848" s="31" t="s">
        <v>8232</v>
      </c>
      <c r="M848" s="83">
        <v>54000</v>
      </c>
      <c r="N848" s="83">
        <f t="shared" si="13"/>
        <v>54000</v>
      </c>
      <c r="O848" s="31" t="s">
        <v>8232</v>
      </c>
    </row>
    <row r="849" spans="1:15" x14ac:dyDescent="0.25">
      <c r="A849" s="29" t="s">
        <v>2406</v>
      </c>
      <c r="B849" s="30">
        <v>1295</v>
      </c>
      <c r="C849" s="31" t="s">
        <v>2</v>
      </c>
      <c r="D849" s="1"/>
      <c r="E849" s="1"/>
      <c r="F849" s="31" t="s">
        <v>4391</v>
      </c>
      <c r="G849" s="35" t="s">
        <v>4938</v>
      </c>
      <c r="H849" s="31" t="s">
        <v>7698</v>
      </c>
      <c r="I849" s="31" t="s">
        <v>6496</v>
      </c>
      <c r="J849" s="41">
        <v>4.4699999999999997E-2</v>
      </c>
      <c r="K849" s="83">
        <v>54000</v>
      </c>
      <c r="L849" s="31" t="s">
        <v>8232</v>
      </c>
      <c r="M849" s="83">
        <v>54000</v>
      </c>
      <c r="N849" s="83">
        <f t="shared" si="13"/>
        <v>54000</v>
      </c>
      <c r="O849" s="31" t="s">
        <v>8232</v>
      </c>
    </row>
    <row r="850" spans="1:15" x14ac:dyDescent="0.25">
      <c r="A850" s="29" t="s">
        <v>2407</v>
      </c>
      <c r="B850" s="30">
        <v>1296</v>
      </c>
      <c r="C850" s="31" t="s">
        <v>2</v>
      </c>
      <c r="D850" s="1"/>
      <c r="E850" s="1"/>
      <c r="F850" s="31" t="s">
        <v>4391</v>
      </c>
      <c r="G850" s="35" t="s">
        <v>4939</v>
      </c>
      <c r="H850" s="31" t="s">
        <v>7698</v>
      </c>
      <c r="I850" s="31" t="s">
        <v>6497</v>
      </c>
      <c r="J850" s="41">
        <v>4.3799999999999999E-2</v>
      </c>
      <c r="K850" s="83">
        <v>54000</v>
      </c>
      <c r="L850" s="31" t="s">
        <v>8232</v>
      </c>
      <c r="M850" s="83">
        <v>54000</v>
      </c>
      <c r="N850" s="83">
        <f t="shared" si="13"/>
        <v>54000</v>
      </c>
      <c r="O850" s="31" t="s">
        <v>8232</v>
      </c>
    </row>
    <row r="851" spans="1:15" x14ac:dyDescent="0.25">
      <c r="A851" s="29" t="s">
        <v>2408</v>
      </c>
      <c r="B851" s="30">
        <v>1297</v>
      </c>
      <c r="C851" s="31" t="s">
        <v>2</v>
      </c>
      <c r="D851" s="1"/>
      <c r="E851" s="1"/>
      <c r="F851" s="31" t="s">
        <v>4391</v>
      </c>
      <c r="G851" s="35" t="s">
        <v>4940</v>
      </c>
      <c r="H851" s="31" t="s">
        <v>7698</v>
      </c>
      <c r="I851" s="31" t="s">
        <v>6498</v>
      </c>
      <c r="J851" s="41">
        <v>4.1700000000000001E-2</v>
      </c>
      <c r="K851" s="83">
        <v>60000</v>
      </c>
      <c r="L851" s="31" t="s">
        <v>8232</v>
      </c>
      <c r="M851" s="83">
        <v>60000</v>
      </c>
      <c r="N851" s="83">
        <f t="shared" si="13"/>
        <v>60000</v>
      </c>
      <c r="O851" s="31" t="s">
        <v>8232</v>
      </c>
    </row>
    <row r="852" spans="1:15" x14ac:dyDescent="0.25">
      <c r="A852" s="29" t="s">
        <v>2409</v>
      </c>
      <c r="B852" s="30">
        <v>1298</v>
      </c>
      <c r="C852" s="31" t="s">
        <v>2</v>
      </c>
      <c r="D852" s="1"/>
      <c r="E852" s="1"/>
      <c r="F852" s="31" t="s">
        <v>4391</v>
      </c>
      <c r="G852" s="35" t="s">
        <v>4941</v>
      </c>
      <c r="H852" s="31" t="s">
        <v>7698</v>
      </c>
      <c r="I852" s="31" t="s">
        <v>6499</v>
      </c>
      <c r="J852" s="41">
        <v>4.1000000000000002E-2</v>
      </c>
      <c r="K852" s="83">
        <v>100000</v>
      </c>
      <c r="L852" s="31" t="s">
        <v>8232</v>
      </c>
      <c r="M852" s="83">
        <v>100000</v>
      </c>
      <c r="N852" s="83">
        <f t="shared" si="13"/>
        <v>100000</v>
      </c>
      <c r="O852" s="31" t="s">
        <v>8232</v>
      </c>
    </row>
    <row r="853" spans="1:15" x14ac:dyDescent="0.25">
      <c r="A853" s="29" t="s">
        <v>2410</v>
      </c>
      <c r="B853" s="30">
        <v>1299</v>
      </c>
      <c r="C853" s="31" t="s">
        <v>2</v>
      </c>
      <c r="D853" s="1"/>
      <c r="E853" s="1"/>
      <c r="F853" s="31" t="s">
        <v>4391</v>
      </c>
      <c r="G853" s="35" t="s">
        <v>4942</v>
      </c>
      <c r="H853" s="31" t="s">
        <v>7698</v>
      </c>
      <c r="I853" s="31" t="s">
        <v>6500</v>
      </c>
      <c r="J853" s="41">
        <v>4.3499999999999997E-2</v>
      </c>
      <c r="K853" s="83">
        <v>54000</v>
      </c>
      <c r="L853" s="31" t="s">
        <v>8232</v>
      </c>
      <c r="M853" s="83">
        <v>54000</v>
      </c>
      <c r="N853" s="83">
        <f t="shared" si="13"/>
        <v>54000</v>
      </c>
      <c r="O853" s="31" t="s">
        <v>8232</v>
      </c>
    </row>
    <row r="854" spans="1:15" x14ac:dyDescent="0.25">
      <c r="A854" s="29" t="s">
        <v>2411</v>
      </c>
      <c r="B854" s="30">
        <v>1300</v>
      </c>
      <c r="C854" s="31" t="s">
        <v>2</v>
      </c>
      <c r="D854" s="1"/>
      <c r="E854" s="1"/>
      <c r="F854" s="31" t="s">
        <v>4391</v>
      </c>
      <c r="G854" s="35" t="s">
        <v>976</v>
      </c>
      <c r="H854" s="31" t="s">
        <v>7713</v>
      </c>
      <c r="I854" s="31" t="s">
        <v>6501</v>
      </c>
      <c r="J854" s="41">
        <v>4.7E-2</v>
      </c>
      <c r="K854" s="83">
        <v>119000</v>
      </c>
      <c r="L854" s="31" t="s">
        <v>8232</v>
      </c>
      <c r="M854" s="83">
        <v>119000</v>
      </c>
      <c r="N854" s="83">
        <f t="shared" si="13"/>
        <v>119000</v>
      </c>
      <c r="O854" s="31" t="s">
        <v>8232</v>
      </c>
    </row>
    <row r="855" spans="1:15" x14ac:dyDescent="0.25">
      <c r="A855" s="29" t="s">
        <v>2412</v>
      </c>
      <c r="B855" s="30">
        <v>1301</v>
      </c>
      <c r="C855" s="31" t="s">
        <v>2</v>
      </c>
      <c r="D855" s="1"/>
      <c r="E855" s="1"/>
      <c r="F855" s="31" t="s">
        <v>4391</v>
      </c>
      <c r="G855" s="35" t="s">
        <v>4943</v>
      </c>
      <c r="H855" s="31" t="s">
        <v>7698</v>
      </c>
      <c r="I855" s="31" t="s">
        <v>6502</v>
      </c>
      <c r="J855" s="41">
        <v>4.7199999999999999E-2</v>
      </c>
      <c r="K855" s="83">
        <v>54000</v>
      </c>
      <c r="L855" s="31" t="s">
        <v>8232</v>
      </c>
      <c r="M855" s="83">
        <v>54000</v>
      </c>
      <c r="N855" s="83">
        <f t="shared" si="13"/>
        <v>54000</v>
      </c>
      <c r="O855" s="31" t="s">
        <v>8232</v>
      </c>
    </row>
    <row r="856" spans="1:15" x14ac:dyDescent="0.25">
      <c r="A856" s="29" t="s">
        <v>2413</v>
      </c>
      <c r="B856" s="30">
        <v>1302</v>
      </c>
      <c r="C856" s="31" t="s">
        <v>2</v>
      </c>
      <c r="D856" s="1"/>
      <c r="E856" s="1"/>
      <c r="F856" s="31" t="s">
        <v>4391</v>
      </c>
      <c r="G856" s="35" t="s">
        <v>4944</v>
      </c>
      <c r="H856" s="31" t="s">
        <v>7698</v>
      </c>
      <c r="I856" s="31" t="s">
        <v>6503</v>
      </c>
      <c r="J856" s="41">
        <v>4.3700000000000003E-2</v>
      </c>
      <c r="K856" s="83">
        <v>54000</v>
      </c>
      <c r="L856" s="31" t="s">
        <v>8232</v>
      </c>
      <c r="M856" s="83">
        <v>54000</v>
      </c>
      <c r="N856" s="83">
        <f t="shared" si="13"/>
        <v>54000</v>
      </c>
      <c r="O856" s="31" t="s">
        <v>8232</v>
      </c>
    </row>
    <row r="857" spans="1:15" x14ac:dyDescent="0.25">
      <c r="A857" s="29" t="s">
        <v>2414</v>
      </c>
      <c r="B857" s="30">
        <v>1303</v>
      </c>
      <c r="C857" s="31" t="s">
        <v>2</v>
      </c>
      <c r="D857" s="1"/>
      <c r="E857" s="1"/>
      <c r="F857" s="31" t="s">
        <v>4391</v>
      </c>
      <c r="G857" s="35" t="s">
        <v>4945</v>
      </c>
      <c r="H857" s="31" t="s">
        <v>7698</v>
      </c>
      <c r="I857" s="31" t="s">
        <v>6504</v>
      </c>
      <c r="J857" s="41">
        <v>4.5499999999999999E-2</v>
      </c>
      <c r="K857" s="83">
        <v>54000</v>
      </c>
      <c r="L857" s="31" t="s">
        <v>8232</v>
      </c>
      <c r="M857" s="83">
        <v>54000</v>
      </c>
      <c r="N857" s="83">
        <f t="shared" si="13"/>
        <v>54000</v>
      </c>
      <c r="O857" s="31" t="s">
        <v>8232</v>
      </c>
    </row>
    <row r="858" spans="1:15" x14ac:dyDescent="0.25">
      <c r="A858" s="29" t="s">
        <v>2415</v>
      </c>
      <c r="B858" s="30">
        <v>1304</v>
      </c>
      <c r="C858" s="31" t="s">
        <v>2</v>
      </c>
      <c r="D858" s="1"/>
      <c r="E858" s="1"/>
      <c r="F858" s="31" t="s">
        <v>4391</v>
      </c>
      <c r="G858" s="35" t="s">
        <v>4946</v>
      </c>
      <c r="H858" s="31" t="s">
        <v>7698</v>
      </c>
      <c r="I858" s="31" t="s">
        <v>6505</v>
      </c>
      <c r="J858" s="41">
        <v>4.1799999999999997E-2</v>
      </c>
      <c r="K858" s="83">
        <v>54000</v>
      </c>
      <c r="L858" s="31" t="s">
        <v>8232</v>
      </c>
      <c r="M858" s="83">
        <v>54000</v>
      </c>
      <c r="N858" s="83">
        <f t="shared" si="13"/>
        <v>54000</v>
      </c>
      <c r="O858" s="31" t="s">
        <v>8232</v>
      </c>
    </row>
    <row r="859" spans="1:15" x14ac:dyDescent="0.25">
      <c r="A859" s="29" t="s">
        <v>2416</v>
      </c>
      <c r="B859" s="30">
        <v>1305</v>
      </c>
      <c r="C859" s="31" t="s">
        <v>2</v>
      </c>
      <c r="D859" s="1"/>
      <c r="E859" s="1"/>
      <c r="F859" s="31" t="s">
        <v>4391</v>
      </c>
      <c r="G859" s="35" t="s">
        <v>4947</v>
      </c>
      <c r="H859" s="31" t="s">
        <v>7698</v>
      </c>
      <c r="I859" s="31" t="s">
        <v>6506</v>
      </c>
      <c r="J859" s="41">
        <v>4.41E-2</v>
      </c>
      <c r="K859" s="83">
        <v>68000</v>
      </c>
      <c r="L859" s="31" t="s">
        <v>8232</v>
      </c>
      <c r="M859" s="83">
        <v>68000</v>
      </c>
      <c r="N859" s="83">
        <f t="shared" si="13"/>
        <v>68000</v>
      </c>
      <c r="O859" s="31" t="s">
        <v>8232</v>
      </c>
    </row>
    <row r="860" spans="1:15" x14ac:dyDescent="0.25">
      <c r="A860" s="29" t="s">
        <v>2417</v>
      </c>
      <c r="B860" s="30">
        <v>1306</v>
      </c>
      <c r="C860" s="31" t="s">
        <v>2</v>
      </c>
      <c r="D860" s="1"/>
      <c r="E860" s="1"/>
      <c r="F860" s="31" t="s">
        <v>4391</v>
      </c>
      <c r="G860" s="35" t="s">
        <v>4948</v>
      </c>
      <c r="H860" s="31" t="s">
        <v>7698</v>
      </c>
      <c r="I860" s="31" t="s">
        <v>6507</v>
      </c>
      <c r="J860" s="41">
        <v>4.5999999999999999E-2</v>
      </c>
      <c r="K860" s="83">
        <v>54000</v>
      </c>
      <c r="L860" s="31" t="s">
        <v>8232</v>
      </c>
      <c r="M860" s="83">
        <v>54000</v>
      </c>
      <c r="N860" s="83">
        <f t="shared" si="13"/>
        <v>54000</v>
      </c>
      <c r="O860" s="31" t="s">
        <v>8232</v>
      </c>
    </row>
    <row r="861" spans="1:15" x14ac:dyDescent="0.25">
      <c r="A861" s="29" t="s">
        <v>2418</v>
      </c>
      <c r="B861" s="30">
        <v>1307</v>
      </c>
      <c r="C861" s="31" t="s">
        <v>2</v>
      </c>
      <c r="D861" s="1"/>
      <c r="E861" s="1"/>
      <c r="F861" s="31" t="s">
        <v>4391</v>
      </c>
      <c r="G861" s="35" t="s">
        <v>4949</v>
      </c>
      <c r="H861" s="31" t="s">
        <v>7698</v>
      </c>
      <c r="I861" s="31" t="s">
        <v>6508</v>
      </c>
      <c r="J861" s="41">
        <v>4.5400000000000003E-2</v>
      </c>
      <c r="K861" s="83">
        <v>174000</v>
      </c>
      <c r="L861" s="31" t="s">
        <v>8232</v>
      </c>
      <c r="M861" s="83">
        <v>174000</v>
      </c>
      <c r="N861" s="83">
        <f t="shared" si="13"/>
        <v>174000</v>
      </c>
      <c r="O861" s="31" t="s">
        <v>8232</v>
      </c>
    </row>
    <row r="862" spans="1:15" x14ac:dyDescent="0.25">
      <c r="A862" s="29" t="s">
        <v>2419</v>
      </c>
      <c r="B862" s="30">
        <v>1308</v>
      </c>
      <c r="C862" s="31" t="s">
        <v>2</v>
      </c>
      <c r="D862" s="1"/>
      <c r="E862" s="1"/>
      <c r="F862" s="31" t="s">
        <v>4391</v>
      </c>
      <c r="G862" s="35" t="s">
        <v>4950</v>
      </c>
      <c r="H862" s="31" t="s">
        <v>7698</v>
      </c>
      <c r="I862" s="31" t="s">
        <v>6509</v>
      </c>
      <c r="J862" s="41">
        <v>4.4499999999999998E-2</v>
      </c>
      <c r="K862" s="83">
        <v>54000</v>
      </c>
      <c r="L862" s="31" t="s">
        <v>8232</v>
      </c>
      <c r="M862" s="83">
        <v>54000</v>
      </c>
      <c r="N862" s="83">
        <f t="shared" si="13"/>
        <v>54000</v>
      </c>
      <c r="O862" s="31" t="s">
        <v>8232</v>
      </c>
    </row>
    <row r="863" spans="1:15" x14ac:dyDescent="0.25">
      <c r="A863" s="29" t="s">
        <v>2420</v>
      </c>
      <c r="B863" s="30">
        <v>1309</v>
      </c>
      <c r="C863" s="31" t="s">
        <v>2</v>
      </c>
      <c r="D863" s="1"/>
      <c r="E863" s="1"/>
      <c r="F863" s="31" t="s">
        <v>4391</v>
      </c>
      <c r="G863" s="35" t="s">
        <v>4951</v>
      </c>
      <c r="H863" s="31" t="s">
        <v>7698</v>
      </c>
      <c r="I863" s="31" t="s">
        <v>6510</v>
      </c>
      <c r="J863" s="41">
        <v>4.3099999999999999E-2</v>
      </c>
      <c r="K863" s="83">
        <v>76000</v>
      </c>
      <c r="L863" s="31" t="s">
        <v>8232</v>
      </c>
      <c r="M863" s="83">
        <v>76000</v>
      </c>
      <c r="N863" s="83">
        <f t="shared" si="13"/>
        <v>76000</v>
      </c>
      <c r="O863" s="31" t="s">
        <v>8232</v>
      </c>
    </row>
    <row r="864" spans="1:15" x14ac:dyDescent="0.25">
      <c r="A864" s="29" t="s">
        <v>2421</v>
      </c>
      <c r="B864" s="30">
        <v>1310</v>
      </c>
      <c r="C864" s="31" t="s">
        <v>2</v>
      </c>
      <c r="D864" s="1"/>
      <c r="E864" s="1"/>
      <c r="F864" s="31" t="s">
        <v>4391</v>
      </c>
      <c r="G864" s="35" t="s">
        <v>4952</v>
      </c>
      <c r="H864" s="31" t="s">
        <v>7698</v>
      </c>
      <c r="I864" s="31" t="s">
        <v>6511</v>
      </c>
      <c r="J864" s="41">
        <v>4.48E-2</v>
      </c>
      <c r="K864" s="83">
        <v>60000</v>
      </c>
      <c r="L864" s="31" t="s">
        <v>8232</v>
      </c>
      <c r="M864" s="83">
        <v>60000</v>
      </c>
      <c r="N864" s="83">
        <f t="shared" si="13"/>
        <v>60000</v>
      </c>
      <c r="O864" s="31" t="s">
        <v>8232</v>
      </c>
    </row>
    <row r="865" spans="1:15" x14ac:dyDescent="0.25">
      <c r="A865" s="29" t="s">
        <v>2422</v>
      </c>
      <c r="B865" s="30">
        <v>1311</v>
      </c>
      <c r="C865" s="31" t="s">
        <v>2</v>
      </c>
      <c r="D865" s="1"/>
      <c r="E865" s="1"/>
      <c r="F865" s="31" t="s">
        <v>4391</v>
      </c>
      <c r="G865" s="35" t="s">
        <v>4953</v>
      </c>
      <c r="H865" s="31" t="s">
        <v>7698</v>
      </c>
      <c r="I865" s="31" t="s">
        <v>6512</v>
      </c>
      <c r="J865" s="41">
        <v>4.6199999999999998E-2</v>
      </c>
      <c r="K865" s="83">
        <v>54000</v>
      </c>
      <c r="L865" s="31" t="s">
        <v>8232</v>
      </c>
      <c r="M865" s="83">
        <v>54000</v>
      </c>
      <c r="N865" s="83">
        <f t="shared" si="13"/>
        <v>54000</v>
      </c>
      <c r="O865" s="31" t="s">
        <v>8232</v>
      </c>
    </row>
    <row r="866" spans="1:15" x14ac:dyDescent="0.25">
      <c r="A866" s="29" t="s">
        <v>2423</v>
      </c>
      <c r="B866" s="30">
        <v>1312</v>
      </c>
      <c r="C866" s="31" t="s">
        <v>2</v>
      </c>
      <c r="D866" s="1"/>
      <c r="E866" s="1"/>
      <c r="F866" s="31" t="s">
        <v>4391</v>
      </c>
      <c r="G866" s="35" t="s">
        <v>4954</v>
      </c>
      <c r="H866" s="31" t="s">
        <v>7698</v>
      </c>
      <c r="I866" s="31" t="s">
        <v>6513</v>
      </c>
      <c r="J866" s="41">
        <v>4.53E-2</v>
      </c>
      <c r="K866" s="83">
        <v>54000</v>
      </c>
      <c r="L866" s="31" t="s">
        <v>8232</v>
      </c>
      <c r="M866" s="83">
        <v>54000</v>
      </c>
      <c r="N866" s="83">
        <f t="shared" si="13"/>
        <v>54000</v>
      </c>
      <c r="O866" s="31" t="s">
        <v>8232</v>
      </c>
    </row>
    <row r="867" spans="1:15" x14ac:dyDescent="0.25">
      <c r="A867" s="29" t="s">
        <v>2424</v>
      </c>
      <c r="B867" s="30">
        <v>1313</v>
      </c>
      <c r="C867" s="31" t="s">
        <v>2</v>
      </c>
      <c r="D867" s="1"/>
      <c r="E867" s="1"/>
      <c r="F867" s="31" t="s">
        <v>4391</v>
      </c>
      <c r="G867" s="35" t="s">
        <v>4955</v>
      </c>
      <c r="H867" s="31" t="s">
        <v>7698</v>
      </c>
      <c r="I867" s="31" t="s">
        <v>6514</v>
      </c>
      <c r="J867" s="41">
        <v>4.8300000000000003E-2</v>
      </c>
      <c r="K867" s="83">
        <v>54000</v>
      </c>
      <c r="L867" s="31" t="s">
        <v>8232</v>
      </c>
      <c r="M867" s="83">
        <v>54000</v>
      </c>
      <c r="N867" s="83">
        <f t="shared" si="13"/>
        <v>54000</v>
      </c>
      <c r="O867" s="31" t="s">
        <v>8232</v>
      </c>
    </row>
    <row r="868" spans="1:15" x14ac:dyDescent="0.25">
      <c r="A868" s="29" t="s">
        <v>2425</v>
      </c>
      <c r="B868" s="30">
        <v>1314</v>
      </c>
      <c r="C868" s="31" t="s">
        <v>2</v>
      </c>
      <c r="D868" s="1"/>
      <c r="E868" s="1"/>
      <c r="F868" s="31" t="s">
        <v>4391</v>
      </c>
      <c r="G868" s="35" t="s">
        <v>4956</v>
      </c>
      <c r="H868" s="31" t="s">
        <v>7698</v>
      </c>
      <c r="I868" s="31" t="s">
        <v>6515</v>
      </c>
      <c r="J868" s="41">
        <v>4.4900000000000002E-2</v>
      </c>
      <c r="K868" s="83">
        <v>54000</v>
      </c>
      <c r="L868" s="31" t="s">
        <v>8232</v>
      </c>
      <c r="M868" s="83">
        <v>54000</v>
      </c>
      <c r="N868" s="83">
        <f t="shared" si="13"/>
        <v>54000</v>
      </c>
      <c r="O868" s="31" t="s">
        <v>8232</v>
      </c>
    </row>
    <row r="869" spans="1:15" x14ac:dyDescent="0.25">
      <c r="A869" s="29" t="s">
        <v>2426</v>
      </c>
      <c r="B869" s="30">
        <v>1315</v>
      </c>
      <c r="C869" s="31" t="s">
        <v>2</v>
      </c>
      <c r="D869" s="1"/>
      <c r="E869" s="1"/>
      <c r="F869" s="31" t="s">
        <v>4391</v>
      </c>
      <c r="G869" s="35" t="s">
        <v>4957</v>
      </c>
      <c r="H869" s="31" t="s">
        <v>7698</v>
      </c>
      <c r="I869" s="31" t="s">
        <v>6516</v>
      </c>
      <c r="J869" s="41">
        <v>4.3900000000000002E-2</v>
      </c>
      <c r="K869" s="83">
        <v>70000</v>
      </c>
      <c r="L869" s="31" t="s">
        <v>8232</v>
      </c>
      <c r="M869" s="83">
        <v>70000</v>
      </c>
      <c r="N869" s="83">
        <f t="shared" si="13"/>
        <v>70000</v>
      </c>
      <c r="O869" s="31" t="s">
        <v>8232</v>
      </c>
    </row>
    <row r="870" spans="1:15" x14ac:dyDescent="0.25">
      <c r="A870" s="29" t="s">
        <v>2427</v>
      </c>
      <c r="B870" s="30">
        <v>1316</v>
      </c>
      <c r="C870" s="31" t="s">
        <v>2</v>
      </c>
      <c r="D870" s="1"/>
      <c r="E870" s="1"/>
      <c r="F870" s="31" t="s">
        <v>4391</v>
      </c>
      <c r="G870" s="35" t="s">
        <v>976</v>
      </c>
      <c r="H870" s="31" t="s">
        <v>7713</v>
      </c>
      <c r="I870" s="31" t="s">
        <v>6517</v>
      </c>
      <c r="J870" s="41">
        <v>4.0800000000000003E-2</v>
      </c>
      <c r="K870" s="83">
        <v>54000</v>
      </c>
      <c r="L870" s="31" t="s">
        <v>8232</v>
      </c>
      <c r="M870" s="83">
        <v>54000</v>
      </c>
      <c r="N870" s="83">
        <f t="shared" si="13"/>
        <v>54000</v>
      </c>
      <c r="O870" s="31" t="s">
        <v>8232</v>
      </c>
    </row>
    <row r="871" spans="1:15" x14ac:dyDescent="0.25">
      <c r="A871" s="29" t="s">
        <v>2428</v>
      </c>
      <c r="B871" s="30">
        <v>1317</v>
      </c>
      <c r="C871" s="31" t="s">
        <v>2</v>
      </c>
      <c r="D871" s="1"/>
      <c r="E871" s="1"/>
      <c r="F871" s="31" t="s">
        <v>4391</v>
      </c>
      <c r="G871" s="35" t="s">
        <v>976</v>
      </c>
      <c r="H871" s="31" t="s">
        <v>7713</v>
      </c>
      <c r="I871" s="31" t="s">
        <v>6518</v>
      </c>
      <c r="J871" s="41">
        <v>4.0599999999999997E-2</v>
      </c>
      <c r="K871" s="83">
        <v>54000</v>
      </c>
      <c r="L871" s="31" t="s">
        <v>8232</v>
      </c>
      <c r="M871" s="83">
        <v>54000</v>
      </c>
      <c r="N871" s="83">
        <f t="shared" si="13"/>
        <v>54000</v>
      </c>
      <c r="O871" s="31" t="s">
        <v>8232</v>
      </c>
    </row>
    <row r="872" spans="1:15" x14ac:dyDescent="0.25">
      <c r="A872" s="29" t="s">
        <v>2429</v>
      </c>
      <c r="B872" s="30">
        <v>1318</v>
      </c>
      <c r="C872" s="31" t="s">
        <v>2</v>
      </c>
      <c r="D872" s="1"/>
      <c r="E872" s="1"/>
      <c r="F872" s="31" t="s">
        <v>4391</v>
      </c>
      <c r="G872" s="35" t="s">
        <v>4958</v>
      </c>
      <c r="H872" s="31" t="s">
        <v>7698</v>
      </c>
      <c r="I872" s="31" t="s">
        <v>6519</v>
      </c>
      <c r="J872" s="41">
        <v>4.3999999999999997E-2</v>
      </c>
      <c r="K872" s="83">
        <v>54000</v>
      </c>
      <c r="L872" s="31" t="s">
        <v>8232</v>
      </c>
      <c r="M872" s="83">
        <v>54000</v>
      </c>
      <c r="N872" s="83">
        <f t="shared" si="13"/>
        <v>54000</v>
      </c>
      <c r="O872" s="31" t="s">
        <v>8232</v>
      </c>
    </row>
    <row r="873" spans="1:15" x14ac:dyDescent="0.25">
      <c r="A873" s="29" t="s">
        <v>2430</v>
      </c>
      <c r="B873" s="30">
        <v>1319</v>
      </c>
      <c r="C873" s="31" t="s">
        <v>2</v>
      </c>
      <c r="D873" s="1"/>
      <c r="E873" s="1"/>
      <c r="F873" s="31" t="s">
        <v>4391</v>
      </c>
      <c r="G873" s="35" t="s">
        <v>4959</v>
      </c>
      <c r="H873" s="31" t="s">
        <v>7698</v>
      </c>
      <c r="I873" s="31" t="s">
        <v>6520</v>
      </c>
      <c r="J873" s="41">
        <v>3.9800000000000002E-2</v>
      </c>
      <c r="K873" s="83">
        <v>54000</v>
      </c>
      <c r="L873" s="31" t="s">
        <v>8232</v>
      </c>
      <c r="M873" s="83">
        <v>54000</v>
      </c>
      <c r="N873" s="83">
        <f t="shared" si="13"/>
        <v>54000</v>
      </c>
      <c r="O873" s="31" t="s">
        <v>8232</v>
      </c>
    </row>
    <row r="874" spans="1:15" x14ac:dyDescent="0.25">
      <c r="A874" s="29" t="s">
        <v>2431</v>
      </c>
      <c r="B874" s="30">
        <v>1320</v>
      </c>
      <c r="C874" s="31" t="s">
        <v>2</v>
      </c>
      <c r="D874" s="1"/>
      <c r="E874" s="1"/>
      <c r="F874" s="31" t="s">
        <v>4391</v>
      </c>
      <c r="G874" s="35" t="s">
        <v>4960</v>
      </c>
      <c r="H874" s="31" t="s">
        <v>7698</v>
      </c>
      <c r="I874" s="31" t="s">
        <v>6521</v>
      </c>
      <c r="J874" s="41">
        <v>4.1099999999999998E-2</v>
      </c>
      <c r="K874" s="83">
        <v>54000</v>
      </c>
      <c r="L874" s="31" t="s">
        <v>8232</v>
      </c>
      <c r="M874" s="83">
        <v>54000</v>
      </c>
      <c r="N874" s="83">
        <f t="shared" si="13"/>
        <v>54000</v>
      </c>
      <c r="O874" s="31" t="s">
        <v>8232</v>
      </c>
    </row>
    <row r="875" spans="1:15" x14ac:dyDescent="0.25">
      <c r="A875" s="29" t="s">
        <v>2432</v>
      </c>
      <c r="B875" s="30">
        <v>1321</v>
      </c>
      <c r="C875" s="31" t="s">
        <v>2</v>
      </c>
      <c r="D875" s="1"/>
      <c r="E875" s="1"/>
      <c r="F875" s="31" t="s">
        <v>4391</v>
      </c>
      <c r="G875" s="35" t="s">
        <v>4961</v>
      </c>
      <c r="H875" s="31" t="s">
        <v>7698</v>
      </c>
      <c r="I875" s="31" t="s">
        <v>6522</v>
      </c>
      <c r="J875" s="41">
        <v>4.58E-2</v>
      </c>
      <c r="K875" s="83">
        <v>62000</v>
      </c>
      <c r="L875" s="31" t="s">
        <v>8232</v>
      </c>
      <c r="M875" s="83">
        <v>62000</v>
      </c>
      <c r="N875" s="83">
        <f t="shared" si="13"/>
        <v>62000</v>
      </c>
      <c r="O875" s="31" t="s">
        <v>8232</v>
      </c>
    </row>
    <row r="876" spans="1:15" x14ac:dyDescent="0.25">
      <c r="A876" s="29" t="s">
        <v>2433</v>
      </c>
      <c r="B876" s="30">
        <v>1322</v>
      </c>
      <c r="C876" s="31" t="s">
        <v>2</v>
      </c>
      <c r="D876" s="1"/>
      <c r="E876" s="1"/>
      <c r="F876" s="31" t="s">
        <v>4391</v>
      </c>
      <c r="G876" s="35" t="s">
        <v>4962</v>
      </c>
      <c r="H876" s="31" t="s">
        <v>7698</v>
      </c>
      <c r="I876" s="31" t="s">
        <v>6523</v>
      </c>
      <c r="J876" s="41">
        <v>4.7399999999999998E-2</v>
      </c>
      <c r="K876" s="83">
        <v>54000</v>
      </c>
      <c r="L876" s="31" t="s">
        <v>8232</v>
      </c>
      <c r="M876" s="83">
        <v>54000</v>
      </c>
      <c r="N876" s="83">
        <f t="shared" si="13"/>
        <v>54000</v>
      </c>
      <c r="O876" s="31" t="s">
        <v>8232</v>
      </c>
    </row>
    <row r="877" spans="1:15" x14ac:dyDescent="0.25">
      <c r="A877" s="29" t="s">
        <v>2434</v>
      </c>
      <c r="B877" s="30">
        <v>1323</v>
      </c>
      <c r="C877" s="31" t="s">
        <v>2</v>
      </c>
      <c r="D877" s="1"/>
      <c r="E877" s="1"/>
      <c r="F877" s="31" t="s">
        <v>4391</v>
      </c>
      <c r="G877" s="35" t="s">
        <v>4963</v>
      </c>
      <c r="H877" s="31" t="s">
        <v>7698</v>
      </c>
      <c r="I877" s="31" t="s">
        <v>6524</v>
      </c>
      <c r="J877" s="41">
        <v>4.3099999999999999E-2</v>
      </c>
      <c r="K877" s="83">
        <v>54000</v>
      </c>
      <c r="L877" s="31" t="s">
        <v>8232</v>
      </c>
      <c r="M877" s="83">
        <v>54000</v>
      </c>
      <c r="N877" s="83">
        <f t="shared" si="13"/>
        <v>54000</v>
      </c>
      <c r="O877" s="31" t="s">
        <v>8232</v>
      </c>
    </row>
    <row r="878" spans="1:15" x14ac:dyDescent="0.2">
      <c r="A878" s="29" t="s">
        <v>2435</v>
      </c>
      <c r="B878" s="30">
        <v>1324</v>
      </c>
      <c r="C878" s="31" t="s">
        <v>2</v>
      </c>
      <c r="D878" s="1"/>
      <c r="E878" s="1"/>
      <c r="F878" s="31" t="s">
        <v>4391</v>
      </c>
      <c r="G878" s="36" t="s">
        <v>8313</v>
      </c>
      <c r="H878" s="31" t="s">
        <v>7698</v>
      </c>
      <c r="I878" s="31" t="s">
        <v>6525</v>
      </c>
      <c r="J878" s="41">
        <v>4.3299999999999998E-2</v>
      </c>
      <c r="K878" s="83">
        <v>65000</v>
      </c>
      <c r="L878" s="31" t="s">
        <v>8232</v>
      </c>
      <c r="M878" s="83">
        <v>65000</v>
      </c>
      <c r="N878" s="83">
        <f t="shared" si="13"/>
        <v>65000</v>
      </c>
      <c r="O878" s="31" t="s">
        <v>8232</v>
      </c>
    </row>
    <row r="879" spans="1:15" x14ac:dyDescent="0.25">
      <c r="A879" s="29" t="s">
        <v>2436</v>
      </c>
      <c r="B879" s="30">
        <v>1325</v>
      </c>
      <c r="C879" s="31" t="s">
        <v>2</v>
      </c>
      <c r="D879" s="1"/>
      <c r="E879" s="1"/>
      <c r="F879" s="31" t="s">
        <v>4391</v>
      </c>
      <c r="G879" s="35" t="s">
        <v>4964</v>
      </c>
      <c r="H879" s="31" t="s">
        <v>7698</v>
      </c>
      <c r="I879" s="31" t="s">
        <v>6526</v>
      </c>
      <c r="J879" s="41">
        <v>4.4999999999999998E-2</v>
      </c>
      <c r="K879" s="83">
        <v>105000</v>
      </c>
      <c r="L879" s="31" t="s">
        <v>8232</v>
      </c>
      <c r="M879" s="83">
        <v>105000</v>
      </c>
      <c r="N879" s="83">
        <f t="shared" si="13"/>
        <v>105000</v>
      </c>
      <c r="O879" s="31" t="s">
        <v>8232</v>
      </c>
    </row>
    <row r="880" spans="1:15" x14ac:dyDescent="0.25">
      <c r="A880" s="29" t="s">
        <v>2437</v>
      </c>
      <c r="B880" s="30">
        <v>1326</v>
      </c>
      <c r="C880" s="31" t="s">
        <v>2</v>
      </c>
      <c r="D880" s="1"/>
      <c r="E880" s="1"/>
      <c r="F880" s="31" t="s">
        <v>4391</v>
      </c>
      <c r="G880" s="35" t="s">
        <v>4965</v>
      </c>
      <c r="H880" s="31" t="s">
        <v>7698</v>
      </c>
      <c r="I880" s="31" t="s">
        <v>6527</v>
      </c>
      <c r="J880" s="41">
        <v>4.3099999999999999E-2</v>
      </c>
      <c r="K880" s="83">
        <v>54000</v>
      </c>
      <c r="L880" s="31" t="s">
        <v>8232</v>
      </c>
      <c r="M880" s="83">
        <v>54000</v>
      </c>
      <c r="N880" s="83">
        <f t="shared" si="13"/>
        <v>54000</v>
      </c>
      <c r="O880" s="31" t="s">
        <v>8232</v>
      </c>
    </row>
    <row r="881" spans="1:15" x14ac:dyDescent="0.25">
      <c r="A881" s="29" t="s">
        <v>2438</v>
      </c>
      <c r="B881" s="30">
        <v>1327</v>
      </c>
      <c r="C881" s="31" t="s">
        <v>2</v>
      </c>
      <c r="D881" s="1"/>
      <c r="E881" s="1"/>
      <c r="F881" s="31" t="s">
        <v>4391</v>
      </c>
      <c r="G881" s="35" t="s">
        <v>4966</v>
      </c>
      <c r="H881" s="31" t="s">
        <v>7698</v>
      </c>
      <c r="I881" s="31" t="s">
        <v>6528</v>
      </c>
      <c r="J881" s="41">
        <v>3.95E-2</v>
      </c>
      <c r="K881" s="83">
        <v>54000</v>
      </c>
      <c r="L881" s="31" t="s">
        <v>8232</v>
      </c>
      <c r="M881" s="83">
        <v>54000</v>
      </c>
      <c r="N881" s="83">
        <f t="shared" si="13"/>
        <v>54000</v>
      </c>
      <c r="O881" s="31" t="s">
        <v>8232</v>
      </c>
    </row>
    <row r="882" spans="1:15" x14ac:dyDescent="0.25">
      <c r="A882" s="29" t="s">
        <v>2439</v>
      </c>
      <c r="B882" s="30">
        <v>1328</v>
      </c>
      <c r="C882" s="31" t="s">
        <v>2</v>
      </c>
      <c r="D882" s="1"/>
      <c r="E882" s="1"/>
      <c r="F882" s="31" t="s">
        <v>4391</v>
      </c>
      <c r="G882" s="35" t="s">
        <v>4967</v>
      </c>
      <c r="H882" s="31" t="s">
        <v>7698</v>
      </c>
      <c r="I882" s="31" t="s">
        <v>6529</v>
      </c>
      <c r="J882" s="41">
        <v>4.0399999999999998E-2</v>
      </c>
      <c r="K882" s="83">
        <v>54000</v>
      </c>
      <c r="L882" s="31" t="s">
        <v>8232</v>
      </c>
      <c r="M882" s="83">
        <v>54000</v>
      </c>
      <c r="N882" s="83">
        <f t="shared" si="13"/>
        <v>54000</v>
      </c>
      <c r="O882" s="31" t="s">
        <v>8232</v>
      </c>
    </row>
    <row r="883" spans="1:15" x14ac:dyDescent="0.25">
      <c r="A883" s="29" t="s">
        <v>2440</v>
      </c>
      <c r="B883" s="30">
        <v>1329</v>
      </c>
      <c r="C883" s="31" t="s">
        <v>2</v>
      </c>
      <c r="D883" s="1"/>
      <c r="E883" s="1"/>
      <c r="F883" s="31" t="s">
        <v>4391</v>
      </c>
      <c r="G883" s="35" t="s">
        <v>4968</v>
      </c>
      <c r="H883" s="31" t="s">
        <v>7698</v>
      </c>
      <c r="I883" s="31" t="s">
        <v>6530</v>
      </c>
      <c r="J883" s="41">
        <v>4.3799999999999999E-2</v>
      </c>
      <c r="K883" s="83">
        <v>54000</v>
      </c>
      <c r="L883" s="31" t="s">
        <v>8232</v>
      </c>
      <c r="M883" s="83">
        <v>54000</v>
      </c>
      <c r="N883" s="83">
        <f t="shared" si="13"/>
        <v>54000</v>
      </c>
      <c r="O883" s="31" t="s">
        <v>8232</v>
      </c>
    </row>
    <row r="884" spans="1:15" x14ac:dyDescent="0.25">
      <c r="A884" s="29" t="s">
        <v>2441</v>
      </c>
      <c r="B884" s="30">
        <v>1330</v>
      </c>
      <c r="C884" s="31" t="s">
        <v>2</v>
      </c>
      <c r="D884" s="1"/>
      <c r="E884" s="1"/>
      <c r="F884" s="31" t="s">
        <v>4391</v>
      </c>
      <c r="G884" s="35" t="s">
        <v>4969</v>
      </c>
      <c r="H884" s="31" t="s">
        <v>7698</v>
      </c>
      <c r="I884" s="31" t="s">
        <v>6531</v>
      </c>
      <c r="J884" s="41">
        <v>4.1799999999999997E-2</v>
      </c>
      <c r="K884" s="83">
        <v>70000</v>
      </c>
      <c r="L884" s="31" t="s">
        <v>8232</v>
      </c>
      <c r="M884" s="83">
        <v>70000</v>
      </c>
      <c r="N884" s="83">
        <f t="shared" si="13"/>
        <v>70000</v>
      </c>
      <c r="O884" s="31" t="s">
        <v>8232</v>
      </c>
    </row>
    <row r="885" spans="1:15" x14ac:dyDescent="0.25">
      <c r="A885" s="29" t="s">
        <v>2442</v>
      </c>
      <c r="B885" s="30">
        <v>1331</v>
      </c>
      <c r="C885" s="31" t="s">
        <v>2</v>
      </c>
      <c r="D885" s="1"/>
      <c r="E885" s="1"/>
      <c r="F885" s="31" t="s">
        <v>4391</v>
      </c>
      <c r="G885" s="35" t="s">
        <v>976</v>
      </c>
      <c r="H885" s="31" t="s">
        <v>7713</v>
      </c>
      <c r="I885" s="31" t="s">
        <v>6532</v>
      </c>
      <c r="J885" s="41">
        <v>4.3099999999999999E-2</v>
      </c>
      <c r="K885" s="83">
        <v>115000</v>
      </c>
      <c r="L885" s="31" t="s">
        <v>8232</v>
      </c>
      <c r="M885" s="83">
        <v>115000</v>
      </c>
      <c r="N885" s="83">
        <f t="shared" si="13"/>
        <v>115000</v>
      </c>
      <c r="O885" s="31" t="s">
        <v>8232</v>
      </c>
    </row>
    <row r="886" spans="1:15" x14ac:dyDescent="0.25">
      <c r="A886" s="29" t="s">
        <v>2443</v>
      </c>
      <c r="B886" s="30">
        <v>1332</v>
      </c>
      <c r="C886" s="31" t="s">
        <v>2</v>
      </c>
      <c r="D886" s="1"/>
      <c r="E886" s="1"/>
      <c r="F886" s="31" t="s">
        <v>4391</v>
      </c>
      <c r="G886" s="35" t="s">
        <v>976</v>
      </c>
      <c r="H886" s="31" t="s">
        <v>7713</v>
      </c>
      <c r="I886" s="31" t="s">
        <v>6533</v>
      </c>
      <c r="J886" s="41">
        <v>4.2500000000000003E-2</v>
      </c>
      <c r="K886" s="83">
        <v>54000</v>
      </c>
      <c r="L886" s="31" t="s">
        <v>8232</v>
      </c>
      <c r="M886" s="83">
        <v>54000</v>
      </c>
      <c r="N886" s="83">
        <f t="shared" si="13"/>
        <v>54000</v>
      </c>
      <c r="O886" s="31" t="s">
        <v>8232</v>
      </c>
    </row>
    <row r="887" spans="1:15" x14ac:dyDescent="0.25">
      <c r="A887" s="29" t="s">
        <v>2444</v>
      </c>
      <c r="B887" s="30">
        <v>1333</v>
      </c>
      <c r="C887" s="31" t="s">
        <v>2</v>
      </c>
      <c r="D887" s="1"/>
      <c r="E887" s="1"/>
      <c r="F887" s="31" t="s">
        <v>4391</v>
      </c>
      <c r="G887" s="35" t="s">
        <v>4970</v>
      </c>
      <c r="H887" s="31" t="s">
        <v>7698</v>
      </c>
      <c r="I887" s="43" t="s">
        <v>6534</v>
      </c>
      <c r="J887" s="41">
        <v>4.6100000000000002E-2</v>
      </c>
      <c r="K887" s="83">
        <v>54000</v>
      </c>
      <c r="L887" s="31" t="s">
        <v>8232</v>
      </c>
      <c r="M887" s="83">
        <v>54000</v>
      </c>
      <c r="N887" s="83">
        <f t="shared" si="13"/>
        <v>54000</v>
      </c>
      <c r="O887" s="31" t="s">
        <v>8232</v>
      </c>
    </row>
    <row r="888" spans="1:15" x14ac:dyDescent="0.25">
      <c r="A888" s="29" t="s">
        <v>2445</v>
      </c>
      <c r="B888" s="30">
        <v>1334</v>
      </c>
      <c r="C888" s="31" t="s">
        <v>2</v>
      </c>
      <c r="D888" s="1"/>
      <c r="E888" s="1"/>
      <c r="F888" s="31" t="s">
        <v>4391</v>
      </c>
      <c r="G888" s="35" t="s">
        <v>976</v>
      </c>
      <c r="H888" s="31" t="s">
        <v>7713</v>
      </c>
      <c r="I888" s="31" t="s">
        <v>6535</v>
      </c>
      <c r="J888" s="41">
        <v>4.6300000000000001E-2</v>
      </c>
      <c r="K888" s="83">
        <v>54000</v>
      </c>
      <c r="L888" s="31" t="s">
        <v>8232</v>
      </c>
      <c r="M888" s="83">
        <v>54000</v>
      </c>
      <c r="N888" s="83">
        <f t="shared" si="13"/>
        <v>54000</v>
      </c>
      <c r="O888" s="31" t="s">
        <v>8232</v>
      </c>
    </row>
    <row r="889" spans="1:15" x14ac:dyDescent="0.25">
      <c r="A889" s="29" t="s">
        <v>2446</v>
      </c>
      <c r="B889" s="30">
        <v>1335</v>
      </c>
      <c r="C889" s="31" t="s">
        <v>2</v>
      </c>
      <c r="D889" s="1"/>
      <c r="E889" s="1"/>
      <c r="F889" s="31" t="s">
        <v>4391</v>
      </c>
      <c r="G889" s="35" t="s">
        <v>4971</v>
      </c>
      <c r="H889" s="31" t="s">
        <v>7698</v>
      </c>
      <c r="I889" s="31" t="s">
        <v>6536</v>
      </c>
      <c r="J889" s="41">
        <v>4.4999999999999998E-2</v>
      </c>
      <c r="K889" s="83">
        <v>54000</v>
      </c>
      <c r="L889" s="31" t="s">
        <v>8232</v>
      </c>
      <c r="M889" s="83">
        <v>54000</v>
      </c>
      <c r="N889" s="83">
        <f t="shared" si="13"/>
        <v>54000</v>
      </c>
      <c r="O889" s="31" t="s">
        <v>8232</v>
      </c>
    </row>
    <row r="890" spans="1:15" x14ac:dyDescent="0.25">
      <c r="A890" s="29" t="s">
        <v>2447</v>
      </c>
      <c r="B890" s="30">
        <v>1336</v>
      </c>
      <c r="C890" s="31" t="s">
        <v>2</v>
      </c>
      <c r="D890" s="1"/>
      <c r="E890" s="1"/>
      <c r="F890" s="31" t="s">
        <v>4391</v>
      </c>
      <c r="G890" s="35" t="s">
        <v>4972</v>
      </c>
      <c r="H890" s="31" t="s">
        <v>7698</v>
      </c>
      <c r="I890" s="31" t="s">
        <v>6537</v>
      </c>
      <c r="J890" s="41">
        <v>4.2099999999999999E-2</v>
      </c>
      <c r="K890" s="83">
        <v>54000</v>
      </c>
      <c r="L890" s="31" t="s">
        <v>8232</v>
      </c>
      <c r="M890" s="83">
        <v>54000</v>
      </c>
      <c r="N890" s="83">
        <f t="shared" si="13"/>
        <v>54000</v>
      </c>
      <c r="O890" s="31" t="s">
        <v>8232</v>
      </c>
    </row>
    <row r="891" spans="1:15" x14ac:dyDescent="0.25">
      <c r="A891" s="29" t="s">
        <v>2448</v>
      </c>
      <c r="B891" s="30">
        <v>1337</v>
      </c>
      <c r="C891" s="31" t="s">
        <v>2</v>
      </c>
      <c r="D891" s="1"/>
      <c r="E891" s="1"/>
      <c r="F891" s="31" t="s">
        <v>4391</v>
      </c>
      <c r="G891" s="35" t="s">
        <v>4973</v>
      </c>
      <c r="H891" s="31" t="s">
        <v>7698</v>
      </c>
      <c r="I891" s="31" t="s">
        <v>6538</v>
      </c>
      <c r="J891" s="41">
        <v>4.3299999999999998E-2</v>
      </c>
      <c r="K891" s="83">
        <v>155000</v>
      </c>
      <c r="L891" s="31" t="s">
        <v>8232</v>
      </c>
      <c r="M891" s="83">
        <v>155000</v>
      </c>
      <c r="N891" s="83">
        <f t="shared" si="13"/>
        <v>155000</v>
      </c>
      <c r="O891" s="31" t="s">
        <v>8232</v>
      </c>
    </row>
    <row r="892" spans="1:15" x14ac:dyDescent="0.25">
      <c r="A892" s="29" t="s">
        <v>2449</v>
      </c>
      <c r="B892" s="30">
        <v>1338</v>
      </c>
      <c r="C892" s="31" t="s">
        <v>2</v>
      </c>
      <c r="D892" s="1"/>
      <c r="E892" s="1"/>
      <c r="F892" s="31" t="s">
        <v>4391</v>
      </c>
      <c r="G892" s="35" t="s">
        <v>4974</v>
      </c>
      <c r="H892" s="31" t="s">
        <v>7698</v>
      </c>
      <c r="I892" s="31" t="s">
        <v>6539</v>
      </c>
      <c r="J892" s="41">
        <v>4.3499999999999997E-2</v>
      </c>
      <c r="K892" s="83">
        <v>54000</v>
      </c>
      <c r="L892" s="31" t="s">
        <v>8232</v>
      </c>
      <c r="M892" s="83">
        <v>54000</v>
      </c>
      <c r="N892" s="83">
        <f t="shared" si="13"/>
        <v>54000</v>
      </c>
      <c r="O892" s="31" t="s">
        <v>8232</v>
      </c>
    </row>
    <row r="893" spans="1:15" x14ac:dyDescent="0.25">
      <c r="A893" s="29" t="s">
        <v>2450</v>
      </c>
      <c r="B893" s="30">
        <v>1339</v>
      </c>
      <c r="C893" s="31" t="s">
        <v>2</v>
      </c>
      <c r="D893" s="1"/>
      <c r="E893" s="1"/>
      <c r="F893" s="31" t="s">
        <v>4391</v>
      </c>
      <c r="G893" s="35" t="s">
        <v>4975</v>
      </c>
      <c r="H893" s="31" t="s">
        <v>7698</v>
      </c>
      <c r="I893" s="31" t="s">
        <v>6540</v>
      </c>
      <c r="J893" s="41">
        <v>3.7400000000000003E-2</v>
      </c>
      <c r="K893" s="83">
        <v>54000</v>
      </c>
      <c r="L893" s="31" t="s">
        <v>8232</v>
      </c>
      <c r="M893" s="83">
        <v>54000</v>
      </c>
      <c r="N893" s="83">
        <f t="shared" si="13"/>
        <v>54000</v>
      </c>
      <c r="O893" s="31" t="s">
        <v>8232</v>
      </c>
    </row>
    <row r="894" spans="1:15" x14ac:dyDescent="0.25">
      <c r="A894" s="29" t="s">
        <v>2451</v>
      </c>
      <c r="B894" s="30">
        <v>1340</v>
      </c>
      <c r="C894" s="31" t="s">
        <v>2</v>
      </c>
      <c r="D894" s="1"/>
      <c r="E894" s="1"/>
      <c r="F894" s="31" t="s">
        <v>4391</v>
      </c>
      <c r="G894" s="35" t="s">
        <v>4976</v>
      </c>
      <c r="H894" s="31" t="s">
        <v>7698</v>
      </c>
      <c r="I894" s="31" t="s">
        <v>6541</v>
      </c>
      <c r="J894" s="41">
        <v>3.8899999999999997E-2</v>
      </c>
      <c r="K894" s="83">
        <v>54000</v>
      </c>
      <c r="L894" s="31" t="s">
        <v>8232</v>
      </c>
      <c r="M894" s="83">
        <v>54000</v>
      </c>
      <c r="N894" s="83">
        <f t="shared" si="13"/>
        <v>54000</v>
      </c>
      <c r="O894" s="31" t="s">
        <v>8232</v>
      </c>
    </row>
    <row r="895" spans="1:15" x14ac:dyDescent="0.25">
      <c r="A895" s="29" t="s">
        <v>2452</v>
      </c>
      <c r="B895" s="30">
        <v>1341</v>
      </c>
      <c r="C895" s="31" t="s">
        <v>2</v>
      </c>
      <c r="D895" s="1"/>
      <c r="E895" s="1"/>
      <c r="F895" s="31" t="s">
        <v>4391</v>
      </c>
      <c r="G895" s="35" t="s">
        <v>4977</v>
      </c>
      <c r="H895" s="31" t="s">
        <v>7698</v>
      </c>
      <c r="I895" s="31" t="s">
        <v>6542</v>
      </c>
      <c r="J895" s="41">
        <v>4.4600000000000001E-2</v>
      </c>
      <c r="K895" s="83">
        <v>54000</v>
      </c>
      <c r="L895" s="31" t="s">
        <v>8232</v>
      </c>
      <c r="M895" s="83">
        <v>54000</v>
      </c>
      <c r="N895" s="83">
        <f t="shared" si="13"/>
        <v>54000</v>
      </c>
      <c r="O895" s="31" t="s">
        <v>8232</v>
      </c>
    </row>
    <row r="896" spans="1:15" x14ac:dyDescent="0.25">
      <c r="A896" s="29" t="s">
        <v>2453</v>
      </c>
      <c r="B896" s="30">
        <v>1342</v>
      </c>
      <c r="C896" s="31" t="s">
        <v>2</v>
      </c>
      <c r="D896" s="1"/>
      <c r="E896" s="1"/>
      <c r="F896" s="31" t="s">
        <v>4391</v>
      </c>
      <c r="G896" s="35" t="s">
        <v>4978</v>
      </c>
      <c r="H896" s="31" t="s">
        <v>7698</v>
      </c>
      <c r="I896" s="31" t="s">
        <v>6543</v>
      </c>
      <c r="J896" s="41">
        <v>3.95E-2</v>
      </c>
      <c r="K896" s="83">
        <v>220000</v>
      </c>
      <c r="L896" s="31" t="s">
        <v>8232</v>
      </c>
      <c r="M896" s="83">
        <v>220000</v>
      </c>
      <c r="N896" s="83">
        <f t="shared" si="13"/>
        <v>220000</v>
      </c>
      <c r="O896" s="31" t="s">
        <v>8232</v>
      </c>
    </row>
    <row r="897" spans="1:15" x14ac:dyDescent="0.25">
      <c r="A897" s="29" t="s">
        <v>2454</v>
      </c>
      <c r="B897" s="30">
        <v>1343</v>
      </c>
      <c r="C897" s="31" t="s">
        <v>2</v>
      </c>
      <c r="D897" s="1"/>
      <c r="E897" s="1"/>
      <c r="F897" s="31" t="s">
        <v>4391</v>
      </c>
      <c r="G897" s="35" t="s">
        <v>4979</v>
      </c>
      <c r="H897" s="31" t="s">
        <v>7698</v>
      </c>
      <c r="I897" s="31" t="s">
        <v>6544</v>
      </c>
      <c r="J897" s="41">
        <v>4.3799999999999999E-2</v>
      </c>
      <c r="K897" s="83">
        <v>54000</v>
      </c>
      <c r="L897" s="31" t="s">
        <v>8232</v>
      </c>
      <c r="M897" s="83">
        <v>54000</v>
      </c>
      <c r="N897" s="83">
        <f t="shared" si="13"/>
        <v>54000</v>
      </c>
      <c r="O897" s="31" t="s">
        <v>8232</v>
      </c>
    </row>
    <row r="898" spans="1:15" x14ac:dyDescent="0.25">
      <c r="A898" s="29" t="s">
        <v>2455</v>
      </c>
      <c r="B898" s="30">
        <v>1344</v>
      </c>
      <c r="C898" s="31" t="s">
        <v>2</v>
      </c>
      <c r="D898" s="1"/>
      <c r="E898" s="1"/>
      <c r="F898" s="31" t="s">
        <v>4391</v>
      </c>
      <c r="G898" s="35" t="s">
        <v>4980</v>
      </c>
      <c r="H898" s="31" t="s">
        <v>7698</v>
      </c>
      <c r="I898" s="31" t="s">
        <v>6545</v>
      </c>
      <c r="J898" s="41">
        <v>4.6600000000000003E-2</v>
      </c>
      <c r="K898" s="83">
        <v>54000</v>
      </c>
      <c r="L898" s="31" t="s">
        <v>8232</v>
      </c>
      <c r="M898" s="83">
        <v>54000</v>
      </c>
      <c r="N898" s="83">
        <f t="shared" si="13"/>
        <v>54000</v>
      </c>
      <c r="O898" s="31" t="s">
        <v>8232</v>
      </c>
    </row>
    <row r="899" spans="1:15" x14ac:dyDescent="0.25">
      <c r="A899" s="29" t="s">
        <v>2456</v>
      </c>
      <c r="B899" s="30">
        <v>1345</v>
      </c>
      <c r="C899" s="31" t="s">
        <v>2</v>
      </c>
      <c r="D899" s="1"/>
      <c r="E899" s="1"/>
      <c r="F899" s="31" t="s">
        <v>4391</v>
      </c>
      <c r="G899" s="35" t="s">
        <v>976</v>
      </c>
      <c r="H899" s="31" t="s">
        <v>7713</v>
      </c>
      <c r="I899" s="31" t="s">
        <v>6546</v>
      </c>
      <c r="J899" s="41">
        <v>4.2000000000000003E-2</v>
      </c>
      <c r="K899" s="83">
        <v>54000</v>
      </c>
      <c r="L899" s="31" t="s">
        <v>8232</v>
      </c>
      <c r="M899" s="83">
        <v>54000</v>
      </c>
      <c r="N899" s="83">
        <f t="shared" si="13"/>
        <v>54000</v>
      </c>
      <c r="O899" s="31" t="s">
        <v>8232</v>
      </c>
    </row>
    <row r="900" spans="1:15" x14ac:dyDescent="0.25">
      <c r="A900" s="29" t="s">
        <v>2457</v>
      </c>
      <c r="B900" s="30">
        <v>1346</v>
      </c>
      <c r="C900" s="31" t="s">
        <v>2</v>
      </c>
      <c r="D900" s="1"/>
      <c r="E900" s="1"/>
      <c r="F900" s="31" t="s">
        <v>4391</v>
      </c>
      <c r="G900" s="35" t="s">
        <v>4981</v>
      </c>
      <c r="H900" s="31" t="s">
        <v>7698</v>
      </c>
      <c r="I900" s="31" t="s">
        <v>6547</v>
      </c>
      <c r="J900" s="41">
        <v>3.9199999999999999E-2</v>
      </c>
      <c r="K900" s="83">
        <v>210000</v>
      </c>
      <c r="L900" s="31" t="s">
        <v>8232</v>
      </c>
      <c r="M900" s="83">
        <v>210000</v>
      </c>
      <c r="N900" s="83">
        <f t="shared" si="13"/>
        <v>210000</v>
      </c>
      <c r="O900" s="31" t="s">
        <v>8232</v>
      </c>
    </row>
    <row r="901" spans="1:15" x14ac:dyDescent="0.25">
      <c r="A901" s="29" t="s">
        <v>2458</v>
      </c>
      <c r="B901" s="30">
        <v>1347</v>
      </c>
      <c r="C901" s="31" t="s">
        <v>2</v>
      </c>
      <c r="D901" s="1"/>
      <c r="E901" s="1"/>
      <c r="F901" s="31" t="s">
        <v>4391</v>
      </c>
      <c r="G901" s="35" t="s">
        <v>4982</v>
      </c>
      <c r="H901" s="31" t="s">
        <v>7698</v>
      </c>
      <c r="I901" s="31" t="s">
        <v>6548</v>
      </c>
      <c r="J901" s="41">
        <v>4.0300000000000002E-2</v>
      </c>
      <c r="K901" s="83">
        <v>54000</v>
      </c>
      <c r="L901" s="31" t="s">
        <v>8232</v>
      </c>
      <c r="M901" s="83">
        <v>54000</v>
      </c>
      <c r="N901" s="83">
        <f t="shared" si="13"/>
        <v>54000</v>
      </c>
      <c r="O901" s="31" t="s">
        <v>8232</v>
      </c>
    </row>
    <row r="902" spans="1:15" x14ac:dyDescent="0.25">
      <c r="A902" s="29" t="s">
        <v>2459</v>
      </c>
      <c r="B902" s="30">
        <v>1348</v>
      </c>
      <c r="C902" s="31" t="s">
        <v>2</v>
      </c>
      <c r="D902" s="1"/>
      <c r="E902" s="1"/>
      <c r="F902" s="31" t="s">
        <v>4391</v>
      </c>
      <c r="G902" s="35" t="s">
        <v>4983</v>
      </c>
      <c r="H902" s="31" t="s">
        <v>7698</v>
      </c>
      <c r="I902" s="31" t="s">
        <v>6549</v>
      </c>
      <c r="J902" s="41">
        <v>3.9899999999999998E-2</v>
      </c>
      <c r="K902" s="83">
        <v>95000</v>
      </c>
      <c r="L902" s="31" t="s">
        <v>8232</v>
      </c>
      <c r="M902" s="83">
        <v>95000</v>
      </c>
      <c r="N902" s="83">
        <f t="shared" si="13"/>
        <v>95000</v>
      </c>
      <c r="O902" s="31" t="s">
        <v>8232</v>
      </c>
    </row>
    <row r="903" spans="1:15" x14ac:dyDescent="0.25">
      <c r="A903" s="29" t="s">
        <v>2460</v>
      </c>
      <c r="B903" s="30">
        <v>1349</v>
      </c>
      <c r="C903" s="31" t="s">
        <v>2</v>
      </c>
      <c r="D903" s="1"/>
      <c r="E903" s="1"/>
      <c r="F903" s="31" t="s">
        <v>4391</v>
      </c>
      <c r="G903" s="35" t="s">
        <v>4984</v>
      </c>
      <c r="H903" s="31" t="s">
        <v>7698</v>
      </c>
      <c r="I903" s="31" t="s">
        <v>6550</v>
      </c>
      <c r="J903" s="41">
        <v>4.2999999999999997E-2</v>
      </c>
      <c r="K903" s="83">
        <v>67000</v>
      </c>
      <c r="L903" s="31" t="s">
        <v>8232</v>
      </c>
      <c r="M903" s="83">
        <v>67000</v>
      </c>
      <c r="N903" s="83">
        <f t="shared" si="13"/>
        <v>67000</v>
      </c>
      <c r="O903" s="31" t="s">
        <v>8232</v>
      </c>
    </row>
    <row r="904" spans="1:15" x14ac:dyDescent="0.25">
      <c r="A904" s="29" t="s">
        <v>2461</v>
      </c>
      <c r="B904" s="30">
        <v>1350</v>
      </c>
      <c r="C904" s="31" t="s">
        <v>2</v>
      </c>
      <c r="D904" s="1"/>
      <c r="E904" s="1"/>
      <c r="F904" s="31" t="s">
        <v>4391</v>
      </c>
      <c r="G904" s="35" t="s">
        <v>4985</v>
      </c>
      <c r="H904" s="31" t="s">
        <v>7698</v>
      </c>
      <c r="I904" s="31" t="s">
        <v>6551</v>
      </c>
      <c r="J904" s="41">
        <v>4.1500000000000002E-2</v>
      </c>
      <c r="K904" s="83">
        <v>182000</v>
      </c>
      <c r="L904" s="31" t="s">
        <v>8232</v>
      </c>
      <c r="M904" s="83">
        <v>182000</v>
      </c>
      <c r="N904" s="83">
        <f t="shared" si="13"/>
        <v>182000</v>
      </c>
      <c r="O904" s="31" t="s">
        <v>8232</v>
      </c>
    </row>
    <row r="905" spans="1:15" x14ac:dyDescent="0.25">
      <c r="A905" s="29" t="s">
        <v>2462</v>
      </c>
      <c r="B905" s="30">
        <v>1351</v>
      </c>
      <c r="C905" s="31" t="s">
        <v>2</v>
      </c>
      <c r="D905" s="1"/>
      <c r="E905" s="1"/>
      <c r="F905" s="31" t="s">
        <v>4391</v>
      </c>
      <c r="G905" s="35" t="s">
        <v>4986</v>
      </c>
      <c r="H905" s="31" t="s">
        <v>7698</v>
      </c>
      <c r="I905" s="31" t="s">
        <v>6552</v>
      </c>
      <c r="J905" s="41">
        <v>3.8800000000000001E-2</v>
      </c>
      <c r="K905" s="83">
        <v>65000</v>
      </c>
      <c r="L905" s="31" t="s">
        <v>8232</v>
      </c>
      <c r="M905" s="83">
        <v>65000</v>
      </c>
      <c r="N905" s="83">
        <f t="shared" si="13"/>
        <v>65000</v>
      </c>
      <c r="O905" s="31" t="s">
        <v>8232</v>
      </c>
    </row>
    <row r="906" spans="1:15" x14ac:dyDescent="0.25">
      <c r="A906" s="29" t="s">
        <v>2463</v>
      </c>
      <c r="B906" s="30">
        <v>1352</v>
      </c>
      <c r="C906" s="31" t="s">
        <v>2</v>
      </c>
      <c r="D906" s="1"/>
      <c r="E906" s="1"/>
      <c r="F906" s="31" t="s">
        <v>4391</v>
      </c>
      <c r="G906" s="35" t="s">
        <v>4987</v>
      </c>
      <c r="H906" s="31" t="s">
        <v>7698</v>
      </c>
      <c r="I906" s="31" t="s">
        <v>6553</v>
      </c>
      <c r="J906" s="41">
        <v>3.7499999999999999E-2</v>
      </c>
      <c r="K906" s="83">
        <v>87000</v>
      </c>
      <c r="L906" s="31" t="s">
        <v>8232</v>
      </c>
      <c r="M906" s="83">
        <v>87000</v>
      </c>
      <c r="N906" s="83">
        <f t="shared" si="13"/>
        <v>87000</v>
      </c>
      <c r="O906" s="31" t="s">
        <v>8232</v>
      </c>
    </row>
    <row r="907" spans="1:15" x14ac:dyDescent="0.25">
      <c r="A907" s="29" t="s">
        <v>2464</v>
      </c>
      <c r="B907" s="30">
        <v>1353</v>
      </c>
      <c r="C907" s="31" t="s">
        <v>2</v>
      </c>
      <c r="D907" s="1"/>
      <c r="E907" s="1"/>
      <c r="F907" s="31" t="s">
        <v>4391</v>
      </c>
      <c r="G907" s="35" t="s">
        <v>4988</v>
      </c>
      <c r="H907" s="31" t="s">
        <v>7698</v>
      </c>
      <c r="I907" s="31" t="s">
        <v>6554</v>
      </c>
      <c r="J907" s="41">
        <v>3.6600000000000001E-2</v>
      </c>
      <c r="K907" s="83">
        <v>87000</v>
      </c>
      <c r="L907" s="31" t="s">
        <v>8232</v>
      </c>
      <c r="M907" s="83">
        <v>87000</v>
      </c>
      <c r="N907" s="83">
        <f t="shared" si="13"/>
        <v>87000</v>
      </c>
      <c r="O907" s="31" t="s">
        <v>8232</v>
      </c>
    </row>
    <row r="908" spans="1:15" x14ac:dyDescent="0.25">
      <c r="A908" s="29" t="s">
        <v>2465</v>
      </c>
      <c r="B908" s="30">
        <v>1354</v>
      </c>
      <c r="C908" s="31" t="s">
        <v>2</v>
      </c>
      <c r="D908" s="1"/>
      <c r="E908" s="1"/>
      <c r="F908" s="31" t="s">
        <v>4391</v>
      </c>
      <c r="G908" s="35" t="s">
        <v>4989</v>
      </c>
      <c r="H908" s="31" t="s">
        <v>7698</v>
      </c>
      <c r="I908" s="31" t="s">
        <v>6555</v>
      </c>
      <c r="J908" s="41">
        <v>4.48E-2</v>
      </c>
      <c r="K908" s="83">
        <v>87000</v>
      </c>
      <c r="L908" s="31" t="s">
        <v>8232</v>
      </c>
      <c r="M908" s="83">
        <v>87000</v>
      </c>
      <c r="N908" s="83">
        <f t="shared" si="13"/>
        <v>87000</v>
      </c>
      <c r="O908" s="31" t="s">
        <v>8232</v>
      </c>
    </row>
    <row r="909" spans="1:15" x14ac:dyDescent="0.25">
      <c r="A909" s="29" t="s">
        <v>2466</v>
      </c>
      <c r="B909" s="30">
        <v>1355</v>
      </c>
      <c r="C909" s="31" t="s">
        <v>2</v>
      </c>
      <c r="D909" s="1"/>
      <c r="E909" s="1"/>
      <c r="F909" s="31" t="s">
        <v>4391</v>
      </c>
      <c r="G909" s="35" t="s">
        <v>4990</v>
      </c>
      <c r="H909" s="31" t="s">
        <v>7698</v>
      </c>
      <c r="I909" s="31" t="s">
        <v>6556</v>
      </c>
      <c r="J909" s="41">
        <v>4.2799999999999998E-2</v>
      </c>
      <c r="K909" s="83">
        <v>87000</v>
      </c>
      <c r="L909" s="31" t="s">
        <v>8232</v>
      </c>
      <c r="M909" s="83">
        <v>87000</v>
      </c>
      <c r="N909" s="83">
        <f t="shared" si="13"/>
        <v>87000</v>
      </c>
      <c r="O909" s="31" t="s">
        <v>8232</v>
      </c>
    </row>
    <row r="910" spans="1:15" x14ac:dyDescent="0.25">
      <c r="A910" s="29" t="s">
        <v>2467</v>
      </c>
      <c r="B910" s="30">
        <v>1356</v>
      </c>
      <c r="C910" s="31" t="s">
        <v>2</v>
      </c>
      <c r="D910" s="1"/>
      <c r="E910" s="1"/>
      <c r="F910" s="31" t="s">
        <v>4391</v>
      </c>
      <c r="G910" s="35" t="s">
        <v>4991</v>
      </c>
      <c r="H910" s="31" t="s">
        <v>7698</v>
      </c>
      <c r="I910" s="31" t="s">
        <v>6557</v>
      </c>
      <c r="J910" s="41">
        <v>4.2500000000000003E-2</v>
      </c>
      <c r="K910" s="83">
        <v>87000</v>
      </c>
      <c r="L910" s="31" t="s">
        <v>8232</v>
      </c>
      <c r="M910" s="83">
        <v>87000</v>
      </c>
      <c r="N910" s="83">
        <f t="shared" ref="N910:N973" si="14">CEILING(M910,1000)</f>
        <v>87000</v>
      </c>
      <c r="O910" s="31" t="s">
        <v>8232</v>
      </c>
    </row>
    <row r="911" spans="1:15" x14ac:dyDescent="0.25">
      <c r="A911" s="29" t="s">
        <v>2468</v>
      </c>
      <c r="B911" s="30">
        <v>1357</v>
      </c>
      <c r="C911" s="31" t="s">
        <v>2</v>
      </c>
      <c r="D911" s="1"/>
      <c r="E911" s="1"/>
      <c r="F911" s="31" t="s">
        <v>4391</v>
      </c>
      <c r="G911" s="35" t="s">
        <v>4992</v>
      </c>
      <c r="H911" s="31" t="s">
        <v>7698</v>
      </c>
      <c r="I911" s="31" t="s">
        <v>6558</v>
      </c>
      <c r="J911" s="41">
        <v>4.2700000000000002E-2</v>
      </c>
      <c r="K911" s="83">
        <v>87000</v>
      </c>
      <c r="L911" s="31" t="s">
        <v>8232</v>
      </c>
      <c r="M911" s="83">
        <v>87000</v>
      </c>
      <c r="N911" s="83">
        <f t="shared" si="14"/>
        <v>87000</v>
      </c>
      <c r="O911" s="31" t="s">
        <v>8232</v>
      </c>
    </row>
    <row r="912" spans="1:15" x14ac:dyDescent="0.25">
      <c r="A912" s="29" t="s">
        <v>2469</v>
      </c>
      <c r="B912" s="30">
        <v>1358</v>
      </c>
      <c r="C912" s="31" t="s">
        <v>2</v>
      </c>
      <c r="D912" s="1"/>
      <c r="E912" s="1"/>
      <c r="F912" s="31" t="s">
        <v>4391</v>
      </c>
      <c r="G912" s="35" t="s">
        <v>4993</v>
      </c>
      <c r="H912" s="31" t="s">
        <v>7698</v>
      </c>
      <c r="I912" s="31" t="s">
        <v>6559</v>
      </c>
      <c r="J912" s="41">
        <v>3.9300000000000002E-2</v>
      </c>
      <c r="K912" s="83">
        <v>87000</v>
      </c>
      <c r="L912" s="31" t="s">
        <v>8232</v>
      </c>
      <c r="M912" s="83">
        <v>87000</v>
      </c>
      <c r="N912" s="83">
        <f t="shared" si="14"/>
        <v>87000</v>
      </c>
      <c r="O912" s="31" t="s">
        <v>8232</v>
      </c>
    </row>
    <row r="913" spans="1:15" x14ac:dyDescent="0.25">
      <c r="A913" s="29" t="s">
        <v>2470</v>
      </c>
      <c r="B913" s="30">
        <v>1359</v>
      </c>
      <c r="C913" s="31" t="s">
        <v>2</v>
      </c>
      <c r="D913" s="1"/>
      <c r="E913" s="1"/>
      <c r="F913" s="31" t="s">
        <v>4391</v>
      </c>
      <c r="G913" s="35" t="s">
        <v>4994</v>
      </c>
      <c r="H913" s="31" t="s">
        <v>7698</v>
      </c>
      <c r="I913" s="31" t="s">
        <v>6560</v>
      </c>
      <c r="J913" s="41">
        <v>4.0399999999999998E-2</v>
      </c>
      <c r="K913" s="83">
        <v>87000</v>
      </c>
      <c r="L913" s="31" t="s">
        <v>8232</v>
      </c>
      <c r="M913" s="83">
        <v>87000</v>
      </c>
      <c r="N913" s="83">
        <f t="shared" si="14"/>
        <v>87000</v>
      </c>
      <c r="O913" s="31" t="s">
        <v>8232</v>
      </c>
    </row>
    <row r="914" spans="1:15" x14ac:dyDescent="0.25">
      <c r="A914" s="29" t="s">
        <v>2471</v>
      </c>
      <c r="B914" s="30">
        <v>1360</v>
      </c>
      <c r="C914" s="31" t="s">
        <v>2</v>
      </c>
      <c r="D914" s="1"/>
      <c r="E914" s="1"/>
      <c r="F914" s="31" t="s">
        <v>4391</v>
      </c>
      <c r="G914" s="35" t="s">
        <v>4995</v>
      </c>
      <c r="H914" s="31" t="s">
        <v>7698</v>
      </c>
      <c r="I914" s="31" t="s">
        <v>6561</v>
      </c>
      <c r="J914" s="41">
        <v>4.0899999999999999E-2</v>
      </c>
      <c r="K914" s="83">
        <v>87000</v>
      </c>
      <c r="L914" s="31" t="s">
        <v>8232</v>
      </c>
      <c r="M914" s="83">
        <v>87000</v>
      </c>
      <c r="N914" s="83">
        <f t="shared" si="14"/>
        <v>87000</v>
      </c>
      <c r="O914" s="31" t="s">
        <v>8232</v>
      </c>
    </row>
    <row r="915" spans="1:15" x14ac:dyDescent="0.25">
      <c r="A915" s="29" t="s">
        <v>2472</v>
      </c>
      <c r="B915" s="30">
        <v>1361</v>
      </c>
      <c r="C915" s="31" t="s">
        <v>2</v>
      </c>
      <c r="D915" s="1"/>
      <c r="E915" s="1"/>
      <c r="F915" s="31" t="s">
        <v>4391</v>
      </c>
      <c r="G915" s="35" t="s">
        <v>4996</v>
      </c>
      <c r="H915" s="31" t="s">
        <v>7698</v>
      </c>
      <c r="I915" s="31" t="s">
        <v>6562</v>
      </c>
      <c r="J915" s="41">
        <v>4.2500000000000003E-2</v>
      </c>
      <c r="K915" s="83">
        <v>87000</v>
      </c>
      <c r="L915" s="31" t="s">
        <v>8232</v>
      </c>
      <c r="M915" s="83">
        <v>87000</v>
      </c>
      <c r="N915" s="83">
        <f t="shared" si="14"/>
        <v>87000</v>
      </c>
      <c r="O915" s="31" t="s">
        <v>8232</v>
      </c>
    </row>
    <row r="916" spans="1:15" x14ac:dyDescent="0.25">
      <c r="A916" s="29" t="s">
        <v>2473</v>
      </c>
      <c r="B916" s="30">
        <v>1362</v>
      </c>
      <c r="C916" s="31" t="s">
        <v>2</v>
      </c>
      <c r="D916" s="1"/>
      <c r="E916" s="1"/>
      <c r="F916" s="31" t="s">
        <v>4391</v>
      </c>
      <c r="G916" s="35" t="s">
        <v>4997</v>
      </c>
      <c r="H916" s="31" t="s">
        <v>7698</v>
      </c>
      <c r="I916" s="31" t="s">
        <v>6563</v>
      </c>
      <c r="J916" s="41">
        <v>3.7400000000000003E-2</v>
      </c>
      <c r="K916" s="83">
        <v>135000</v>
      </c>
      <c r="L916" s="31" t="s">
        <v>8232</v>
      </c>
      <c r="M916" s="83">
        <v>135000</v>
      </c>
      <c r="N916" s="83">
        <f t="shared" si="14"/>
        <v>135000</v>
      </c>
      <c r="O916" s="31" t="s">
        <v>8232</v>
      </c>
    </row>
    <row r="917" spans="1:15" x14ac:dyDescent="0.25">
      <c r="A917" s="29" t="s">
        <v>2474</v>
      </c>
      <c r="B917" s="30">
        <v>1363</v>
      </c>
      <c r="C917" s="31" t="s">
        <v>2</v>
      </c>
      <c r="D917" s="1"/>
      <c r="E917" s="1"/>
      <c r="F917" s="31" t="s">
        <v>4391</v>
      </c>
      <c r="G917" s="35" t="s">
        <v>4998</v>
      </c>
      <c r="H917" s="31" t="s">
        <v>7698</v>
      </c>
      <c r="I917" s="31" t="s">
        <v>6564</v>
      </c>
      <c r="J917" s="41">
        <v>3.5799999999999998E-2</v>
      </c>
      <c r="K917" s="83">
        <v>87000</v>
      </c>
      <c r="L917" s="31" t="s">
        <v>8232</v>
      </c>
      <c r="M917" s="83">
        <v>87000</v>
      </c>
      <c r="N917" s="83">
        <f t="shared" si="14"/>
        <v>87000</v>
      </c>
      <c r="O917" s="31" t="s">
        <v>8232</v>
      </c>
    </row>
    <row r="918" spans="1:15" x14ac:dyDescent="0.25">
      <c r="A918" s="29" t="s">
        <v>2475</v>
      </c>
      <c r="B918" s="30">
        <v>1364</v>
      </c>
      <c r="C918" s="31" t="s">
        <v>2</v>
      </c>
      <c r="D918" s="1"/>
      <c r="E918" s="1"/>
      <c r="F918" s="31" t="s">
        <v>4391</v>
      </c>
      <c r="G918" s="35" t="s">
        <v>4999</v>
      </c>
      <c r="H918" s="31" t="s">
        <v>7698</v>
      </c>
      <c r="I918" s="31" t="s">
        <v>6565</v>
      </c>
      <c r="J918" s="41">
        <v>3.6499999999999998E-2</v>
      </c>
      <c r="K918" s="83">
        <v>87000</v>
      </c>
      <c r="L918" s="31" t="s">
        <v>8232</v>
      </c>
      <c r="M918" s="83">
        <v>87000</v>
      </c>
      <c r="N918" s="83">
        <f t="shared" si="14"/>
        <v>87000</v>
      </c>
      <c r="O918" s="31" t="s">
        <v>8232</v>
      </c>
    </row>
    <row r="919" spans="1:15" x14ac:dyDescent="0.25">
      <c r="A919" s="29" t="s">
        <v>2476</v>
      </c>
      <c r="B919" s="30">
        <v>1365</v>
      </c>
      <c r="C919" s="31" t="s">
        <v>2</v>
      </c>
      <c r="D919" s="1"/>
      <c r="E919" s="1"/>
      <c r="F919" s="31" t="s">
        <v>4391</v>
      </c>
      <c r="G919" s="35" t="s">
        <v>5000</v>
      </c>
      <c r="H919" s="31" t="s">
        <v>7698</v>
      </c>
      <c r="I919" s="31" t="s">
        <v>6566</v>
      </c>
      <c r="J919" s="41">
        <v>0.04</v>
      </c>
      <c r="K919" s="83">
        <v>87000</v>
      </c>
      <c r="L919" s="31" t="s">
        <v>8232</v>
      </c>
      <c r="M919" s="83">
        <v>87000</v>
      </c>
      <c r="N919" s="83">
        <f t="shared" si="14"/>
        <v>87000</v>
      </c>
      <c r="O919" s="31" t="s">
        <v>8232</v>
      </c>
    </row>
    <row r="920" spans="1:15" x14ac:dyDescent="0.25">
      <c r="A920" s="29" t="s">
        <v>2477</v>
      </c>
      <c r="B920" s="30">
        <v>1366</v>
      </c>
      <c r="C920" s="31" t="s">
        <v>2</v>
      </c>
      <c r="D920" s="1"/>
      <c r="E920" s="1"/>
      <c r="F920" s="31" t="s">
        <v>4391</v>
      </c>
      <c r="G920" s="35" t="s">
        <v>5001</v>
      </c>
      <c r="H920" s="31" t="s">
        <v>7698</v>
      </c>
      <c r="I920" s="31" t="s">
        <v>6567</v>
      </c>
      <c r="J920" s="41">
        <v>4.4200000000000003E-2</v>
      </c>
      <c r="K920" s="83">
        <v>54000</v>
      </c>
      <c r="L920" s="31" t="s">
        <v>8232</v>
      </c>
      <c r="M920" s="83">
        <v>54000</v>
      </c>
      <c r="N920" s="83">
        <f t="shared" si="14"/>
        <v>54000</v>
      </c>
      <c r="O920" s="31" t="s">
        <v>8232</v>
      </c>
    </row>
    <row r="921" spans="1:15" x14ac:dyDescent="0.25">
      <c r="A921" s="29" t="s">
        <v>2478</v>
      </c>
      <c r="B921" s="30">
        <v>1367</v>
      </c>
      <c r="C921" s="31" t="s">
        <v>2</v>
      </c>
      <c r="D921" s="1"/>
      <c r="E921" s="1"/>
      <c r="F921" s="31" t="s">
        <v>4391</v>
      </c>
      <c r="G921" s="35" t="s">
        <v>5002</v>
      </c>
      <c r="H921" s="31" t="s">
        <v>7698</v>
      </c>
      <c r="I921" s="31" t="s">
        <v>6568</v>
      </c>
      <c r="J921" s="41">
        <v>4.4499999999999998E-2</v>
      </c>
      <c r="K921" s="83">
        <v>54000</v>
      </c>
      <c r="L921" s="31" t="s">
        <v>8232</v>
      </c>
      <c r="M921" s="83">
        <v>54000</v>
      </c>
      <c r="N921" s="83">
        <f t="shared" si="14"/>
        <v>54000</v>
      </c>
      <c r="O921" s="31" t="s">
        <v>8232</v>
      </c>
    </row>
    <row r="922" spans="1:15" x14ac:dyDescent="0.25">
      <c r="A922" s="29" t="s">
        <v>2479</v>
      </c>
      <c r="B922" s="30">
        <v>1368</v>
      </c>
      <c r="C922" s="31" t="s">
        <v>2</v>
      </c>
      <c r="D922" s="1"/>
      <c r="E922" s="1"/>
      <c r="F922" s="31" t="s">
        <v>4391</v>
      </c>
      <c r="G922" s="35" t="s">
        <v>976</v>
      </c>
      <c r="H922" s="31" t="s">
        <v>7713</v>
      </c>
      <c r="I922" s="31" t="s">
        <v>6569</v>
      </c>
      <c r="J922" s="41">
        <v>4.48E-2</v>
      </c>
      <c r="K922" s="83">
        <v>54000</v>
      </c>
      <c r="L922" s="31" t="s">
        <v>8232</v>
      </c>
      <c r="M922" s="83">
        <v>54000</v>
      </c>
      <c r="N922" s="83">
        <f t="shared" si="14"/>
        <v>54000</v>
      </c>
      <c r="O922" s="31" t="s">
        <v>8232</v>
      </c>
    </row>
    <row r="923" spans="1:15" x14ac:dyDescent="0.25">
      <c r="A923" s="29" t="s">
        <v>2480</v>
      </c>
      <c r="B923" s="30">
        <v>1369</v>
      </c>
      <c r="C923" s="31" t="s">
        <v>2</v>
      </c>
      <c r="D923" s="1"/>
      <c r="E923" s="1"/>
      <c r="F923" s="31" t="s">
        <v>4391</v>
      </c>
      <c r="G923" s="35" t="s">
        <v>5003</v>
      </c>
      <c r="H923" s="31" t="s">
        <v>7698</v>
      </c>
      <c r="I923" s="31" t="s">
        <v>6570</v>
      </c>
      <c r="J923" s="41">
        <v>4.5499999999999999E-2</v>
      </c>
      <c r="K923" s="83">
        <v>201000</v>
      </c>
      <c r="L923" s="31" t="s">
        <v>8232</v>
      </c>
      <c r="M923" s="83">
        <v>201000</v>
      </c>
      <c r="N923" s="83">
        <f t="shared" si="14"/>
        <v>201000</v>
      </c>
      <c r="O923" s="31" t="s">
        <v>8232</v>
      </c>
    </row>
    <row r="924" spans="1:15" x14ac:dyDescent="0.25">
      <c r="A924" s="29" t="s">
        <v>2481</v>
      </c>
      <c r="B924" s="30">
        <v>1370</v>
      </c>
      <c r="C924" s="31" t="s">
        <v>2</v>
      </c>
      <c r="D924" s="1"/>
      <c r="E924" s="1"/>
      <c r="F924" s="31" t="s">
        <v>4391</v>
      </c>
      <c r="G924" s="35" t="s">
        <v>5004</v>
      </c>
      <c r="H924" s="31" t="s">
        <v>7698</v>
      </c>
      <c r="I924" s="31" t="s">
        <v>6571</v>
      </c>
      <c r="J924" s="41">
        <v>4.4900000000000002E-2</v>
      </c>
      <c r="K924" s="83">
        <v>91000</v>
      </c>
      <c r="L924" s="31" t="s">
        <v>8232</v>
      </c>
      <c r="M924" s="83">
        <v>91000</v>
      </c>
      <c r="N924" s="83">
        <f t="shared" si="14"/>
        <v>91000</v>
      </c>
      <c r="O924" s="31" t="s">
        <v>8232</v>
      </c>
    </row>
    <row r="925" spans="1:15" x14ac:dyDescent="0.25">
      <c r="A925" s="29" t="s">
        <v>2482</v>
      </c>
      <c r="B925" s="30">
        <v>1371</v>
      </c>
      <c r="C925" s="31" t="s">
        <v>2</v>
      </c>
      <c r="D925" s="1"/>
      <c r="E925" s="1"/>
      <c r="F925" s="31" t="s">
        <v>4391</v>
      </c>
      <c r="G925" s="35" t="s">
        <v>5005</v>
      </c>
      <c r="H925" s="31" t="s">
        <v>7698</v>
      </c>
      <c r="I925" s="31" t="s">
        <v>6572</v>
      </c>
      <c r="J925" s="41">
        <v>4.1200000000000001E-2</v>
      </c>
      <c r="K925" s="83">
        <v>54000</v>
      </c>
      <c r="L925" s="31" t="s">
        <v>8232</v>
      </c>
      <c r="M925" s="83">
        <v>54000</v>
      </c>
      <c r="N925" s="83">
        <f t="shared" si="14"/>
        <v>54000</v>
      </c>
      <c r="O925" s="31" t="s">
        <v>8232</v>
      </c>
    </row>
    <row r="926" spans="1:15" x14ac:dyDescent="0.25">
      <c r="A926" s="29" t="s">
        <v>2483</v>
      </c>
      <c r="B926" s="30">
        <v>1372</v>
      </c>
      <c r="C926" s="31" t="s">
        <v>2</v>
      </c>
      <c r="D926" s="1"/>
      <c r="E926" s="1"/>
      <c r="F926" s="31" t="s">
        <v>4391</v>
      </c>
      <c r="G926" s="35" t="s">
        <v>5006</v>
      </c>
      <c r="H926" s="31" t="s">
        <v>7698</v>
      </c>
      <c r="I926" s="31" t="s">
        <v>6573</v>
      </c>
      <c r="J926" s="41">
        <v>4.36E-2</v>
      </c>
      <c r="K926" s="83">
        <v>54000</v>
      </c>
      <c r="L926" s="31" t="s">
        <v>8232</v>
      </c>
      <c r="M926" s="83">
        <v>54000</v>
      </c>
      <c r="N926" s="83">
        <f t="shared" si="14"/>
        <v>54000</v>
      </c>
      <c r="O926" s="31" t="s">
        <v>8232</v>
      </c>
    </row>
    <row r="927" spans="1:15" x14ac:dyDescent="0.25">
      <c r="A927" s="29" t="s">
        <v>2484</v>
      </c>
      <c r="B927" s="30">
        <v>1373</v>
      </c>
      <c r="C927" s="31" t="s">
        <v>2</v>
      </c>
      <c r="D927" s="1"/>
      <c r="E927" s="1"/>
      <c r="F927" s="31" t="s">
        <v>4391</v>
      </c>
      <c r="G927" s="35" t="s">
        <v>5007</v>
      </c>
      <c r="H927" s="31" t="s">
        <v>7698</v>
      </c>
      <c r="I927" s="31" t="s">
        <v>6574</v>
      </c>
      <c r="J927" s="41">
        <v>4.53E-2</v>
      </c>
      <c r="K927" s="83">
        <v>54000</v>
      </c>
      <c r="L927" s="31" t="s">
        <v>8232</v>
      </c>
      <c r="M927" s="83">
        <v>54000</v>
      </c>
      <c r="N927" s="83">
        <f t="shared" si="14"/>
        <v>54000</v>
      </c>
      <c r="O927" s="31" t="s">
        <v>8232</v>
      </c>
    </row>
    <row r="928" spans="1:15" x14ac:dyDescent="0.25">
      <c r="A928" s="29" t="s">
        <v>2485</v>
      </c>
      <c r="B928" s="30">
        <v>1374</v>
      </c>
      <c r="C928" s="31" t="s">
        <v>2</v>
      </c>
      <c r="D928" s="1"/>
      <c r="E928" s="1"/>
      <c r="F928" s="31" t="s">
        <v>4391</v>
      </c>
      <c r="G928" s="35" t="s">
        <v>5008</v>
      </c>
      <c r="H928" s="31" t="s">
        <v>7698</v>
      </c>
      <c r="I928" s="31" t="s">
        <v>6575</v>
      </c>
      <c r="J928" s="41">
        <v>4.7399999999999998E-2</v>
      </c>
      <c r="K928" s="83">
        <v>54000</v>
      </c>
      <c r="L928" s="31" t="s">
        <v>8232</v>
      </c>
      <c r="M928" s="83">
        <v>54000</v>
      </c>
      <c r="N928" s="83">
        <f t="shared" si="14"/>
        <v>54000</v>
      </c>
      <c r="O928" s="31" t="s">
        <v>8232</v>
      </c>
    </row>
    <row r="929" spans="1:15" x14ac:dyDescent="0.25">
      <c r="A929" s="29" t="s">
        <v>2486</v>
      </c>
      <c r="B929" s="30">
        <v>1375</v>
      </c>
      <c r="C929" s="31" t="s">
        <v>2</v>
      </c>
      <c r="D929" s="1"/>
      <c r="E929" s="1"/>
      <c r="F929" s="31" t="s">
        <v>4391</v>
      </c>
      <c r="G929" s="35" t="s">
        <v>5009</v>
      </c>
      <c r="H929" s="31" t="s">
        <v>7698</v>
      </c>
      <c r="I929" s="31" t="s">
        <v>6576</v>
      </c>
      <c r="J929" s="41">
        <v>4.2200000000000001E-2</v>
      </c>
      <c r="K929" s="83">
        <v>54000</v>
      </c>
      <c r="L929" s="31" t="s">
        <v>8232</v>
      </c>
      <c r="M929" s="83">
        <v>54000</v>
      </c>
      <c r="N929" s="83">
        <f t="shared" si="14"/>
        <v>54000</v>
      </c>
      <c r="O929" s="31" t="s">
        <v>8232</v>
      </c>
    </row>
    <row r="930" spans="1:15" x14ac:dyDescent="0.25">
      <c r="A930" s="29" t="s">
        <v>2487</v>
      </c>
      <c r="B930" s="30">
        <v>1376</v>
      </c>
      <c r="C930" s="31" t="s">
        <v>2</v>
      </c>
      <c r="D930" s="1"/>
      <c r="E930" s="1"/>
      <c r="F930" s="31" t="s">
        <v>4391</v>
      </c>
      <c r="G930" s="35" t="s">
        <v>5010</v>
      </c>
      <c r="H930" s="31" t="s">
        <v>7698</v>
      </c>
      <c r="I930" s="31" t="s">
        <v>6577</v>
      </c>
      <c r="J930" s="41">
        <v>4.7800000000000002E-2</v>
      </c>
      <c r="K930" s="83">
        <v>54000</v>
      </c>
      <c r="L930" s="31" t="s">
        <v>8232</v>
      </c>
      <c r="M930" s="83">
        <v>54000</v>
      </c>
      <c r="N930" s="83">
        <f t="shared" si="14"/>
        <v>54000</v>
      </c>
      <c r="O930" s="31" t="s">
        <v>8232</v>
      </c>
    </row>
    <row r="931" spans="1:15" x14ac:dyDescent="0.25">
      <c r="A931" s="29" t="s">
        <v>2488</v>
      </c>
      <c r="B931" s="30">
        <v>1377</v>
      </c>
      <c r="C931" s="31" t="s">
        <v>2</v>
      </c>
      <c r="D931" s="1"/>
      <c r="E931" s="1"/>
      <c r="F931" s="31" t="s">
        <v>4391</v>
      </c>
      <c r="G931" s="35" t="s">
        <v>5011</v>
      </c>
      <c r="H931" s="31" t="s">
        <v>7698</v>
      </c>
      <c r="I931" s="31" t="s">
        <v>6578</v>
      </c>
      <c r="J931" s="41">
        <v>4.2700000000000002E-2</v>
      </c>
      <c r="K931" s="83">
        <v>54000</v>
      </c>
      <c r="L931" s="31" t="s">
        <v>8232</v>
      </c>
      <c r="M931" s="83">
        <v>54000</v>
      </c>
      <c r="N931" s="83">
        <f t="shared" si="14"/>
        <v>54000</v>
      </c>
      <c r="O931" s="31" t="s">
        <v>8232</v>
      </c>
    </row>
    <row r="932" spans="1:15" ht="25.5" x14ac:dyDescent="0.25">
      <c r="A932" s="29" t="s">
        <v>2489</v>
      </c>
      <c r="B932" s="30">
        <v>1378</v>
      </c>
      <c r="C932" s="31" t="s">
        <v>2</v>
      </c>
      <c r="D932" s="1"/>
      <c r="E932" s="1"/>
      <c r="F932" s="31" t="s">
        <v>4391</v>
      </c>
      <c r="G932" s="35" t="s">
        <v>5012</v>
      </c>
      <c r="H932" s="31" t="s">
        <v>7698</v>
      </c>
      <c r="I932" s="31" t="s">
        <v>6579</v>
      </c>
      <c r="J932" s="41">
        <v>4.0099999999999997E-2</v>
      </c>
      <c r="K932" s="83">
        <v>81000</v>
      </c>
      <c r="L932" s="31" t="s">
        <v>8232</v>
      </c>
      <c r="M932" s="83">
        <v>81000</v>
      </c>
      <c r="N932" s="83">
        <f t="shared" si="14"/>
        <v>81000</v>
      </c>
      <c r="O932" s="31" t="s">
        <v>8232</v>
      </c>
    </row>
    <row r="933" spans="1:15" x14ac:dyDescent="0.25">
      <c r="A933" s="29" t="s">
        <v>2490</v>
      </c>
      <c r="B933" s="30">
        <v>1379</v>
      </c>
      <c r="C933" s="31" t="s">
        <v>2</v>
      </c>
      <c r="D933" s="1"/>
      <c r="E933" s="1"/>
      <c r="F933" s="31" t="s">
        <v>4391</v>
      </c>
      <c r="G933" s="35" t="s">
        <v>5013</v>
      </c>
      <c r="H933" s="31" t="s">
        <v>7698</v>
      </c>
      <c r="I933" s="31" t="s">
        <v>6580</v>
      </c>
      <c r="J933" s="41">
        <v>4.0300000000000002E-2</v>
      </c>
      <c r="K933" s="83">
        <v>109000</v>
      </c>
      <c r="L933" s="31" t="s">
        <v>8232</v>
      </c>
      <c r="M933" s="83">
        <v>109000</v>
      </c>
      <c r="N933" s="83">
        <f t="shared" si="14"/>
        <v>109000</v>
      </c>
      <c r="O933" s="31" t="s">
        <v>8232</v>
      </c>
    </row>
    <row r="934" spans="1:15" x14ac:dyDescent="0.25">
      <c r="A934" s="29" t="s">
        <v>2491</v>
      </c>
      <c r="B934" s="30">
        <v>1380</v>
      </c>
      <c r="C934" s="31" t="s">
        <v>2</v>
      </c>
      <c r="D934" s="1"/>
      <c r="E934" s="1"/>
      <c r="F934" s="31" t="s">
        <v>4391</v>
      </c>
      <c r="G934" s="35" t="s">
        <v>5014</v>
      </c>
      <c r="H934" s="31" t="s">
        <v>7698</v>
      </c>
      <c r="I934" s="31" t="s">
        <v>6581</v>
      </c>
      <c r="J934" s="41">
        <v>4.1399999999999999E-2</v>
      </c>
      <c r="K934" s="83">
        <v>87000</v>
      </c>
      <c r="L934" s="31" t="s">
        <v>8232</v>
      </c>
      <c r="M934" s="83">
        <v>87000</v>
      </c>
      <c r="N934" s="83">
        <f t="shared" si="14"/>
        <v>87000</v>
      </c>
      <c r="O934" s="31" t="s">
        <v>8232</v>
      </c>
    </row>
    <row r="935" spans="1:15" x14ac:dyDescent="0.25">
      <c r="A935" s="29" t="s">
        <v>2492</v>
      </c>
      <c r="B935" s="30">
        <v>1381</v>
      </c>
      <c r="C935" s="31" t="s">
        <v>2</v>
      </c>
      <c r="D935" s="1"/>
      <c r="E935" s="1"/>
      <c r="F935" s="31" t="s">
        <v>4391</v>
      </c>
      <c r="G935" s="35" t="s">
        <v>5015</v>
      </c>
      <c r="H935" s="31" t="s">
        <v>7698</v>
      </c>
      <c r="I935" s="31" t="s">
        <v>6582</v>
      </c>
      <c r="J935" s="41">
        <v>3.9800000000000002E-2</v>
      </c>
      <c r="K935" s="83">
        <v>108000</v>
      </c>
      <c r="L935" s="31" t="s">
        <v>8232</v>
      </c>
      <c r="M935" s="83">
        <v>108000</v>
      </c>
      <c r="N935" s="83">
        <f t="shared" si="14"/>
        <v>108000</v>
      </c>
      <c r="O935" s="31" t="s">
        <v>8232</v>
      </c>
    </row>
    <row r="936" spans="1:15" x14ac:dyDescent="0.25">
      <c r="A936" s="29" t="s">
        <v>2493</v>
      </c>
      <c r="B936" s="30">
        <v>1382</v>
      </c>
      <c r="C936" s="31" t="s">
        <v>2</v>
      </c>
      <c r="D936" s="1"/>
      <c r="E936" s="1"/>
      <c r="F936" s="31" t="s">
        <v>4391</v>
      </c>
      <c r="G936" s="35" t="s">
        <v>5016</v>
      </c>
      <c r="H936" s="31" t="s">
        <v>7698</v>
      </c>
      <c r="I936" s="31" t="s">
        <v>6583</v>
      </c>
      <c r="J936" s="41">
        <v>4.4400000000000002E-2</v>
      </c>
      <c r="K936" s="83">
        <v>114000</v>
      </c>
      <c r="L936" s="31" t="s">
        <v>8232</v>
      </c>
      <c r="M936" s="83">
        <v>114000</v>
      </c>
      <c r="N936" s="83">
        <f t="shared" si="14"/>
        <v>114000</v>
      </c>
      <c r="O936" s="31" t="s">
        <v>8232</v>
      </c>
    </row>
    <row r="937" spans="1:15" x14ac:dyDescent="0.25">
      <c r="A937" s="29" t="s">
        <v>2494</v>
      </c>
      <c r="B937" s="30">
        <v>1383</v>
      </c>
      <c r="C937" s="31" t="s">
        <v>2</v>
      </c>
      <c r="D937" s="1"/>
      <c r="E937" s="1"/>
      <c r="F937" s="31" t="s">
        <v>4391</v>
      </c>
      <c r="G937" s="35" t="s">
        <v>5017</v>
      </c>
      <c r="H937" s="31" t="s">
        <v>7698</v>
      </c>
      <c r="I937" s="31" t="s">
        <v>6584</v>
      </c>
      <c r="J937" s="41">
        <v>4.5999999999999999E-2</v>
      </c>
      <c r="K937" s="83">
        <v>150800</v>
      </c>
      <c r="L937" s="31" t="s">
        <v>8232</v>
      </c>
      <c r="M937" s="83">
        <v>150800</v>
      </c>
      <c r="N937" s="83">
        <f t="shared" si="14"/>
        <v>151000</v>
      </c>
      <c r="O937" s="31" t="s">
        <v>8232</v>
      </c>
    </row>
    <row r="938" spans="1:15" x14ac:dyDescent="0.25">
      <c r="A938" s="29" t="s">
        <v>2495</v>
      </c>
      <c r="B938" s="30">
        <v>1384</v>
      </c>
      <c r="C938" s="31" t="s">
        <v>2</v>
      </c>
      <c r="D938" s="1"/>
      <c r="E938" s="1"/>
      <c r="F938" s="31" t="s">
        <v>4391</v>
      </c>
      <c r="G938" s="35" t="s">
        <v>5018</v>
      </c>
      <c r="H938" s="31" t="s">
        <v>7698</v>
      </c>
      <c r="I938" s="31" t="s">
        <v>6585</v>
      </c>
      <c r="J938" s="41">
        <v>4.3799999999999999E-2</v>
      </c>
      <c r="K938" s="83">
        <v>114000</v>
      </c>
      <c r="L938" s="31" t="s">
        <v>8232</v>
      </c>
      <c r="M938" s="83">
        <v>114000</v>
      </c>
      <c r="N938" s="83">
        <f t="shared" si="14"/>
        <v>114000</v>
      </c>
      <c r="O938" s="31" t="s">
        <v>8232</v>
      </c>
    </row>
    <row r="939" spans="1:15" x14ac:dyDescent="0.25">
      <c r="A939" s="29" t="s">
        <v>2496</v>
      </c>
      <c r="B939" s="30">
        <v>1385</v>
      </c>
      <c r="C939" s="31" t="s">
        <v>2</v>
      </c>
      <c r="D939" s="1"/>
      <c r="E939" s="1"/>
      <c r="F939" s="31" t="s">
        <v>4391</v>
      </c>
      <c r="G939" s="35" t="s">
        <v>5019</v>
      </c>
      <c r="H939" s="31" t="s">
        <v>7698</v>
      </c>
      <c r="I939" s="31" t="s">
        <v>6586</v>
      </c>
      <c r="J939" s="41">
        <v>4.6199999999999998E-2</v>
      </c>
      <c r="K939" s="83">
        <v>176000</v>
      </c>
      <c r="L939" s="31" t="s">
        <v>8232</v>
      </c>
      <c r="M939" s="83">
        <v>176000</v>
      </c>
      <c r="N939" s="83">
        <f t="shared" si="14"/>
        <v>176000</v>
      </c>
      <c r="O939" s="31" t="s">
        <v>8232</v>
      </c>
    </row>
    <row r="940" spans="1:15" x14ac:dyDescent="0.25">
      <c r="A940" s="29" t="s">
        <v>2497</v>
      </c>
      <c r="B940" s="30">
        <v>1386</v>
      </c>
      <c r="C940" s="31" t="s">
        <v>2</v>
      </c>
      <c r="D940" s="1"/>
      <c r="E940" s="1"/>
      <c r="F940" s="31" t="s">
        <v>4391</v>
      </c>
      <c r="G940" s="35" t="s">
        <v>5020</v>
      </c>
      <c r="H940" s="31" t="s">
        <v>7698</v>
      </c>
      <c r="I940" s="31" t="s">
        <v>6587</v>
      </c>
      <c r="J940" s="41">
        <v>4.5499999999999999E-2</v>
      </c>
      <c r="K940" s="83">
        <v>154400</v>
      </c>
      <c r="L940" s="31" t="s">
        <v>8232</v>
      </c>
      <c r="M940" s="83">
        <v>154400</v>
      </c>
      <c r="N940" s="83">
        <f t="shared" si="14"/>
        <v>155000</v>
      </c>
      <c r="O940" s="31" t="s">
        <v>8232</v>
      </c>
    </row>
    <row r="941" spans="1:15" x14ac:dyDescent="0.25">
      <c r="A941" s="29" t="s">
        <v>2498</v>
      </c>
      <c r="B941" s="30">
        <v>1387</v>
      </c>
      <c r="C941" s="31" t="s">
        <v>2</v>
      </c>
      <c r="D941" s="1"/>
      <c r="E941" s="1"/>
      <c r="F941" s="31" t="s">
        <v>4391</v>
      </c>
      <c r="G941" s="35" t="s">
        <v>5021</v>
      </c>
      <c r="H941" s="31" t="s">
        <v>7698</v>
      </c>
      <c r="I941" s="31" t="s">
        <v>6588</v>
      </c>
      <c r="J941" s="41">
        <v>4.2500000000000003E-2</v>
      </c>
      <c r="K941" s="83">
        <v>67000</v>
      </c>
      <c r="L941" s="31" t="s">
        <v>8232</v>
      </c>
      <c r="M941" s="83">
        <v>67000</v>
      </c>
      <c r="N941" s="83">
        <f t="shared" si="14"/>
        <v>67000</v>
      </c>
      <c r="O941" s="31" t="s">
        <v>8232</v>
      </c>
    </row>
    <row r="942" spans="1:15" x14ac:dyDescent="0.25">
      <c r="A942" s="29" t="s">
        <v>2499</v>
      </c>
      <c r="B942" s="30">
        <v>1388</v>
      </c>
      <c r="C942" s="31" t="s">
        <v>2</v>
      </c>
      <c r="D942" s="1"/>
      <c r="E942" s="1"/>
      <c r="F942" s="31" t="s">
        <v>4391</v>
      </c>
      <c r="G942" s="35" t="s">
        <v>5022</v>
      </c>
      <c r="H942" s="31" t="s">
        <v>7698</v>
      </c>
      <c r="I942" s="31" t="s">
        <v>6589</v>
      </c>
      <c r="J942" s="41">
        <v>4.4999999999999998E-2</v>
      </c>
      <c r="K942" s="83">
        <v>167000</v>
      </c>
      <c r="L942" s="31" t="s">
        <v>8232</v>
      </c>
      <c r="M942" s="83">
        <v>167000</v>
      </c>
      <c r="N942" s="83">
        <f t="shared" si="14"/>
        <v>167000</v>
      </c>
      <c r="O942" s="31" t="s">
        <v>8232</v>
      </c>
    </row>
    <row r="943" spans="1:15" ht="25.5" x14ac:dyDescent="0.25">
      <c r="A943" s="29" t="s">
        <v>2500</v>
      </c>
      <c r="B943" s="30">
        <v>1389</v>
      </c>
      <c r="C943" s="31" t="s">
        <v>2</v>
      </c>
      <c r="D943" s="1"/>
      <c r="E943" s="1"/>
      <c r="F943" s="31" t="s">
        <v>4391</v>
      </c>
      <c r="G943" s="35" t="s">
        <v>5023</v>
      </c>
      <c r="H943" s="31" t="s">
        <v>7698</v>
      </c>
      <c r="I943" s="31" t="s">
        <v>6590</v>
      </c>
      <c r="J943" s="41">
        <v>4.7600000000000003E-2</v>
      </c>
      <c r="K943" s="83">
        <v>68000</v>
      </c>
      <c r="L943" s="31" t="s">
        <v>8232</v>
      </c>
      <c r="M943" s="83">
        <v>68000</v>
      </c>
      <c r="N943" s="83">
        <f t="shared" si="14"/>
        <v>68000</v>
      </c>
      <c r="O943" s="31" t="s">
        <v>8232</v>
      </c>
    </row>
    <row r="944" spans="1:15" x14ac:dyDescent="0.25">
      <c r="A944" s="29" t="s">
        <v>2501</v>
      </c>
      <c r="B944" s="30">
        <v>1390</v>
      </c>
      <c r="C944" s="31" t="s">
        <v>2</v>
      </c>
      <c r="D944" s="1"/>
      <c r="E944" s="1"/>
      <c r="F944" s="31" t="s">
        <v>4391</v>
      </c>
      <c r="G944" s="35" t="s">
        <v>5024</v>
      </c>
      <c r="H944" s="31" t="s">
        <v>7698</v>
      </c>
      <c r="I944" s="31" t="s">
        <v>6591</v>
      </c>
      <c r="J944" s="41">
        <v>4.53E-2</v>
      </c>
      <c r="K944" s="83">
        <v>54000</v>
      </c>
      <c r="L944" s="31" t="s">
        <v>8232</v>
      </c>
      <c r="M944" s="83">
        <v>54000</v>
      </c>
      <c r="N944" s="83">
        <f t="shared" si="14"/>
        <v>54000</v>
      </c>
      <c r="O944" s="31" t="s">
        <v>8232</v>
      </c>
    </row>
    <row r="945" spans="1:15" x14ac:dyDescent="0.25">
      <c r="A945" s="29" t="s">
        <v>2502</v>
      </c>
      <c r="B945" s="30">
        <v>1391</v>
      </c>
      <c r="C945" s="31" t="s">
        <v>2</v>
      </c>
      <c r="D945" s="1"/>
      <c r="E945" s="1"/>
      <c r="F945" s="31" t="s">
        <v>4391</v>
      </c>
      <c r="G945" s="35" t="s">
        <v>5025</v>
      </c>
      <c r="H945" s="31" t="s">
        <v>7698</v>
      </c>
      <c r="I945" s="31" t="s">
        <v>6592</v>
      </c>
      <c r="J945" s="41">
        <v>4.4200000000000003E-2</v>
      </c>
      <c r="K945" s="83">
        <v>54000</v>
      </c>
      <c r="L945" s="31" t="s">
        <v>8232</v>
      </c>
      <c r="M945" s="83">
        <v>54000</v>
      </c>
      <c r="N945" s="83">
        <f t="shared" si="14"/>
        <v>54000</v>
      </c>
      <c r="O945" s="31" t="s">
        <v>8232</v>
      </c>
    </row>
    <row r="946" spans="1:15" x14ac:dyDescent="0.25">
      <c r="A946" s="29" t="s">
        <v>2503</v>
      </c>
      <c r="B946" s="30">
        <v>1392</v>
      </c>
      <c r="C946" s="31" t="s">
        <v>2</v>
      </c>
      <c r="D946" s="1"/>
      <c r="E946" s="1"/>
      <c r="F946" s="31" t="s">
        <v>4391</v>
      </c>
      <c r="G946" s="35" t="s">
        <v>5026</v>
      </c>
      <c r="H946" s="31" t="s">
        <v>7698</v>
      </c>
      <c r="I946" s="31" t="s">
        <v>6593</v>
      </c>
      <c r="J946" s="41">
        <v>4.8000000000000001E-2</v>
      </c>
      <c r="K946" s="83">
        <v>54000</v>
      </c>
      <c r="L946" s="31" t="s">
        <v>8232</v>
      </c>
      <c r="M946" s="83">
        <v>54000</v>
      </c>
      <c r="N946" s="83">
        <f t="shared" si="14"/>
        <v>54000</v>
      </c>
      <c r="O946" s="31" t="s">
        <v>8232</v>
      </c>
    </row>
    <row r="947" spans="1:15" x14ac:dyDescent="0.25">
      <c r="A947" s="29" t="s">
        <v>2504</v>
      </c>
      <c r="B947" s="30">
        <v>1393</v>
      </c>
      <c r="C947" s="31" t="s">
        <v>2</v>
      </c>
      <c r="D947" s="1"/>
      <c r="E947" s="1"/>
      <c r="F947" s="31" t="s">
        <v>4391</v>
      </c>
      <c r="G947" s="35" t="s">
        <v>5027</v>
      </c>
      <c r="H947" s="31" t="s">
        <v>7698</v>
      </c>
      <c r="I947" s="31" t="s">
        <v>6594</v>
      </c>
      <c r="J947" s="41">
        <v>4.48E-2</v>
      </c>
      <c r="K947" s="83">
        <v>54000</v>
      </c>
      <c r="L947" s="31" t="s">
        <v>8232</v>
      </c>
      <c r="M947" s="83">
        <v>54000</v>
      </c>
      <c r="N947" s="83">
        <f t="shared" si="14"/>
        <v>54000</v>
      </c>
      <c r="O947" s="31" t="s">
        <v>8232</v>
      </c>
    </row>
    <row r="948" spans="1:15" x14ac:dyDescent="0.25">
      <c r="A948" s="29" t="s">
        <v>2505</v>
      </c>
      <c r="B948" s="30">
        <v>1394</v>
      </c>
      <c r="C948" s="31" t="s">
        <v>2</v>
      </c>
      <c r="D948" s="1"/>
      <c r="E948" s="1"/>
      <c r="F948" s="31" t="s">
        <v>4391</v>
      </c>
      <c r="G948" s="35" t="s">
        <v>5028</v>
      </c>
      <c r="H948" s="31" t="s">
        <v>7698</v>
      </c>
      <c r="I948" s="31" t="s">
        <v>6595</v>
      </c>
      <c r="J948" s="41">
        <v>4.8000000000000001E-2</v>
      </c>
      <c r="K948" s="83">
        <v>54000</v>
      </c>
      <c r="L948" s="31" t="s">
        <v>8232</v>
      </c>
      <c r="M948" s="83">
        <v>54000</v>
      </c>
      <c r="N948" s="83">
        <f t="shared" si="14"/>
        <v>54000</v>
      </c>
      <c r="O948" s="31" t="s">
        <v>8232</v>
      </c>
    </row>
    <row r="949" spans="1:15" x14ac:dyDescent="0.25">
      <c r="A949" s="29" t="s">
        <v>2506</v>
      </c>
      <c r="B949" s="30">
        <v>1395</v>
      </c>
      <c r="C949" s="31" t="s">
        <v>2</v>
      </c>
      <c r="D949" s="1"/>
      <c r="E949" s="1"/>
      <c r="F949" s="31" t="s">
        <v>4391</v>
      </c>
      <c r="G949" s="35" t="s">
        <v>5029</v>
      </c>
      <c r="H949" s="31" t="s">
        <v>7698</v>
      </c>
      <c r="I949" s="31" t="s">
        <v>6596</v>
      </c>
      <c r="J949" s="41">
        <v>4.2299999999999997E-2</v>
      </c>
      <c r="K949" s="83">
        <v>54000</v>
      </c>
      <c r="L949" s="31" t="s">
        <v>8232</v>
      </c>
      <c r="M949" s="83">
        <v>54000</v>
      </c>
      <c r="N949" s="83">
        <f t="shared" si="14"/>
        <v>54000</v>
      </c>
      <c r="O949" s="31" t="s">
        <v>8232</v>
      </c>
    </row>
    <row r="950" spans="1:15" x14ac:dyDescent="0.25">
      <c r="A950" s="29" t="s">
        <v>2507</v>
      </c>
      <c r="B950" s="30">
        <v>1396</v>
      </c>
      <c r="C950" s="31" t="s">
        <v>2</v>
      </c>
      <c r="D950" s="1"/>
      <c r="E950" s="1"/>
      <c r="F950" s="31" t="s">
        <v>4391</v>
      </c>
      <c r="G950" s="35" t="s">
        <v>5030</v>
      </c>
      <c r="H950" s="31" t="s">
        <v>7698</v>
      </c>
      <c r="I950" s="31" t="s">
        <v>6597</v>
      </c>
      <c r="J950" s="41">
        <v>4.4299999999999999E-2</v>
      </c>
      <c r="K950" s="83">
        <v>69000</v>
      </c>
      <c r="L950" s="31" t="s">
        <v>8232</v>
      </c>
      <c r="M950" s="83">
        <v>69000</v>
      </c>
      <c r="N950" s="83">
        <f t="shared" si="14"/>
        <v>69000</v>
      </c>
      <c r="O950" s="31" t="s">
        <v>8232</v>
      </c>
    </row>
    <row r="951" spans="1:15" x14ac:dyDescent="0.25">
      <c r="A951" s="29" t="s">
        <v>2508</v>
      </c>
      <c r="B951" s="30">
        <v>1397</v>
      </c>
      <c r="C951" s="31" t="s">
        <v>2</v>
      </c>
      <c r="D951" s="1"/>
      <c r="E951" s="1"/>
      <c r="F951" s="31" t="s">
        <v>4391</v>
      </c>
      <c r="G951" s="35" t="s">
        <v>976</v>
      </c>
      <c r="H951" s="31" t="s">
        <v>7713</v>
      </c>
      <c r="I951" s="31" t="s">
        <v>6598</v>
      </c>
      <c r="J951" s="41">
        <v>4.3900000000000002E-2</v>
      </c>
      <c r="K951" s="83">
        <v>215000</v>
      </c>
      <c r="L951" s="31" t="s">
        <v>8232</v>
      </c>
      <c r="M951" s="83">
        <v>215000</v>
      </c>
      <c r="N951" s="83">
        <f t="shared" si="14"/>
        <v>215000</v>
      </c>
      <c r="O951" s="31" t="s">
        <v>8232</v>
      </c>
    </row>
    <row r="952" spans="1:15" x14ac:dyDescent="0.25">
      <c r="A952" s="29" t="s">
        <v>2509</v>
      </c>
      <c r="B952" s="30">
        <v>1398</v>
      </c>
      <c r="C952" s="31" t="s">
        <v>2</v>
      </c>
      <c r="D952" s="1"/>
      <c r="E952" s="1"/>
      <c r="F952" s="31" t="s">
        <v>4391</v>
      </c>
      <c r="G952" s="35" t="s">
        <v>5031</v>
      </c>
      <c r="H952" s="31" t="s">
        <v>7698</v>
      </c>
      <c r="I952" s="31" t="s">
        <v>6599</v>
      </c>
      <c r="J952" s="41">
        <v>4.1399999999999999E-2</v>
      </c>
      <c r="K952" s="83">
        <v>70000</v>
      </c>
      <c r="L952" s="31" t="s">
        <v>8232</v>
      </c>
      <c r="M952" s="83">
        <v>70000</v>
      </c>
      <c r="N952" s="83">
        <f t="shared" si="14"/>
        <v>70000</v>
      </c>
      <c r="O952" s="31" t="s">
        <v>8232</v>
      </c>
    </row>
    <row r="953" spans="1:15" x14ac:dyDescent="0.25">
      <c r="A953" s="29" t="s">
        <v>2510</v>
      </c>
      <c r="B953" s="30">
        <v>1399</v>
      </c>
      <c r="C953" s="31" t="s">
        <v>2</v>
      </c>
      <c r="D953" s="1"/>
      <c r="E953" s="1"/>
      <c r="F953" s="31" t="s">
        <v>4391</v>
      </c>
      <c r="G953" s="35" t="s">
        <v>5032</v>
      </c>
      <c r="H953" s="31" t="s">
        <v>7698</v>
      </c>
      <c r="I953" s="31" t="s">
        <v>6600</v>
      </c>
      <c r="J953" s="41">
        <v>4.2299999999999997E-2</v>
      </c>
      <c r="K953" s="83">
        <v>70000</v>
      </c>
      <c r="L953" s="31" t="s">
        <v>8232</v>
      </c>
      <c r="M953" s="83">
        <v>70000</v>
      </c>
      <c r="N953" s="83">
        <f t="shared" si="14"/>
        <v>70000</v>
      </c>
      <c r="O953" s="31" t="s">
        <v>8232</v>
      </c>
    </row>
    <row r="954" spans="1:15" x14ac:dyDescent="0.25">
      <c r="A954" s="29" t="s">
        <v>2511</v>
      </c>
      <c r="B954" s="30">
        <v>1400</v>
      </c>
      <c r="C954" s="31" t="s">
        <v>2</v>
      </c>
      <c r="D954" s="1"/>
      <c r="E954" s="1"/>
      <c r="F954" s="31" t="s">
        <v>4391</v>
      </c>
      <c r="G954" s="35" t="s">
        <v>5033</v>
      </c>
      <c r="H954" s="31" t="s">
        <v>7698</v>
      </c>
      <c r="I954" s="31" t="s">
        <v>6601</v>
      </c>
      <c r="J954" s="41">
        <v>4.2700000000000002E-2</v>
      </c>
      <c r="K954" s="83">
        <v>70000</v>
      </c>
      <c r="L954" s="31" t="s">
        <v>8232</v>
      </c>
      <c r="M954" s="83">
        <v>70000</v>
      </c>
      <c r="N954" s="83">
        <f t="shared" si="14"/>
        <v>70000</v>
      </c>
      <c r="O954" s="31" t="s">
        <v>8232</v>
      </c>
    </row>
    <row r="955" spans="1:15" x14ac:dyDescent="0.25">
      <c r="A955" s="29" t="s">
        <v>2512</v>
      </c>
      <c r="B955" s="30">
        <v>1401</v>
      </c>
      <c r="C955" s="31" t="s">
        <v>2</v>
      </c>
      <c r="D955" s="1"/>
      <c r="E955" s="1"/>
      <c r="F955" s="31" t="s">
        <v>4391</v>
      </c>
      <c r="G955" s="35" t="s">
        <v>5034</v>
      </c>
      <c r="H955" s="31" t="s">
        <v>7698</v>
      </c>
      <c r="I955" s="31" t="s">
        <v>6602</v>
      </c>
      <c r="J955" s="41">
        <v>4.2799999999999998E-2</v>
      </c>
      <c r="K955" s="83">
        <v>54000</v>
      </c>
      <c r="L955" s="31" t="s">
        <v>8232</v>
      </c>
      <c r="M955" s="83">
        <v>54000</v>
      </c>
      <c r="N955" s="83">
        <f t="shared" si="14"/>
        <v>54000</v>
      </c>
      <c r="O955" s="31" t="s">
        <v>8232</v>
      </c>
    </row>
    <row r="956" spans="1:15" x14ac:dyDescent="0.25">
      <c r="A956" s="29" t="s">
        <v>2513</v>
      </c>
      <c r="B956" s="30">
        <v>1402</v>
      </c>
      <c r="C956" s="31" t="s">
        <v>2</v>
      </c>
      <c r="D956" s="1"/>
      <c r="E956" s="1"/>
      <c r="F956" s="31" t="s">
        <v>4391</v>
      </c>
      <c r="G956" s="35" t="s">
        <v>976</v>
      </c>
      <c r="H956" s="31" t="s">
        <v>7713</v>
      </c>
      <c r="I956" s="31" t="s">
        <v>6603</v>
      </c>
      <c r="J956" s="41">
        <v>4.1099999999999998E-2</v>
      </c>
      <c r="K956" s="83">
        <v>54000</v>
      </c>
      <c r="L956" s="31" t="s">
        <v>8232</v>
      </c>
      <c r="M956" s="83">
        <v>54000</v>
      </c>
      <c r="N956" s="83">
        <f t="shared" si="14"/>
        <v>54000</v>
      </c>
      <c r="O956" s="31" t="s">
        <v>8232</v>
      </c>
    </row>
    <row r="957" spans="1:15" ht="25.5" x14ac:dyDescent="0.25">
      <c r="A957" s="29" t="s">
        <v>2514</v>
      </c>
      <c r="B957" s="30">
        <v>1403</v>
      </c>
      <c r="C957" s="31" t="s">
        <v>2</v>
      </c>
      <c r="D957" s="1"/>
      <c r="E957" s="1"/>
      <c r="F957" s="31" t="s">
        <v>4391</v>
      </c>
      <c r="G957" s="35" t="s">
        <v>5035</v>
      </c>
      <c r="H957" s="31" t="s">
        <v>7698</v>
      </c>
      <c r="I957" s="31" t="s">
        <v>6604</v>
      </c>
      <c r="J957" s="41">
        <v>4.2999999999999997E-2</v>
      </c>
      <c r="K957" s="83">
        <v>54000</v>
      </c>
      <c r="L957" s="31" t="s">
        <v>8232</v>
      </c>
      <c r="M957" s="83">
        <v>54000</v>
      </c>
      <c r="N957" s="83">
        <f t="shared" si="14"/>
        <v>54000</v>
      </c>
      <c r="O957" s="31" t="s">
        <v>8232</v>
      </c>
    </row>
    <row r="958" spans="1:15" x14ac:dyDescent="0.25">
      <c r="A958" s="29" t="s">
        <v>2515</v>
      </c>
      <c r="B958" s="30">
        <v>1404</v>
      </c>
      <c r="C958" s="31" t="s">
        <v>2</v>
      </c>
      <c r="D958" s="1"/>
      <c r="E958" s="1"/>
      <c r="F958" s="31" t="s">
        <v>4391</v>
      </c>
      <c r="G958" s="35" t="s">
        <v>5036</v>
      </c>
      <c r="H958" s="31" t="s">
        <v>7698</v>
      </c>
      <c r="I958" s="31" t="s">
        <v>6605</v>
      </c>
      <c r="J958" s="41">
        <v>4.3499999999999997E-2</v>
      </c>
      <c r="K958" s="83">
        <v>54000</v>
      </c>
      <c r="L958" s="31" t="s">
        <v>8232</v>
      </c>
      <c r="M958" s="83">
        <v>54000</v>
      </c>
      <c r="N958" s="83">
        <f t="shared" si="14"/>
        <v>54000</v>
      </c>
      <c r="O958" s="31" t="s">
        <v>8232</v>
      </c>
    </row>
    <row r="959" spans="1:15" x14ac:dyDescent="0.25">
      <c r="A959" s="29" t="s">
        <v>2516</v>
      </c>
      <c r="B959" s="30">
        <v>1405</v>
      </c>
      <c r="C959" s="31" t="s">
        <v>2</v>
      </c>
      <c r="D959" s="1"/>
      <c r="E959" s="1"/>
      <c r="F959" s="31" t="s">
        <v>4391</v>
      </c>
      <c r="G959" s="35" t="s">
        <v>5037</v>
      </c>
      <c r="H959" s="31" t="s">
        <v>7698</v>
      </c>
      <c r="I959" s="31" t="s">
        <v>6606</v>
      </c>
      <c r="J959" s="41">
        <v>4.3099999999999999E-2</v>
      </c>
      <c r="K959" s="83">
        <v>130000</v>
      </c>
      <c r="L959" s="31" t="s">
        <v>8232</v>
      </c>
      <c r="M959" s="83">
        <v>130000</v>
      </c>
      <c r="N959" s="83">
        <f t="shared" si="14"/>
        <v>130000</v>
      </c>
      <c r="O959" s="31" t="s">
        <v>8232</v>
      </c>
    </row>
    <row r="960" spans="1:15" x14ac:dyDescent="0.25">
      <c r="A960" s="29" t="s">
        <v>2517</v>
      </c>
      <c r="B960" s="30">
        <v>1406</v>
      </c>
      <c r="C960" s="31" t="s">
        <v>2</v>
      </c>
      <c r="D960" s="1"/>
      <c r="E960" s="1"/>
      <c r="F960" s="31" t="s">
        <v>4391</v>
      </c>
      <c r="G960" s="35" t="s">
        <v>5038</v>
      </c>
      <c r="H960" s="31" t="s">
        <v>7698</v>
      </c>
      <c r="I960" s="31" t="s">
        <v>6607</v>
      </c>
      <c r="J960" s="41">
        <v>4.2599999999999999E-2</v>
      </c>
      <c r="K960" s="83">
        <v>54000</v>
      </c>
      <c r="L960" s="31" t="s">
        <v>8232</v>
      </c>
      <c r="M960" s="83">
        <v>54000</v>
      </c>
      <c r="N960" s="83">
        <f t="shared" si="14"/>
        <v>54000</v>
      </c>
      <c r="O960" s="31" t="s">
        <v>8232</v>
      </c>
    </row>
    <row r="961" spans="1:15" x14ac:dyDescent="0.25">
      <c r="A961" s="29" t="s">
        <v>2518</v>
      </c>
      <c r="B961" s="30">
        <v>1407</v>
      </c>
      <c r="C961" s="31" t="s">
        <v>2</v>
      </c>
      <c r="D961" s="1"/>
      <c r="E961" s="1"/>
      <c r="F961" s="31" t="s">
        <v>4391</v>
      </c>
      <c r="G961" s="35" t="s">
        <v>5039</v>
      </c>
      <c r="H961" s="31" t="s">
        <v>7698</v>
      </c>
      <c r="I961" s="31" t="s">
        <v>6608</v>
      </c>
      <c r="J961" s="41">
        <v>3.8699999999999998E-2</v>
      </c>
      <c r="K961" s="83">
        <v>54000</v>
      </c>
      <c r="L961" s="31" t="s">
        <v>8232</v>
      </c>
      <c r="M961" s="83">
        <v>54000</v>
      </c>
      <c r="N961" s="83">
        <f t="shared" si="14"/>
        <v>54000</v>
      </c>
      <c r="O961" s="31" t="s">
        <v>8232</v>
      </c>
    </row>
    <row r="962" spans="1:15" x14ac:dyDescent="0.25">
      <c r="A962" s="29" t="s">
        <v>2519</v>
      </c>
      <c r="B962" s="30">
        <v>1408</v>
      </c>
      <c r="C962" s="31" t="s">
        <v>2</v>
      </c>
      <c r="D962" s="1"/>
      <c r="E962" s="1"/>
      <c r="F962" s="31" t="s">
        <v>4391</v>
      </c>
      <c r="G962" s="35" t="s">
        <v>5040</v>
      </c>
      <c r="H962" s="31" t="s">
        <v>7698</v>
      </c>
      <c r="I962" s="31" t="s">
        <v>6609</v>
      </c>
      <c r="J962" s="41">
        <v>3.85E-2</v>
      </c>
      <c r="K962" s="83">
        <v>54000</v>
      </c>
      <c r="L962" s="31" t="s">
        <v>8232</v>
      </c>
      <c r="M962" s="83">
        <v>54000</v>
      </c>
      <c r="N962" s="83">
        <f t="shared" si="14"/>
        <v>54000</v>
      </c>
      <c r="O962" s="31" t="s">
        <v>8232</v>
      </c>
    </row>
    <row r="963" spans="1:15" x14ac:dyDescent="0.25">
      <c r="A963" s="29" t="s">
        <v>2520</v>
      </c>
      <c r="B963" s="30">
        <v>1409</v>
      </c>
      <c r="C963" s="31" t="s">
        <v>2</v>
      </c>
      <c r="D963" s="1"/>
      <c r="E963" s="1"/>
      <c r="F963" s="31" t="s">
        <v>4391</v>
      </c>
      <c r="G963" s="35" t="s">
        <v>5041</v>
      </c>
      <c r="H963" s="31" t="s">
        <v>7698</v>
      </c>
      <c r="I963" s="31" t="s">
        <v>6610</v>
      </c>
      <c r="J963" s="41">
        <v>4.3099999999999999E-2</v>
      </c>
      <c r="K963" s="83">
        <v>48000</v>
      </c>
      <c r="L963" s="31" t="s">
        <v>8232</v>
      </c>
      <c r="M963" s="83">
        <v>48000</v>
      </c>
      <c r="N963" s="83">
        <f t="shared" si="14"/>
        <v>48000</v>
      </c>
      <c r="O963" s="31" t="s">
        <v>8232</v>
      </c>
    </row>
    <row r="964" spans="1:15" x14ac:dyDescent="0.25">
      <c r="A964" s="29" t="s">
        <v>2521</v>
      </c>
      <c r="B964" s="30">
        <v>1410</v>
      </c>
      <c r="C964" s="31" t="s">
        <v>2</v>
      </c>
      <c r="D964" s="1"/>
      <c r="E964" s="1"/>
      <c r="F964" s="31" t="s">
        <v>4391</v>
      </c>
      <c r="G964" s="35" t="s">
        <v>5042</v>
      </c>
      <c r="H964" s="31" t="s">
        <v>7698</v>
      </c>
      <c r="I964" s="31" t="s">
        <v>6611</v>
      </c>
      <c r="J964" s="41">
        <v>4.2299999999999997E-2</v>
      </c>
      <c r="K964" s="83">
        <v>48000</v>
      </c>
      <c r="L964" s="31" t="s">
        <v>8232</v>
      </c>
      <c r="M964" s="83">
        <v>48000</v>
      </c>
      <c r="N964" s="83">
        <f t="shared" si="14"/>
        <v>48000</v>
      </c>
      <c r="O964" s="31" t="s">
        <v>8232</v>
      </c>
    </row>
    <row r="965" spans="1:15" x14ac:dyDescent="0.25">
      <c r="A965" s="29" t="s">
        <v>2522</v>
      </c>
      <c r="B965" s="30">
        <v>1411</v>
      </c>
      <c r="C965" s="31" t="s">
        <v>2</v>
      </c>
      <c r="D965" s="1"/>
      <c r="E965" s="1"/>
      <c r="F965" s="31" t="s">
        <v>4391</v>
      </c>
      <c r="G965" s="35" t="s">
        <v>5043</v>
      </c>
      <c r="H965" s="31" t="s">
        <v>7698</v>
      </c>
      <c r="I965" s="31" t="s">
        <v>6612</v>
      </c>
      <c r="J965" s="41">
        <v>4.4299999999999999E-2</v>
      </c>
      <c r="K965" s="83">
        <v>180000</v>
      </c>
      <c r="L965" s="31" t="s">
        <v>8232</v>
      </c>
      <c r="M965" s="83">
        <v>180000</v>
      </c>
      <c r="N965" s="83">
        <f t="shared" si="14"/>
        <v>180000</v>
      </c>
      <c r="O965" s="31" t="s">
        <v>8232</v>
      </c>
    </row>
    <row r="966" spans="1:15" x14ac:dyDescent="0.25">
      <c r="A966" s="29" t="s">
        <v>2523</v>
      </c>
      <c r="B966" s="30">
        <v>1412</v>
      </c>
      <c r="C966" s="31" t="s">
        <v>2</v>
      </c>
      <c r="D966" s="1"/>
      <c r="E966" s="1"/>
      <c r="F966" s="31" t="s">
        <v>4391</v>
      </c>
      <c r="G966" s="35" t="s">
        <v>5044</v>
      </c>
      <c r="H966" s="31" t="s">
        <v>7698</v>
      </c>
      <c r="I966" s="31" t="s">
        <v>6613</v>
      </c>
      <c r="J966" s="41">
        <v>4.3400000000000001E-2</v>
      </c>
      <c r="K966" s="83">
        <v>48000</v>
      </c>
      <c r="L966" s="31" t="s">
        <v>8232</v>
      </c>
      <c r="M966" s="83">
        <v>48000</v>
      </c>
      <c r="N966" s="83">
        <f t="shared" si="14"/>
        <v>48000</v>
      </c>
      <c r="O966" s="31" t="s">
        <v>8232</v>
      </c>
    </row>
    <row r="967" spans="1:15" x14ac:dyDescent="0.25">
      <c r="A967" s="29" t="s">
        <v>2524</v>
      </c>
      <c r="B967" s="30">
        <v>1413</v>
      </c>
      <c r="C967" s="31" t="s">
        <v>2</v>
      </c>
      <c r="D967" s="1"/>
      <c r="E967" s="1"/>
      <c r="F967" s="31" t="s">
        <v>4391</v>
      </c>
      <c r="G967" s="35" t="s">
        <v>5045</v>
      </c>
      <c r="H967" s="31" t="s">
        <v>7698</v>
      </c>
      <c r="I967" s="31" t="s">
        <v>6614</v>
      </c>
      <c r="J967" s="41">
        <v>4.4699999999999997E-2</v>
      </c>
      <c r="K967" s="83">
        <v>48000</v>
      </c>
      <c r="L967" s="31" t="s">
        <v>8232</v>
      </c>
      <c r="M967" s="83">
        <v>48000</v>
      </c>
      <c r="N967" s="83">
        <f t="shared" si="14"/>
        <v>48000</v>
      </c>
      <c r="O967" s="31" t="s">
        <v>8232</v>
      </c>
    </row>
    <row r="968" spans="1:15" x14ac:dyDescent="0.25">
      <c r="A968" s="29" t="s">
        <v>2525</v>
      </c>
      <c r="B968" s="30">
        <v>1414</v>
      </c>
      <c r="C968" s="31" t="s">
        <v>2</v>
      </c>
      <c r="D968" s="1"/>
      <c r="E968" s="1"/>
      <c r="F968" s="31" t="s">
        <v>4391</v>
      </c>
      <c r="G968" s="35" t="s">
        <v>5046</v>
      </c>
      <c r="H968" s="31" t="s">
        <v>7698</v>
      </c>
      <c r="I968" s="31" t="s">
        <v>6615</v>
      </c>
      <c r="J968" s="41">
        <v>4.24E-2</v>
      </c>
      <c r="K968" s="83">
        <v>48000</v>
      </c>
      <c r="L968" s="31" t="s">
        <v>8232</v>
      </c>
      <c r="M968" s="83">
        <v>48000</v>
      </c>
      <c r="N968" s="83">
        <f t="shared" si="14"/>
        <v>48000</v>
      </c>
      <c r="O968" s="31" t="s">
        <v>8232</v>
      </c>
    </row>
    <row r="969" spans="1:15" x14ac:dyDescent="0.25">
      <c r="A969" s="29" t="s">
        <v>2526</v>
      </c>
      <c r="B969" s="30">
        <v>1415</v>
      </c>
      <c r="C969" s="31" t="s">
        <v>2</v>
      </c>
      <c r="D969" s="1"/>
      <c r="E969" s="1"/>
      <c r="F969" s="31" t="s">
        <v>4391</v>
      </c>
      <c r="G969" s="35" t="s">
        <v>5047</v>
      </c>
      <c r="H969" s="31" t="s">
        <v>7698</v>
      </c>
      <c r="I969" s="31" t="s">
        <v>6616</v>
      </c>
      <c r="J969" s="41">
        <v>4.58E-2</v>
      </c>
      <c r="K969" s="83">
        <v>48000</v>
      </c>
      <c r="L969" s="31" t="s">
        <v>8232</v>
      </c>
      <c r="M969" s="83">
        <v>48000</v>
      </c>
      <c r="N969" s="83">
        <f t="shared" si="14"/>
        <v>48000</v>
      </c>
      <c r="O969" s="31" t="s">
        <v>8232</v>
      </c>
    </row>
    <row r="970" spans="1:15" x14ac:dyDescent="0.25">
      <c r="A970" s="29" t="s">
        <v>2527</v>
      </c>
      <c r="B970" s="30">
        <v>1416</v>
      </c>
      <c r="C970" s="31" t="s">
        <v>2</v>
      </c>
      <c r="D970" s="1"/>
      <c r="E970" s="1"/>
      <c r="F970" s="31" t="s">
        <v>4391</v>
      </c>
      <c r="G970" s="35" t="s">
        <v>5048</v>
      </c>
      <c r="H970" s="31" t="s">
        <v>7698</v>
      </c>
      <c r="I970" s="31" t="s">
        <v>6617</v>
      </c>
      <c r="J970" s="41">
        <v>4.4299999999999999E-2</v>
      </c>
      <c r="K970" s="83">
        <v>90000</v>
      </c>
      <c r="L970" s="31" t="s">
        <v>8232</v>
      </c>
      <c r="M970" s="83">
        <v>90000</v>
      </c>
      <c r="N970" s="83">
        <f t="shared" si="14"/>
        <v>90000</v>
      </c>
      <c r="O970" s="31" t="s">
        <v>8232</v>
      </c>
    </row>
    <row r="971" spans="1:15" x14ac:dyDescent="0.25">
      <c r="A971" s="29" t="s">
        <v>2528</v>
      </c>
      <c r="B971" s="30">
        <v>1417</v>
      </c>
      <c r="C971" s="31" t="s">
        <v>2</v>
      </c>
      <c r="D971" s="1"/>
      <c r="E971" s="1"/>
      <c r="F971" s="31" t="s">
        <v>4391</v>
      </c>
      <c r="G971" s="35" t="s">
        <v>5049</v>
      </c>
      <c r="H971" s="31" t="s">
        <v>7698</v>
      </c>
      <c r="I971" s="31" t="s">
        <v>6618</v>
      </c>
      <c r="J971" s="41">
        <v>4.6100000000000002E-2</v>
      </c>
      <c r="K971" s="83">
        <v>145000</v>
      </c>
      <c r="L971" s="31" t="s">
        <v>8232</v>
      </c>
      <c r="M971" s="83">
        <v>145000</v>
      </c>
      <c r="N971" s="83">
        <f t="shared" si="14"/>
        <v>145000</v>
      </c>
      <c r="O971" s="31" t="s">
        <v>8232</v>
      </c>
    </row>
    <row r="972" spans="1:15" x14ac:dyDescent="0.25">
      <c r="A972" s="29" t="s">
        <v>2529</v>
      </c>
      <c r="B972" s="30">
        <v>1418</v>
      </c>
      <c r="C972" s="31" t="s">
        <v>2</v>
      </c>
      <c r="D972" s="1"/>
      <c r="E972" s="1"/>
      <c r="F972" s="31" t="s">
        <v>4391</v>
      </c>
      <c r="G972" s="35" t="s">
        <v>5050</v>
      </c>
      <c r="H972" s="31" t="s">
        <v>7698</v>
      </c>
      <c r="I972" s="31" t="s">
        <v>6619</v>
      </c>
      <c r="J972" s="41">
        <v>4.7E-2</v>
      </c>
      <c r="K972" s="83">
        <v>70000</v>
      </c>
      <c r="L972" s="31" t="s">
        <v>8232</v>
      </c>
      <c r="M972" s="83">
        <v>70000</v>
      </c>
      <c r="N972" s="83">
        <f t="shared" si="14"/>
        <v>70000</v>
      </c>
      <c r="O972" s="31" t="s">
        <v>8232</v>
      </c>
    </row>
    <row r="973" spans="1:15" x14ac:dyDescent="0.25">
      <c r="A973" s="29" t="s">
        <v>2530</v>
      </c>
      <c r="B973" s="30">
        <v>1419</v>
      </c>
      <c r="C973" s="31" t="s">
        <v>2</v>
      </c>
      <c r="D973" s="1"/>
      <c r="E973" s="1"/>
      <c r="F973" s="31" t="s">
        <v>4391</v>
      </c>
      <c r="G973" s="35" t="s">
        <v>5051</v>
      </c>
      <c r="H973" s="31" t="s">
        <v>7698</v>
      </c>
      <c r="I973" s="31" t="s">
        <v>6620</v>
      </c>
      <c r="J973" s="41">
        <v>4.65E-2</v>
      </c>
      <c r="K973" s="83">
        <v>70000</v>
      </c>
      <c r="L973" s="31" t="s">
        <v>8232</v>
      </c>
      <c r="M973" s="83">
        <v>70000</v>
      </c>
      <c r="N973" s="83">
        <f t="shared" si="14"/>
        <v>70000</v>
      </c>
      <c r="O973" s="31" t="s">
        <v>8232</v>
      </c>
    </row>
    <row r="974" spans="1:15" x14ac:dyDescent="0.25">
      <c r="A974" s="29" t="s">
        <v>2531</v>
      </c>
      <c r="B974" s="30">
        <v>1420</v>
      </c>
      <c r="C974" s="31" t="s">
        <v>2</v>
      </c>
      <c r="D974" s="1"/>
      <c r="E974" s="1"/>
      <c r="F974" s="31" t="s">
        <v>4391</v>
      </c>
      <c r="G974" s="35" t="s">
        <v>5052</v>
      </c>
      <c r="H974" s="31" t="s">
        <v>7698</v>
      </c>
      <c r="I974" s="31" t="s">
        <v>6621</v>
      </c>
      <c r="J974" s="41">
        <v>4.4699999999999997E-2</v>
      </c>
      <c r="K974" s="83">
        <v>54000</v>
      </c>
      <c r="L974" s="31" t="s">
        <v>8232</v>
      </c>
      <c r="M974" s="83">
        <v>54000</v>
      </c>
      <c r="N974" s="83">
        <f t="shared" ref="N974:N1037" si="15">CEILING(M974,1000)</f>
        <v>54000</v>
      </c>
      <c r="O974" s="31" t="s">
        <v>8232</v>
      </c>
    </row>
    <row r="975" spans="1:15" x14ac:dyDescent="0.25">
      <c r="A975" s="29" t="s">
        <v>2532</v>
      </c>
      <c r="B975" s="30">
        <v>1421</v>
      </c>
      <c r="C975" s="31" t="s">
        <v>2</v>
      </c>
      <c r="D975" s="1"/>
      <c r="E975" s="1"/>
      <c r="F975" s="31" t="s">
        <v>4391</v>
      </c>
      <c r="G975" s="35" t="s">
        <v>5053</v>
      </c>
      <c r="H975" s="31" t="s">
        <v>7698</v>
      </c>
      <c r="I975" s="31" t="s">
        <v>6622</v>
      </c>
      <c r="J975" s="41">
        <v>4.65E-2</v>
      </c>
      <c r="K975" s="83">
        <v>70000</v>
      </c>
      <c r="L975" s="31" t="s">
        <v>8232</v>
      </c>
      <c r="M975" s="83">
        <v>70000</v>
      </c>
      <c r="N975" s="83">
        <f t="shared" si="15"/>
        <v>70000</v>
      </c>
      <c r="O975" s="31" t="s">
        <v>8232</v>
      </c>
    </row>
    <row r="976" spans="1:15" x14ac:dyDescent="0.25">
      <c r="A976" s="29" t="s">
        <v>2533</v>
      </c>
      <c r="B976" s="30">
        <v>1422</v>
      </c>
      <c r="C976" s="31" t="s">
        <v>2</v>
      </c>
      <c r="D976" s="1"/>
      <c r="E976" s="1"/>
      <c r="F976" s="31" t="s">
        <v>4391</v>
      </c>
      <c r="G976" s="35" t="s">
        <v>5054</v>
      </c>
      <c r="H976" s="31" t="s">
        <v>7698</v>
      </c>
      <c r="I976" s="31" t="s">
        <v>6623</v>
      </c>
      <c r="J976" s="41">
        <v>4.5100000000000001E-2</v>
      </c>
      <c r="K976" s="83">
        <v>70000</v>
      </c>
      <c r="L976" s="31" t="s">
        <v>8232</v>
      </c>
      <c r="M976" s="83">
        <v>70000</v>
      </c>
      <c r="N976" s="83">
        <f t="shared" si="15"/>
        <v>70000</v>
      </c>
      <c r="O976" s="31" t="s">
        <v>8232</v>
      </c>
    </row>
    <row r="977" spans="1:15" x14ac:dyDescent="0.25">
      <c r="A977" s="29" t="s">
        <v>2534</v>
      </c>
      <c r="B977" s="30">
        <v>1423</v>
      </c>
      <c r="C977" s="31" t="s">
        <v>2</v>
      </c>
      <c r="D977" s="1"/>
      <c r="E977" s="1"/>
      <c r="F977" s="31" t="s">
        <v>4391</v>
      </c>
      <c r="G977" s="35" t="s">
        <v>5055</v>
      </c>
      <c r="H977" s="31" t="s">
        <v>7698</v>
      </c>
      <c r="I977" s="31" t="s">
        <v>6624</v>
      </c>
      <c r="J977" s="41">
        <v>4.3299999999999998E-2</v>
      </c>
      <c r="K977" s="83">
        <v>70000</v>
      </c>
      <c r="L977" s="31" t="s">
        <v>8232</v>
      </c>
      <c r="M977" s="83">
        <v>70000</v>
      </c>
      <c r="N977" s="83">
        <f t="shared" si="15"/>
        <v>70000</v>
      </c>
      <c r="O977" s="31" t="s">
        <v>8232</v>
      </c>
    </row>
    <row r="978" spans="1:15" x14ac:dyDescent="0.25">
      <c r="A978" s="29" t="s">
        <v>2535</v>
      </c>
      <c r="B978" s="30">
        <v>1424</v>
      </c>
      <c r="C978" s="31" t="s">
        <v>2</v>
      </c>
      <c r="D978" s="1"/>
      <c r="E978" s="1"/>
      <c r="F978" s="31" t="s">
        <v>4391</v>
      </c>
      <c r="G978" s="35" t="s">
        <v>5056</v>
      </c>
      <c r="H978" s="31" t="s">
        <v>7698</v>
      </c>
      <c r="I978" s="31" t="s">
        <v>6625</v>
      </c>
      <c r="J978" s="41">
        <v>4.5600000000000002E-2</v>
      </c>
      <c r="K978" s="83">
        <v>70000</v>
      </c>
      <c r="L978" s="31" t="s">
        <v>8232</v>
      </c>
      <c r="M978" s="83">
        <v>70000</v>
      </c>
      <c r="N978" s="83">
        <f t="shared" si="15"/>
        <v>70000</v>
      </c>
      <c r="O978" s="31" t="s">
        <v>8232</v>
      </c>
    </row>
    <row r="979" spans="1:15" x14ac:dyDescent="0.25">
      <c r="A979" s="29" t="s">
        <v>2536</v>
      </c>
      <c r="B979" s="30">
        <v>1425</v>
      </c>
      <c r="C979" s="31" t="s">
        <v>2</v>
      </c>
      <c r="D979" s="1"/>
      <c r="E979" s="1"/>
      <c r="F979" s="31" t="s">
        <v>4391</v>
      </c>
      <c r="G979" s="35" t="s">
        <v>5057</v>
      </c>
      <c r="H979" s="31" t="s">
        <v>7698</v>
      </c>
      <c r="I979" s="31" t="s">
        <v>6626</v>
      </c>
      <c r="J979" s="41">
        <v>4.5600000000000002E-2</v>
      </c>
      <c r="K979" s="83">
        <v>70000</v>
      </c>
      <c r="L979" s="31" t="s">
        <v>8232</v>
      </c>
      <c r="M979" s="83">
        <v>70000</v>
      </c>
      <c r="N979" s="83">
        <f t="shared" si="15"/>
        <v>70000</v>
      </c>
      <c r="O979" s="31" t="s">
        <v>8232</v>
      </c>
    </row>
    <row r="980" spans="1:15" x14ac:dyDescent="0.25">
      <c r="A980" s="29" t="s">
        <v>2537</v>
      </c>
      <c r="B980" s="30">
        <v>1426</v>
      </c>
      <c r="C980" s="31" t="s">
        <v>2</v>
      </c>
      <c r="D980" s="1"/>
      <c r="E980" s="1"/>
      <c r="F980" s="31" t="s">
        <v>4391</v>
      </c>
      <c r="G980" s="35" t="s">
        <v>5058</v>
      </c>
      <c r="H980" s="31" t="s">
        <v>7698</v>
      </c>
      <c r="I980" s="31" t="s">
        <v>6627</v>
      </c>
      <c r="J980" s="41">
        <v>4.5400000000000003E-2</v>
      </c>
      <c r="K980" s="83">
        <v>70000</v>
      </c>
      <c r="L980" s="31" t="s">
        <v>8232</v>
      </c>
      <c r="M980" s="83">
        <v>70000</v>
      </c>
      <c r="N980" s="83">
        <f t="shared" si="15"/>
        <v>70000</v>
      </c>
      <c r="O980" s="31" t="s">
        <v>8232</v>
      </c>
    </row>
    <row r="981" spans="1:15" x14ac:dyDescent="0.25">
      <c r="A981" s="29" t="s">
        <v>2538</v>
      </c>
      <c r="B981" s="30">
        <v>1427</v>
      </c>
      <c r="C981" s="31" t="s">
        <v>2</v>
      </c>
      <c r="D981" s="1"/>
      <c r="E981" s="1"/>
      <c r="F981" s="31" t="s">
        <v>4391</v>
      </c>
      <c r="G981" s="35" t="s">
        <v>5059</v>
      </c>
      <c r="H981" s="31" t="s">
        <v>7698</v>
      </c>
      <c r="I981" s="31" t="s">
        <v>6628</v>
      </c>
      <c r="J981" s="41">
        <v>4.5199999999999997E-2</v>
      </c>
      <c r="K981" s="83">
        <v>162000</v>
      </c>
      <c r="L981" s="31" t="s">
        <v>8232</v>
      </c>
      <c r="M981" s="83">
        <v>162000</v>
      </c>
      <c r="N981" s="83">
        <f t="shared" si="15"/>
        <v>162000</v>
      </c>
      <c r="O981" s="31" t="s">
        <v>8232</v>
      </c>
    </row>
    <row r="982" spans="1:15" x14ac:dyDescent="0.25">
      <c r="A982" s="29" t="s">
        <v>2539</v>
      </c>
      <c r="B982" s="30">
        <v>1428</v>
      </c>
      <c r="C982" s="31" t="s">
        <v>2</v>
      </c>
      <c r="D982" s="1"/>
      <c r="E982" s="1"/>
      <c r="F982" s="31" t="s">
        <v>4391</v>
      </c>
      <c r="G982" s="35" t="s">
        <v>5060</v>
      </c>
      <c r="H982" s="31" t="s">
        <v>7698</v>
      </c>
      <c r="I982" s="31" t="s">
        <v>6629</v>
      </c>
      <c r="J982" s="41">
        <v>4.3299999999999998E-2</v>
      </c>
      <c r="K982" s="83">
        <v>70000</v>
      </c>
      <c r="L982" s="31" t="s">
        <v>8232</v>
      </c>
      <c r="M982" s="83">
        <v>70000</v>
      </c>
      <c r="N982" s="83">
        <f t="shared" si="15"/>
        <v>70000</v>
      </c>
      <c r="O982" s="31" t="s">
        <v>8232</v>
      </c>
    </row>
    <row r="983" spans="1:15" x14ac:dyDescent="0.25">
      <c r="A983" s="29" t="s">
        <v>2540</v>
      </c>
      <c r="B983" s="30">
        <v>1429</v>
      </c>
      <c r="C983" s="31" t="s">
        <v>2</v>
      </c>
      <c r="D983" s="1"/>
      <c r="E983" s="1"/>
      <c r="F983" s="31" t="s">
        <v>4391</v>
      </c>
      <c r="G983" s="35" t="s">
        <v>5061</v>
      </c>
      <c r="H983" s="31" t="s">
        <v>7698</v>
      </c>
      <c r="I983" s="31" t="s">
        <v>6630</v>
      </c>
      <c r="J983" s="41">
        <v>4.4600000000000001E-2</v>
      </c>
      <c r="K983" s="83">
        <v>70000</v>
      </c>
      <c r="L983" s="31" t="s">
        <v>8232</v>
      </c>
      <c r="M983" s="83">
        <v>70000</v>
      </c>
      <c r="N983" s="83">
        <f t="shared" si="15"/>
        <v>70000</v>
      </c>
      <c r="O983" s="31" t="s">
        <v>8232</v>
      </c>
    </row>
    <row r="984" spans="1:15" x14ac:dyDescent="0.25">
      <c r="A984" s="29" t="s">
        <v>2541</v>
      </c>
      <c r="B984" s="30">
        <v>1430</v>
      </c>
      <c r="C984" s="31" t="s">
        <v>2</v>
      </c>
      <c r="D984" s="1"/>
      <c r="E984" s="1"/>
      <c r="F984" s="31" t="s">
        <v>4391</v>
      </c>
      <c r="G984" s="35" t="s">
        <v>5062</v>
      </c>
      <c r="H984" s="31" t="s">
        <v>7698</v>
      </c>
      <c r="I984" s="31" t="s">
        <v>6631</v>
      </c>
      <c r="J984" s="41">
        <v>4.3900000000000002E-2</v>
      </c>
      <c r="K984" s="83">
        <v>70000</v>
      </c>
      <c r="L984" s="31" t="s">
        <v>8232</v>
      </c>
      <c r="M984" s="83">
        <v>70000</v>
      </c>
      <c r="N984" s="83">
        <f t="shared" si="15"/>
        <v>70000</v>
      </c>
      <c r="O984" s="31" t="s">
        <v>8232</v>
      </c>
    </row>
    <row r="985" spans="1:15" x14ac:dyDescent="0.25">
      <c r="A985" s="29" t="s">
        <v>2542</v>
      </c>
      <c r="B985" s="30">
        <v>1431</v>
      </c>
      <c r="C985" s="31" t="s">
        <v>2</v>
      </c>
      <c r="D985" s="1"/>
      <c r="E985" s="1"/>
      <c r="F985" s="31" t="s">
        <v>4391</v>
      </c>
      <c r="G985" s="35" t="s">
        <v>5063</v>
      </c>
      <c r="H985" s="31" t="s">
        <v>7698</v>
      </c>
      <c r="I985" s="31" t="s">
        <v>6632</v>
      </c>
      <c r="J985" s="41">
        <v>4.6600000000000003E-2</v>
      </c>
      <c r="K985" s="83">
        <v>70000</v>
      </c>
      <c r="L985" s="31" t="s">
        <v>8232</v>
      </c>
      <c r="M985" s="83">
        <v>70000</v>
      </c>
      <c r="N985" s="83">
        <f t="shared" si="15"/>
        <v>70000</v>
      </c>
      <c r="O985" s="31" t="s">
        <v>8232</v>
      </c>
    </row>
    <row r="986" spans="1:15" x14ac:dyDescent="0.25">
      <c r="A986" s="29" t="s">
        <v>2543</v>
      </c>
      <c r="B986" s="30">
        <v>1432</v>
      </c>
      <c r="C986" s="31" t="s">
        <v>2</v>
      </c>
      <c r="D986" s="1"/>
      <c r="E986" s="1"/>
      <c r="F986" s="31" t="s">
        <v>4391</v>
      </c>
      <c r="G986" s="35" t="s">
        <v>5064</v>
      </c>
      <c r="H986" s="31" t="s">
        <v>7698</v>
      </c>
      <c r="I986" s="31" t="s">
        <v>6633</v>
      </c>
      <c r="J986" s="41">
        <v>4.6100000000000002E-2</v>
      </c>
      <c r="K986" s="83">
        <v>70000</v>
      </c>
      <c r="L986" s="31" t="s">
        <v>8232</v>
      </c>
      <c r="M986" s="83">
        <v>70000</v>
      </c>
      <c r="N986" s="83">
        <f t="shared" si="15"/>
        <v>70000</v>
      </c>
      <c r="O986" s="31" t="s">
        <v>8232</v>
      </c>
    </row>
    <row r="987" spans="1:15" x14ac:dyDescent="0.25">
      <c r="A987" s="29" t="s">
        <v>2544</v>
      </c>
      <c r="B987" s="30">
        <v>1433</v>
      </c>
      <c r="C987" s="31" t="s">
        <v>2</v>
      </c>
      <c r="D987" s="1"/>
      <c r="E987" s="1"/>
      <c r="F987" s="31" t="s">
        <v>4391</v>
      </c>
      <c r="G987" s="35" t="s">
        <v>5065</v>
      </c>
      <c r="H987" s="31" t="s">
        <v>7698</v>
      </c>
      <c r="I987" s="31" t="s">
        <v>6634</v>
      </c>
      <c r="J987" s="41">
        <v>4.4600000000000001E-2</v>
      </c>
      <c r="K987" s="83">
        <v>70000</v>
      </c>
      <c r="L987" s="31" t="s">
        <v>8232</v>
      </c>
      <c r="M987" s="83">
        <v>70000</v>
      </c>
      <c r="N987" s="83">
        <f t="shared" si="15"/>
        <v>70000</v>
      </c>
      <c r="O987" s="31" t="s">
        <v>8232</v>
      </c>
    </row>
    <row r="988" spans="1:15" x14ac:dyDescent="0.25">
      <c r="A988" s="29" t="s">
        <v>2545</v>
      </c>
      <c r="B988" s="30">
        <v>1434</v>
      </c>
      <c r="C988" s="31" t="s">
        <v>2</v>
      </c>
      <c r="D988" s="1"/>
      <c r="E988" s="1"/>
      <c r="F988" s="31" t="s">
        <v>4391</v>
      </c>
      <c r="G988" s="35" t="s">
        <v>5066</v>
      </c>
      <c r="H988" s="31" t="s">
        <v>7698</v>
      </c>
      <c r="I988" s="31" t="s">
        <v>6635</v>
      </c>
      <c r="J988" s="41">
        <v>4.5699999999999998E-2</v>
      </c>
      <c r="K988" s="83">
        <v>70000</v>
      </c>
      <c r="L988" s="31" t="s">
        <v>8232</v>
      </c>
      <c r="M988" s="83">
        <v>70000</v>
      </c>
      <c r="N988" s="83">
        <f t="shared" si="15"/>
        <v>70000</v>
      </c>
      <c r="O988" s="31" t="s">
        <v>8232</v>
      </c>
    </row>
    <row r="989" spans="1:15" x14ac:dyDescent="0.25">
      <c r="A989" s="29" t="s">
        <v>2546</v>
      </c>
      <c r="B989" s="30">
        <v>1435</v>
      </c>
      <c r="C989" s="31" t="s">
        <v>2</v>
      </c>
      <c r="D989" s="1"/>
      <c r="E989" s="1"/>
      <c r="F989" s="31" t="s">
        <v>4391</v>
      </c>
      <c r="G989" s="35" t="s">
        <v>5067</v>
      </c>
      <c r="H989" s="31" t="s">
        <v>7698</v>
      </c>
      <c r="I989" s="31" t="s">
        <v>6636</v>
      </c>
      <c r="J989" s="41">
        <v>4.5199999999999997E-2</v>
      </c>
      <c r="K989" s="83">
        <v>70000</v>
      </c>
      <c r="L989" s="31" t="s">
        <v>8232</v>
      </c>
      <c r="M989" s="83">
        <v>70000</v>
      </c>
      <c r="N989" s="83">
        <f t="shared" si="15"/>
        <v>70000</v>
      </c>
      <c r="O989" s="31" t="s">
        <v>8232</v>
      </c>
    </row>
    <row r="990" spans="1:15" x14ac:dyDescent="0.25">
      <c r="A990" s="29" t="s">
        <v>2547</v>
      </c>
      <c r="B990" s="30">
        <v>1436</v>
      </c>
      <c r="C990" s="31" t="s">
        <v>2</v>
      </c>
      <c r="D990" s="1"/>
      <c r="E990" s="1"/>
      <c r="F990" s="31" t="s">
        <v>4391</v>
      </c>
      <c r="G990" s="35" t="s">
        <v>5068</v>
      </c>
      <c r="H990" s="31" t="s">
        <v>7698</v>
      </c>
      <c r="I990" s="31" t="s">
        <v>6637</v>
      </c>
      <c r="J990" s="41">
        <v>4.58E-2</v>
      </c>
      <c r="K990" s="83">
        <v>70000</v>
      </c>
      <c r="L990" s="31" t="s">
        <v>8232</v>
      </c>
      <c r="M990" s="83">
        <v>70000</v>
      </c>
      <c r="N990" s="83">
        <f t="shared" si="15"/>
        <v>70000</v>
      </c>
      <c r="O990" s="31" t="s">
        <v>8232</v>
      </c>
    </row>
    <row r="991" spans="1:15" x14ac:dyDescent="0.25">
      <c r="A991" s="29" t="s">
        <v>2548</v>
      </c>
      <c r="B991" s="30">
        <v>1437</v>
      </c>
      <c r="C991" s="31" t="s">
        <v>2</v>
      </c>
      <c r="D991" s="1"/>
      <c r="E991" s="1"/>
      <c r="F991" s="31" t="s">
        <v>4391</v>
      </c>
      <c r="G991" s="35" t="s">
        <v>5069</v>
      </c>
      <c r="H991" s="31" t="s">
        <v>7698</v>
      </c>
      <c r="I991" s="31" t="s">
        <v>6638</v>
      </c>
      <c r="J991" s="41">
        <v>4.5600000000000002E-2</v>
      </c>
      <c r="K991" s="83">
        <v>131000</v>
      </c>
      <c r="L991" s="31" t="s">
        <v>8232</v>
      </c>
      <c r="M991" s="83">
        <v>131000</v>
      </c>
      <c r="N991" s="83">
        <f t="shared" si="15"/>
        <v>131000</v>
      </c>
      <c r="O991" s="31" t="s">
        <v>8232</v>
      </c>
    </row>
    <row r="992" spans="1:15" x14ac:dyDescent="0.25">
      <c r="A992" s="29" t="s">
        <v>2549</v>
      </c>
      <c r="B992" s="30">
        <v>1438</v>
      </c>
      <c r="C992" s="31" t="s">
        <v>2</v>
      </c>
      <c r="D992" s="1"/>
      <c r="E992" s="1"/>
      <c r="F992" s="31" t="s">
        <v>4391</v>
      </c>
      <c r="G992" s="35" t="s">
        <v>5070</v>
      </c>
      <c r="H992" s="31" t="s">
        <v>7698</v>
      </c>
      <c r="I992" s="31" t="s">
        <v>6639</v>
      </c>
      <c r="J992" s="41">
        <v>4.4900000000000002E-2</v>
      </c>
      <c r="K992" s="83">
        <v>78000</v>
      </c>
      <c r="L992" s="31" t="s">
        <v>8232</v>
      </c>
      <c r="M992" s="83">
        <v>78000</v>
      </c>
      <c r="N992" s="83">
        <f t="shared" si="15"/>
        <v>78000</v>
      </c>
      <c r="O992" s="31" t="s">
        <v>8232</v>
      </c>
    </row>
    <row r="993" spans="1:15" x14ac:dyDescent="0.25">
      <c r="A993" s="29" t="s">
        <v>2550</v>
      </c>
      <c r="B993" s="30">
        <v>1439</v>
      </c>
      <c r="C993" s="31" t="s">
        <v>2</v>
      </c>
      <c r="D993" s="1"/>
      <c r="E993" s="1"/>
      <c r="F993" s="31" t="s">
        <v>4391</v>
      </c>
      <c r="G993" s="35" t="s">
        <v>5071</v>
      </c>
      <c r="H993" s="31" t="s">
        <v>7698</v>
      </c>
      <c r="I993" s="31" t="s">
        <v>6640</v>
      </c>
      <c r="J993" s="41">
        <v>4.5900000000000003E-2</v>
      </c>
      <c r="K993" s="83">
        <v>70000</v>
      </c>
      <c r="L993" s="31" t="s">
        <v>8232</v>
      </c>
      <c r="M993" s="83">
        <v>70000</v>
      </c>
      <c r="N993" s="83">
        <f t="shared" si="15"/>
        <v>70000</v>
      </c>
      <c r="O993" s="31" t="s">
        <v>8232</v>
      </c>
    </row>
    <row r="994" spans="1:15" x14ac:dyDescent="0.25">
      <c r="A994" s="29" t="s">
        <v>2551</v>
      </c>
      <c r="B994" s="30">
        <v>1440</v>
      </c>
      <c r="C994" s="31" t="s">
        <v>2</v>
      </c>
      <c r="D994" s="1"/>
      <c r="E994" s="1"/>
      <c r="F994" s="31" t="s">
        <v>4391</v>
      </c>
      <c r="G994" s="35" t="s">
        <v>5072</v>
      </c>
      <c r="H994" s="31" t="s">
        <v>7698</v>
      </c>
      <c r="I994" s="31" t="s">
        <v>6641</v>
      </c>
      <c r="J994" s="41">
        <v>4.5600000000000002E-2</v>
      </c>
      <c r="K994" s="83">
        <v>146000</v>
      </c>
      <c r="L994" s="31" t="s">
        <v>8232</v>
      </c>
      <c r="M994" s="83">
        <v>146000</v>
      </c>
      <c r="N994" s="83">
        <f t="shared" si="15"/>
        <v>146000</v>
      </c>
      <c r="O994" s="31" t="s">
        <v>8232</v>
      </c>
    </row>
    <row r="995" spans="1:15" x14ac:dyDescent="0.25">
      <c r="A995" s="29" t="s">
        <v>2552</v>
      </c>
      <c r="B995" s="30">
        <v>1441</v>
      </c>
      <c r="C995" s="31" t="s">
        <v>2</v>
      </c>
      <c r="D995" s="1"/>
      <c r="E995" s="1"/>
      <c r="F995" s="31" t="s">
        <v>4391</v>
      </c>
      <c r="G995" s="35" t="s">
        <v>5073</v>
      </c>
      <c r="H995" s="31" t="s">
        <v>7698</v>
      </c>
      <c r="I995" s="31" t="s">
        <v>6642</v>
      </c>
      <c r="J995" s="41">
        <v>4.6699999999999998E-2</v>
      </c>
      <c r="K995" s="83">
        <v>70000</v>
      </c>
      <c r="L995" s="31" t="s">
        <v>8232</v>
      </c>
      <c r="M995" s="83">
        <v>70000</v>
      </c>
      <c r="N995" s="83">
        <f t="shared" si="15"/>
        <v>70000</v>
      </c>
      <c r="O995" s="31" t="s">
        <v>8232</v>
      </c>
    </row>
    <row r="996" spans="1:15" x14ac:dyDescent="0.25">
      <c r="A996" s="29" t="s">
        <v>2553</v>
      </c>
      <c r="B996" s="30">
        <v>1442</v>
      </c>
      <c r="C996" s="31" t="s">
        <v>2</v>
      </c>
      <c r="D996" s="1"/>
      <c r="E996" s="1"/>
      <c r="F996" s="31" t="s">
        <v>4391</v>
      </c>
      <c r="G996" s="35" t="s">
        <v>5074</v>
      </c>
      <c r="H996" s="31" t="s">
        <v>7698</v>
      </c>
      <c r="I996" s="31" t="s">
        <v>6643</v>
      </c>
      <c r="J996" s="41">
        <v>4.87E-2</v>
      </c>
      <c r="K996" s="83">
        <v>70000</v>
      </c>
      <c r="L996" s="31" t="s">
        <v>8232</v>
      </c>
      <c r="M996" s="83">
        <v>70000</v>
      </c>
      <c r="N996" s="83">
        <f t="shared" si="15"/>
        <v>70000</v>
      </c>
      <c r="O996" s="31" t="s">
        <v>8232</v>
      </c>
    </row>
    <row r="997" spans="1:15" x14ac:dyDescent="0.25">
      <c r="A997" s="29" t="s">
        <v>2554</v>
      </c>
      <c r="B997" s="30">
        <v>1443</v>
      </c>
      <c r="C997" s="31" t="s">
        <v>2</v>
      </c>
      <c r="D997" s="1"/>
      <c r="E997" s="1"/>
      <c r="F997" s="31" t="s">
        <v>4391</v>
      </c>
      <c r="G997" s="35" t="s">
        <v>5075</v>
      </c>
      <c r="H997" s="31" t="s">
        <v>7698</v>
      </c>
      <c r="I997" s="31" t="s">
        <v>6644</v>
      </c>
      <c r="J997" s="41">
        <v>4.6199999999999998E-2</v>
      </c>
      <c r="K997" s="83">
        <v>70000</v>
      </c>
      <c r="L997" s="31" t="s">
        <v>8232</v>
      </c>
      <c r="M997" s="83">
        <v>70000</v>
      </c>
      <c r="N997" s="83">
        <f t="shared" si="15"/>
        <v>70000</v>
      </c>
      <c r="O997" s="31" t="s">
        <v>8232</v>
      </c>
    </row>
    <row r="998" spans="1:15" x14ac:dyDescent="0.25">
      <c r="A998" s="29" t="s">
        <v>2555</v>
      </c>
      <c r="B998" s="30">
        <v>1444</v>
      </c>
      <c r="C998" s="31" t="s">
        <v>2</v>
      </c>
      <c r="D998" s="1"/>
      <c r="E998" s="1"/>
      <c r="F998" s="31" t="s">
        <v>4391</v>
      </c>
      <c r="G998" s="35" t="s">
        <v>5076</v>
      </c>
      <c r="H998" s="31" t="s">
        <v>7698</v>
      </c>
      <c r="I998" s="31" t="s">
        <v>6645</v>
      </c>
      <c r="J998" s="41">
        <v>4.6199999999999998E-2</v>
      </c>
      <c r="K998" s="83">
        <v>70000</v>
      </c>
      <c r="L998" s="31" t="s">
        <v>8232</v>
      </c>
      <c r="M998" s="83">
        <v>70000</v>
      </c>
      <c r="N998" s="83">
        <f t="shared" si="15"/>
        <v>70000</v>
      </c>
      <c r="O998" s="31" t="s">
        <v>8232</v>
      </c>
    </row>
    <row r="999" spans="1:15" x14ac:dyDescent="0.25">
      <c r="A999" s="29" t="s">
        <v>2556</v>
      </c>
      <c r="B999" s="30">
        <v>1445</v>
      </c>
      <c r="C999" s="31" t="s">
        <v>2</v>
      </c>
      <c r="D999" s="1"/>
      <c r="E999" s="1"/>
      <c r="F999" s="31" t="s">
        <v>4391</v>
      </c>
      <c r="G999" s="35" t="s">
        <v>5077</v>
      </c>
      <c r="H999" s="31" t="s">
        <v>7698</v>
      </c>
      <c r="I999" s="31" t="s">
        <v>6646</v>
      </c>
      <c r="J999" s="41">
        <v>4.7600000000000003E-2</v>
      </c>
      <c r="K999" s="83">
        <v>70000</v>
      </c>
      <c r="L999" s="31" t="s">
        <v>8232</v>
      </c>
      <c r="M999" s="83">
        <v>70000</v>
      </c>
      <c r="N999" s="83">
        <f t="shared" si="15"/>
        <v>70000</v>
      </c>
      <c r="O999" s="31" t="s">
        <v>8232</v>
      </c>
    </row>
    <row r="1000" spans="1:15" x14ac:dyDescent="0.25">
      <c r="A1000" s="29" t="s">
        <v>2557</v>
      </c>
      <c r="B1000" s="30">
        <v>1446</v>
      </c>
      <c r="C1000" s="31" t="s">
        <v>2</v>
      </c>
      <c r="D1000" s="1"/>
      <c r="E1000" s="1"/>
      <c r="F1000" s="31" t="s">
        <v>4391</v>
      </c>
      <c r="G1000" s="35" t="s">
        <v>4577</v>
      </c>
      <c r="H1000" s="31" t="s">
        <v>7698</v>
      </c>
      <c r="I1000" s="31" t="s">
        <v>6647</v>
      </c>
      <c r="J1000" s="41">
        <v>4.8099999999999997E-2</v>
      </c>
      <c r="K1000" s="83">
        <v>514000</v>
      </c>
      <c r="L1000" s="31" t="s">
        <v>8232</v>
      </c>
      <c r="M1000" s="83">
        <v>514000</v>
      </c>
      <c r="N1000" s="83">
        <f t="shared" si="15"/>
        <v>514000</v>
      </c>
      <c r="O1000" s="31" t="s">
        <v>8232</v>
      </c>
    </row>
    <row r="1001" spans="1:15" x14ac:dyDescent="0.25">
      <c r="A1001" s="29" t="s">
        <v>2558</v>
      </c>
      <c r="B1001" s="30">
        <v>1447</v>
      </c>
      <c r="C1001" s="31" t="s">
        <v>2</v>
      </c>
      <c r="D1001" s="1"/>
      <c r="E1001" s="1"/>
      <c r="F1001" s="31" t="s">
        <v>4391</v>
      </c>
      <c r="G1001" s="35" t="s">
        <v>5078</v>
      </c>
      <c r="H1001" s="31" t="s">
        <v>7698</v>
      </c>
      <c r="I1001" s="31" t="s">
        <v>6648</v>
      </c>
      <c r="J1001" s="41">
        <v>3.9300000000000002E-2</v>
      </c>
      <c r="K1001" s="83">
        <v>65000</v>
      </c>
      <c r="L1001" s="31" t="s">
        <v>8232</v>
      </c>
      <c r="M1001" s="83">
        <v>65000</v>
      </c>
      <c r="N1001" s="83">
        <f t="shared" si="15"/>
        <v>65000</v>
      </c>
      <c r="O1001" s="31" t="s">
        <v>8232</v>
      </c>
    </row>
    <row r="1002" spans="1:15" x14ac:dyDescent="0.25">
      <c r="A1002" s="29" t="s">
        <v>2559</v>
      </c>
      <c r="B1002" s="30">
        <v>1448</v>
      </c>
      <c r="C1002" s="31" t="s">
        <v>2</v>
      </c>
      <c r="D1002" s="1"/>
      <c r="E1002" s="1"/>
      <c r="F1002" s="31" t="s">
        <v>4391</v>
      </c>
      <c r="G1002" s="35" t="s">
        <v>5079</v>
      </c>
      <c r="H1002" s="31" t="s">
        <v>7698</v>
      </c>
      <c r="I1002" s="31" t="s">
        <v>6649</v>
      </c>
      <c r="J1002" s="41">
        <v>4.2799999999999998E-2</v>
      </c>
      <c r="K1002" s="83">
        <v>114000</v>
      </c>
      <c r="L1002" s="31" t="s">
        <v>8232</v>
      </c>
      <c r="M1002" s="83">
        <v>114000</v>
      </c>
      <c r="N1002" s="83">
        <f t="shared" si="15"/>
        <v>114000</v>
      </c>
      <c r="O1002" s="31" t="s">
        <v>8232</v>
      </c>
    </row>
    <row r="1003" spans="1:15" x14ac:dyDescent="0.25">
      <c r="A1003" s="29" t="s">
        <v>2560</v>
      </c>
      <c r="B1003" s="30">
        <v>1449</v>
      </c>
      <c r="C1003" s="31" t="s">
        <v>2</v>
      </c>
      <c r="D1003" s="1"/>
      <c r="E1003" s="1"/>
      <c r="F1003" s="31" t="s">
        <v>4391</v>
      </c>
      <c r="G1003" s="35" t="s">
        <v>5080</v>
      </c>
      <c r="H1003" s="31" t="s">
        <v>7698</v>
      </c>
      <c r="I1003" s="31" t="s">
        <v>6650</v>
      </c>
      <c r="J1003" s="41">
        <v>4.7100000000000003E-2</v>
      </c>
      <c r="K1003" s="83">
        <v>95000</v>
      </c>
      <c r="L1003" s="31" t="s">
        <v>8232</v>
      </c>
      <c r="M1003" s="83">
        <v>95000</v>
      </c>
      <c r="N1003" s="83">
        <f t="shared" si="15"/>
        <v>95000</v>
      </c>
      <c r="O1003" s="31" t="s">
        <v>8232</v>
      </c>
    </row>
    <row r="1004" spans="1:15" x14ac:dyDescent="0.25">
      <c r="A1004" s="29" t="s">
        <v>2561</v>
      </c>
      <c r="B1004" s="30">
        <v>1450</v>
      </c>
      <c r="C1004" s="31" t="s">
        <v>2</v>
      </c>
      <c r="D1004" s="1"/>
      <c r="E1004" s="1"/>
      <c r="F1004" s="31" t="s">
        <v>4391</v>
      </c>
      <c r="G1004" s="35" t="s">
        <v>5081</v>
      </c>
      <c r="H1004" s="31" t="s">
        <v>7698</v>
      </c>
      <c r="I1004" s="31" t="s">
        <v>6651</v>
      </c>
      <c r="J1004" s="41">
        <v>4.0899999999999999E-2</v>
      </c>
      <c r="K1004" s="83">
        <v>70000</v>
      </c>
      <c r="L1004" s="31" t="s">
        <v>8232</v>
      </c>
      <c r="M1004" s="83">
        <v>70000</v>
      </c>
      <c r="N1004" s="83">
        <f t="shared" si="15"/>
        <v>70000</v>
      </c>
      <c r="O1004" s="31" t="s">
        <v>8232</v>
      </c>
    </row>
    <row r="1005" spans="1:15" x14ac:dyDescent="0.25">
      <c r="A1005" s="29" t="s">
        <v>2562</v>
      </c>
      <c r="B1005" s="30">
        <v>1451</v>
      </c>
      <c r="C1005" s="31" t="s">
        <v>2</v>
      </c>
      <c r="D1005" s="1"/>
      <c r="E1005" s="1"/>
      <c r="F1005" s="31" t="s">
        <v>4391</v>
      </c>
      <c r="G1005" s="35" t="s">
        <v>976</v>
      </c>
      <c r="H1005" s="31" t="s">
        <v>7713</v>
      </c>
      <c r="I1005" s="31" t="s">
        <v>6652</v>
      </c>
      <c r="J1005" s="41">
        <v>4.4200000000000003E-2</v>
      </c>
      <c r="K1005" s="83">
        <v>70000</v>
      </c>
      <c r="L1005" s="31" t="s">
        <v>8232</v>
      </c>
      <c r="M1005" s="83">
        <v>70000</v>
      </c>
      <c r="N1005" s="83">
        <f t="shared" si="15"/>
        <v>70000</v>
      </c>
      <c r="O1005" s="31" t="s">
        <v>8232</v>
      </c>
    </row>
    <row r="1006" spans="1:15" x14ac:dyDescent="0.25">
      <c r="A1006" s="29" t="s">
        <v>2563</v>
      </c>
      <c r="B1006" s="30">
        <v>1452</v>
      </c>
      <c r="C1006" s="31" t="s">
        <v>2</v>
      </c>
      <c r="D1006" s="1"/>
      <c r="E1006" s="1"/>
      <c r="F1006" s="31" t="s">
        <v>4391</v>
      </c>
      <c r="G1006" s="35" t="s">
        <v>5082</v>
      </c>
      <c r="H1006" s="31" t="s">
        <v>7698</v>
      </c>
      <c r="I1006" s="31" t="s">
        <v>6653</v>
      </c>
      <c r="J1006" s="41">
        <v>4.2799999999999998E-2</v>
      </c>
      <c r="K1006" s="83">
        <v>70000</v>
      </c>
      <c r="L1006" s="31" t="s">
        <v>8232</v>
      </c>
      <c r="M1006" s="83">
        <v>70000</v>
      </c>
      <c r="N1006" s="83">
        <f t="shared" si="15"/>
        <v>70000</v>
      </c>
      <c r="O1006" s="31" t="s">
        <v>8232</v>
      </c>
    </row>
    <row r="1007" spans="1:15" x14ac:dyDescent="0.25">
      <c r="A1007" s="29" t="s">
        <v>2564</v>
      </c>
      <c r="B1007" s="30">
        <v>1453</v>
      </c>
      <c r="C1007" s="31" t="s">
        <v>2</v>
      </c>
      <c r="D1007" s="1"/>
      <c r="E1007" s="1"/>
      <c r="F1007" s="31" t="s">
        <v>4391</v>
      </c>
      <c r="G1007" s="35" t="s">
        <v>5083</v>
      </c>
      <c r="H1007" s="31" t="s">
        <v>7698</v>
      </c>
      <c r="I1007" s="31" t="s">
        <v>6654</v>
      </c>
      <c r="J1007" s="41">
        <v>4.2999999999999997E-2</v>
      </c>
      <c r="K1007" s="83">
        <v>70000</v>
      </c>
      <c r="L1007" s="31" t="s">
        <v>8232</v>
      </c>
      <c r="M1007" s="83">
        <v>70000</v>
      </c>
      <c r="N1007" s="83">
        <f t="shared" si="15"/>
        <v>70000</v>
      </c>
      <c r="O1007" s="31" t="s">
        <v>8232</v>
      </c>
    </row>
    <row r="1008" spans="1:15" x14ac:dyDescent="0.25">
      <c r="A1008" s="29" t="s">
        <v>2565</v>
      </c>
      <c r="B1008" s="30">
        <v>1454</v>
      </c>
      <c r="C1008" s="31" t="s">
        <v>2</v>
      </c>
      <c r="D1008" s="1"/>
      <c r="E1008" s="1"/>
      <c r="F1008" s="31" t="s">
        <v>4391</v>
      </c>
      <c r="G1008" s="35" t="s">
        <v>5084</v>
      </c>
      <c r="H1008" s="31" t="s">
        <v>7698</v>
      </c>
      <c r="I1008" s="31" t="s">
        <v>6655</v>
      </c>
      <c r="J1008" s="41">
        <v>4.4299999999999999E-2</v>
      </c>
      <c r="K1008" s="83">
        <v>70000</v>
      </c>
      <c r="L1008" s="31" t="s">
        <v>8232</v>
      </c>
      <c r="M1008" s="83">
        <v>70000</v>
      </c>
      <c r="N1008" s="83">
        <f t="shared" si="15"/>
        <v>70000</v>
      </c>
      <c r="O1008" s="31" t="s">
        <v>8232</v>
      </c>
    </row>
    <row r="1009" spans="1:15" x14ac:dyDescent="0.25">
      <c r="A1009" s="29" t="s">
        <v>2566</v>
      </c>
      <c r="B1009" s="30">
        <v>1455</v>
      </c>
      <c r="C1009" s="31" t="s">
        <v>2</v>
      </c>
      <c r="D1009" s="1"/>
      <c r="E1009" s="1"/>
      <c r="F1009" s="31" t="s">
        <v>4391</v>
      </c>
      <c r="G1009" s="35" t="s">
        <v>5085</v>
      </c>
      <c r="H1009" s="31" t="s">
        <v>7698</v>
      </c>
      <c r="I1009" s="31" t="s">
        <v>6656</v>
      </c>
      <c r="J1009" s="41">
        <v>4.3799999999999999E-2</v>
      </c>
      <c r="K1009" s="83">
        <v>70000</v>
      </c>
      <c r="L1009" s="31" t="s">
        <v>8232</v>
      </c>
      <c r="M1009" s="83">
        <v>70000</v>
      </c>
      <c r="N1009" s="83">
        <f t="shared" si="15"/>
        <v>70000</v>
      </c>
      <c r="O1009" s="31" t="s">
        <v>8232</v>
      </c>
    </row>
    <row r="1010" spans="1:15" x14ac:dyDescent="0.25">
      <c r="A1010" s="29" t="s">
        <v>2567</v>
      </c>
      <c r="B1010" s="30">
        <v>1456</v>
      </c>
      <c r="C1010" s="31" t="s">
        <v>2</v>
      </c>
      <c r="D1010" s="1"/>
      <c r="E1010" s="1"/>
      <c r="F1010" s="31" t="s">
        <v>4391</v>
      </c>
      <c r="G1010" s="35" t="s">
        <v>5086</v>
      </c>
      <c r="H1010" s="31" t="s">
        <v>7698</v>
      </c>
      <c r="I1010" s="31" t="s">
        <v>6657</v>
      </c>
      <c r="J1010" s="41">
        <v>4.3099999999999999E-2</v>
      </c>
      <c r="K1010" s="83">
        <v>70000</v>
      </c>
      <c r="L1010" s="31" t="s">
        <v>8232</v>
      </c>
      <c r="M1010" s="83">
        <v>70000</v>
      </c>
      <c r="N1010" s="83">
        <f t="shared" si="15"/>
        <v>70000</v>
      </c>
      <c r="O1010" s="31" t="s">
        <v>8232</v>
      </c>
    </row>
    <row r="1011" spans="1:15" x14ac:dyDescent="0.25">
      <c r="A1011" s="29" t="s">
        <v>2568</v>
      </c>
      <c r="B1011" s="30">
        <v>1457</v>
      </c>
      <c r="C1011" s="31" t="s">
        <v>2</v>
      </c>
      <c r="D1011" s="1"/>
      <c r="E1011" s="1"/>
      <c r="F1011" s="31" t="s">
        <v>4391</v>
      </c>
      <c r="G1011" s="35" t="s">
        <v>5087</v>
      </c>
      <c r="H1011" s="31" t="s">
        <v>7698</v>
      </c>
      <c r="I1011" s="31" t="s">
        <v>6658</v>
      </c>
      <c r="J1011" s="41">
        <v>4.2900000000000001E-2</v>
      </c>
      <c r="K1011" s="83">
        <v>70000</v>
      </c>
      <c r="L1011" s="31" t="s">
        <v>8232</v>
      </c>
      <c r="M1011" s="83">
        <v>70000</v>
      </c>
      <c r="N1011" s="83">
        <f t="shared" si="15"/>
        <v>70000</v>
      </c>
      <c r="O1011" s="31" t="s">
        <v>8232</v>
      </c>
    </row>
    <row r="1012" spans="1:15" x14ac:dyDescent="0.25">
      <c r="A1012" s="29" t="s">
        <v>2569</v>
      </c>
      <c r="B1012" s="30">
        <v>1458</v>
      </c>
      <c r="C1012" s="31" t="s">
        <v>2</v>
      </c>
      <c r="D1012" s="1"/>
      <c r="E1012" s="1"/>
      <c r="F1012" s="31" t="s">
        <v>4391</v>
      </c>
      <c r="G1012" s="35" t="s">
        <v>5088</v>
      </c>
      <c r="H1012" s="31" t="s">
        <v>7698</v>
      </c>
      <c r="I1012" s="31" t="s">
        <v>6659</v>
      </c>
      <c r="J1012" s="41">
        <v>4.5600000000000002E-2</v>
      </c>
      <c r="K1012" s="83">
        <v>119000</v>
      </c>
      <c r="L1012" s="31" t="s">
        <v>8232</v>
      </c>
      <c r="M1012" s="83">
        <v>119000</v>
      </c>
      <c r="N1012" s="83">
        <f t="shared" si="15"/>
        <v>119000</v>
      </c>
      <c r="O1012" s="31" t="s">
        <v>8232</v>
      </c>
    </row>
    <row r="1013" spans="1:15" ht="25.5" x14ac:dyDescent="0.25">
      <c r="A1013" s="29" t="s">
        <v>2570</v>
      </c>
      <c r="B1013" s="30">
        <v>1459</v>
      </c>
      <c r="C1013" s="31" t="s">
        <v>2</v>
      </c>
      <c r="D1013" s="1"/>
      <c r="E1013" s="1"/>
      <c r="F1013" s="31" t="s">
        <v>4391</v>
      </c>
      <c r="G1013" s="35" t="s">
        <v>4653</v>
      </c>
      <c r="H1013" s="31" t="s">
        <v>7698</v>
      </c>
      <c r="I1013" s="31" t="s">
        <v>6660</v>
      </c>
      <c r="J1013" s="41">
        <v>4.53E-2</v>
      </c>
      <c r="K1013" s="83">
        <v>99000</v>
      </c>
      <c r="L1013" s="31" t="s">
        <v>8232</v>
      </c>
      <c r="M1013" s="83">
        <v>99000</v>
      </c>
      <c r="N1013" s="83">
        <f t="shared" si="15"/>
        <v>99000</v>
      </c>
      <c r="O1013" s="31" t="s">
        <v>8232</v>
      </c>
    </row>
    <row r="1014" spans="1:15" x14ac:dyDescent="0.25">
      <c r="A1014" s="29" t="s">
        <v>2571</v>
      </c>
      <c r="B1014" s="30">
        <v>1460</v>
      </c>
      <c r="C1014" s="31" t="s">
        <v>2</v>
      </c>
      <c r="D1014" s="1"/>
      <c r="E1014" s="1"/>
      <c r="F1014" s="31" t="s">
        <v>4391</v>
      </c>
      <c r="G1014" s="35" t="s">
        <v>5089</v>
      </c>
      <c r="H1014" s="31" t="s">
        <v>7698</v>
      </c>
      <c r="I1014" s="31" t="s">
        <v>6661</v>
      </c>
      <c r="J1014" s="41">
        <v>4.3999999999999997E-2</v>
      </c>
      <c r="K1014" s="83">
        <v>70000</v>
      </c>
      <c r="L1014" s="31" t="s">
        <v>8232</v>
      </c>
      <c r="M1014" s="83">
        <v>70000</v>
      </c>
      <c r="N1014" s="83">
        <f t="shared" si="15"/>
        <v>70000</v>
      </c>
      <c r="O1014" s="31" t="s">
        <v>8232</v>
      </c>
    </row>
    <row r="1015" spans="1:15" x14ac:dyDescent="0.25">
      <c r="A1015" s="29" t="s">
        <v>2572</v>
      </c>
      <c r="B1015" s="30">
        <v>1461</v>
      </c>
      <c r="C1015" s="31" t="s">
        <v>2</v>
      </c>
      <c r="D1015" s="1"/>
      <c r="E1015" s="1"/>
      <c r="F1015" s="31" t="s">
        <v>4391</v>
      </c>
      <c r="G1015" s="35" t="s">
        <v>5090</v>
      </c>
      <c r="H1015" s="31" t="s">
        <v>7698</v>
      </c>
      <c r="I1015" s="31" t="s">
        <v>6662</v>
      </c>
      <c r="J1015" s="41">
        <v>4.5900000000000003E-2</v>
      </c>
      <c r="K1015" s="83">
        <v>70000</v>
      </c>
      <c r="L1015" s="31" t="s">
        <v>8232</v>
      </c>
      <c r="M1015" s="83">
        <v>70000</v>
      </c>
      <c r="N1015" s="83">
        <f t="shared" si="15"/>
        <v>70000</v>
      </c>
      <c r="O1015" s="31" t="s">
        <v>8232</v>
      </c>
    </row>
    <row r="1016" spans="1:15" x14ac:dyDescent="0.25">
      <c r="A1016" s="29" t="s">
        <v>2573</v>
      </c>
      <c r="B1016" s="30">
        <v>1462</v>
      </c>
      <c r="C1016" s="31" t="s">
        <v>2</v>
      </c>
      <c r="D1016" s="1"/>
      <c r="E1016" s="1"/>
      <c r="F1016" s="31" t="s">
        <v>4391</v>
      </c>
      <c r="G1016" s="35" t="s">
        <v>5091</v>
      </c>
      <c r="H1016" s="31" t="s">
        <v>7698</v>
      </c>
      <c r="I1016" s="31" t="s">
        <v>6663</v>
      </c>
      <c r="J1016" s="41">
        <v>4.3200000000000002E-2</v>
      </c>
      <c r="K1016" s="83">
        <v>248000</v>
      </c>
      <c r="L1016" s="31" t="s">
        <v>8232</v>
      </c>
      <c r="M1016" s="83">
        <v>248000</v>
      </c>
      <c r="N1016" s="83">
        <f t="shared" si="15"/>
        <v>248000</v>
      </c>
      <c r="O1016" s="31" t="s">
        <v>8232</v>
      </c>
    </row>
    <row r="1017" spans="1:15" x14ac:dyDescent="0.25">
      <c r="A1017" s="29" t="s">
        <v>2574</v>
      </c>
      <c r="B1017" s="30">
        <v>1463</v>
      </c>
      <c r="C1017" s="31" t="s">
        <v>2</v>
      </c>
      <c r="D1017" s="1"/>
      <c r="E1017" s="1"/>
      <c r="F1017" s="31" t="s">
        <v>4391</v>
      </c>
      <c r="G1017" s="35" t="s">
        <v>5092</v>
      </c>
      <c r="H1017" s="31" t="s">
        <v>7698</v>
      </c>
      <c r="I1017" s="31" t="s">
        <v>6664</v>
      </c>
      <c r="J1017" s="41">
        <v>4.3400000000000001E-2</v>
      </c>
      <c r="K1017" s="83">
        <v>70000</v>
      </c>
      <c r="L1017" s="31" t="s">
        <v>8232</v>
      </c>
      <c r="M1017" s="83">
        <v>70000</v>
      </c>
      <c r="N1017" s="83">
        <f t="shared" si="15"/>
        <v>70000</v>
      </c>
      <c r="O1017" s="31" t="s">
        <v>8232</v>
      </c>
    </row>
    <row r="1018" spans="1:15" x14ac:dyDescent="0.25">
      <c r="A1018" s="29" t="s">
        <v>2575</v>
      </c>
      <c r="B1018" s="30">
        <v>1464</v>
      </c>
      <c r="C1018" s="31" t="s">
        <v>2</v>
      </c>
      <c r="D1018" s="1"/>
      <c r="E1018" s="1"/>
      <c r="F1018" s="31" t="s">
        <v>4391</v>
      </c>
      <c r="G1018" s="35" t="s">
        <v>5093</v>
      </c>
      <c r="H1018" s="31" t="s">
        <v>7698</v>
      </c>
      <c r="I1018" s="31" t="s">
        <v>6665</v>
      </c>
      <c r="J1018" s="41">
        <v>4.53E-2</v>
      </c>
      <c r="K1018" s="83">
        <v>70000</v>
      </c>
      <c r="L1018" s="31" t="s">
        <v>8232</v>
      </c>
      <c r="M1018" s="83">
        <v>70000</v>
      </c>
      <c r="N1018" s="83">
        <f t="shared" si="15"/>
        <v>70000</v>
      </c>
      <c r="O1018" s="31" t="s">
        <v>8232</v>
      </c>
    </row>
    <row r="1019" spans="1:15" x14ac:dyDescent="0.25">
      <c r="A1019" s="29" t="s">
        <v>2576</v>
      </c>
      <c r="B1019" s="30">
        <v>1465</v>
      </c>
      <c r="C1019" s="31" t="s">
        <v>2</v>
      </c>
      <c r="D1019" s="1"/>
      <c r="E1019" s="1"/>
      <c r="F1019" s="31" t="s">
        <v>4391</v>
      </c>
      <c r="G1019" s="35" t="s">
        <v>5094</v>
      </c>
      <c r="H1019" s="31" t="s">
        <v>7698</v>
      </c>
      <c r="I1019" s="31" t="s">
        <v>6666</v>
      </c>
      <c r="J1019" s="41">
        <v>4.0800000000000003E-2</v>
      </c>
      <c r="K1019" s="83">
        <v>70000</v>
      </c>
      <c r="L1019" s="31" t="s">
        <v>8232</v>
      </c>
      <c r="M1019" s="83">
        <v>70000</v>
      </c>
      <c r="N1019" s="83">
        <f t="shared" si="15"/>
        <v>70000</v>
      </c>
      <c r="O1019" s="31" t="s">
        <v>8232</v>
      </c>
    </row>
    <row r="1020" spans="1:15" x14ac:dyDescent="0.25">
      <c r="A1020" s="29" t="s">
        <v>2577</v>
      </c>
      <c r="B1020" s="30">
        <v>1466</v>
      </c>
      <c r="C1020" s="31" t="s">
        <v>2</v>
      </c>
      <c r="D1020" s="1"/>
      <c r="E1020" s="1"/>
      <c r="F1020" s="31" t="s">
        <v>4391</v>
      </c>
      <c r="G1020" s="35" t="s">
        <v>976</v>
      </c>
      <c r="H1020" s="31" t="s">
        <v>7713</v>
      </c>
      <c r="I1020" s="31" t="s">
        <v>6667</v>
      </c>
      <c r="J1020" s="41">
        <v>4.3499999999999997E-2</v>
      </c>
      <c r="K1020" s="83">
        <v>70000</v>
      </c>
      <c r="L1020" s="31" t="s">
        <v>8232</v>
      </c>
      <c r="M1020" s="83">
        <v>70000</v>
      </c>
      <c r="N1020" s="83">
        <f t="shared" si="15"/>
        <v>70000</v>
      </c>
      <c r="O1020" s="31" t="s">
        <v>8232</v>
      </c>
    </row>
    <row r="1021" spans="1:15" x14ac:dyDescent="0.25">
      <c r="A1021" s="29" t="s">
        <v>2578</v>
      </c>
      <c r="B1021" s="30">
        <v>1467</v>
      </c>
      <c r="C1021" s="31" t="s">
        <v>2</v>
      </c>
      <c r="D1021" s="1"/>
      <c r="E1021" s="1"/>
      <c r="F1021" s="31" t="s">
        <v>4391</v>
      </c>
      <c r="G1021" s="35" t="s">
        <v>8290</v>
      </c>
      <c r="H1021" s="31" t="s">
        <v>7698</v>
      </c>
      <c r="I1021" s="31" t="s">
        <v>6668</v>
      </c>
      <c r="J1021" s="41">
        <v>0.1245</v>
      </c>
      <c r="K1021" s="83">
        <v>303000</v>
      </c>
      <c r="L1021" s="31" t="s">
        <v>8232</v>
      </c>
      <c r="M1021" s="83">
        <v>303000</v>
      </c>
      <c r="N1021" s="83">
        <f t="shared" si="15"/>
        <v>303000</v>
      </c>
      <c r="O1021" s="31" t="s">
        <v>8232</v>
      </c>
    </row>
    <row r="1022" spans="1:15" x14ac:dyDescent="0.25">
      <c r="A1022" s="29" t="s">
        <v>2579</v>
      </c>
      <c r="B1022" s="30">
        <v>1468</v>
      </c>
      <c r="C1022" s="31" t="s">
        <v>2</v>
      </c>
      <c r="D1022" s="1"/>
      <c r="E1022" s="1"/>
      <c r="F1022" s="31" t="s">
        <v>4391</v>
      </c>
      <c r="G1022" s="35" t="s">
        <v>4928</v>
      </c>
      <c r="H1022" s="31" t="s">
        <v>7629</v>
      </c>
      <c r="I1022" s="31" t="s">
        <v>6669</v>
      </c>
      <c r="J1022" s="41">
        <v>10.0565</v>
      </c>
      <c r="K1022" s="83">
        <v>120000</v>
      </c>
      <c r="L1022" s="41" t="s">
        <v>8884</v>
      </c>
      <c r="M1022" s="83">
        <v>120000</v>
      </c>
      <c r="N1022" s="83">
        <f t="shared" si="15"/>
        <v>120000</v>
      </c>
      <c r="O1022" s="41" t="s">
        <v>9158</v>
      </c>
    </row>
    <row r="1023" spans="1:15" x14ac:dyDescent="0.25">
      <c r="A1023" s="29" t="s">
        <v>2580</v>
      </c>
      <c r="B1023" s="30">
        <v>1469</v>
      </c>
      <c r="C1023" s="31" t="s">
        <v>2</v>
      </c>
      <c r="D1023" s="1"/>
      <c r="E1023" s="1"/>
      <c r="F1023" s="31" t="s">
        <v>4391</v>
      </c>
      <c r="G1023" s="35" t="s">
        <v>4493</v>
      </c>
      <c r="H1023" s="31" t="s">
        <v>7629</v>
      </c>
      <c r="I1023" s="31" t="s">
        <v>8885</v>
      </c>
      <c r="J1023" s="41">
        <v>10.0565</v>
      </c>
      <c r="K1023" s="83">
        <v>120000</v>
      </c>
      <c r="L1023" s="41" t="s">
        <v>7589</v>
      </c>
      <c r="M1023" s="83">
        <v>120000</v>
      </c>
      <c r="N1023" s="83">
        <f t="shared" si="15"/>
        <v>120000</v>
      </c>
      <c r="O1023" s="41" t="s">
        <v>9156</v>
      </c>
    </row>
    <row r="1024" spans="1:15" x14ac:dyDescent="0.25">
      <c r="A1024" s="29" t="s">
        <v>2581</v>
      </c>
      <c r="B1024" s="30">
        <v>1471</v>
      </c>
      <c r="C1024" s="31" t="s">
        <v>2</v>
      </c>
      <c r="D1024" s="1"/>
      <c r="E1024" s="1"/>
      <c r="F1024" s="31" t="s">
        <v>4391</v>
      </c>
      <c r="G1024" s="35" t="s">
        <v>241</v>
      </c>
      <c r="H1024" s="31" t="s">
        <v>7698</v>
      </c>
      <c r="I1024" s="31" t="s">
        <v>8886</v>
      </c>
      <c r="J1024" s="41">
        <v>0.63360000000000005</v>
      </c>
      <c r="K1024" s="83">
        <v>1181400</v>
      </c>
      <c r="L1024" s="31" t="s">
        <v>8232</v>
      </c>
      <c r="M1024" s="83">
        <v>1181400</v>
      </c>
      <c r="N1024" s="83">
        <f t="shared" si="15"/>
        <v>1182000</v>
      </c>
      <c r="O1024" s="31" t="s">
        <v>8232</v>
      </c>
    </row>
    <row r="1025" spans="1:15" x14ac:dyDescent="0.25">
      <c r="A1025" s="29" t="s">
        <v>2582</v>
      </c>
      <c r="B1025" s="30">
        <v>1472</v>
      </c>
      <c r="C1025" s="31" t="s">
        <v>2</v>
      </c>
      <c r="D1025" s="1"/>
      <c r="E1025" s="1"/>
      <c r="F1025" s="31" t="s">
        <v>4391</v>
      </c>
      <c r="G1025" s="35" t="s">
        <v>8314</v>
      </c>
      <c r="H1025" s="31" t="s">
        <v>8279</v>
      </c>
      <c r="I1025" s="31" t="s">
        <v>8887</v>
      </c>
      <c r="J1025" s="41">
        <v>0.23480000000000001</v>
      </c>
      <c r="K1025" s="83">
        <v>2113000</v>
      </c>
      <c r="L1025" s="41" t="s">
        <v>8888</v>
      </c>
      <c r="M1025" s="83">
        <v>2113000</v>
      </c>
      <c r="N1025" s="83">
        <f t="shared" si="15"/>
        <v>2113000</v>
      </c>
      <c r="O1025" s="41" t="s">
        <v>8888</v>
      </c>
    </row>
    <row r="1026" spans="1:15" x14ac:dyDescent="0.25">
      <c r="A1026" s="29" t="s">
        <v>2583</v>
      </c>
      <c r="B1026" s="30">
        <v>1473</v>
      </c>
      <c r="C1026" s="31" t="s">
        <v>2</v>
      </c>
      <c r="D1026" s="1"/>
      <c r="E1026" s="1"/>
      <c r="F1026" s="31" t="s">
        <v>4391</v>
      </c>
      <c r="G1026" s="35" t="s">
        <v>976</v>
      </c>
      <c r="H1026" s="31" t="s">
        <v>7800</v>
      </c>
      <c r="I1026" s="31" t="s">
        <v>8521</v>
      </c>
      <c r="J1026" s="41">
        <v>3.2231049999999999</v>
      </c>
      <c r="K1026" s="83">
        <v>20000</v>
      </c>
      <c r="L1026" s="41" t="s">
        <v>8565</v>
      </c>
      <c r="M1026" s="83">
        <v>20000</v>
      </c>
      <c r="N1026" s="83">
        <f t="shared" si="15"/>
        <v>20000</v>
      </c>
      <c r="O1026" s="41" t="s">
        <v>8565</v>
      </c>
    </row>
    <row r="1027" spans="1:15" x14ac:dyDescent="0.25">
      <c r="A1027" s="29" t="s">
        <v>2584</v>
      </c>
      <c r="B1027" s="30">
        <v>1474</v>
      </c>
      <c r="C1027" s="31" t="s">
        <v>2</v>
      </c>
      <c r="D1027" s="1"/>
      <c r="E1027" s="1"/>
      <c r="F1027" s="31" t="s">
        <v>4391</v>
      </c>
      <c r="G1027" s="35" t="s">
        <v>8282</v>
      </c>
      <c r="H1027" s="31" t="s">
        <v>7698</v>
      </c>
      <c r="I1027" s="31" t="s">
        <v>8889</v>
      </c>
      <c r="J1027" s="41">
        <v>0.15859999999999999</v>
      </c>
      <c r="K1027" s="83">
        <v>438000</v>
      </c>
      <c r="L1027" s="31" t="s">
        <v>8232</v>
      </c>
      <c r="M1027" s="83">
        <v>438000</v>
      </c>
      <c r="N1027" s="83">
        <f t="shared" si="15"/>
        <v>438000</v>
      </c>
      <c r="O1027" s="31" t="s">
        <v>8232</v>
      </c>
    </row>
    <row r="1028" spans="1:15" x14ac:dyDescent="0.25">
      <c r="A1028" s="29" t="s">
        <v>2585</v>
      </c>
      <c r="B1028" s="30">
        <v>1475</v>
      </c>
      <c r="C1028" s="31" t="s">
        <v>2</v>
      </c>
      <c r="D1028" s="1"/>
      <c r="E1028" s="1"/>
      <c r="F1028" s="31" t="s">
        <v>4391</v>
      </c>
      <c r="G1028" s="35" t="s">
        <v>5095</v>
      </c>
      <c r="H1028" s="31" t="s">
        <v>8280</v>
      </c>
      <c r="I1028" s="31" t="s">
        <v>6670</v>
      </c>
      <c r="J1028" s="41">
        <v>4.2200000000000001E-2</v>
      </c>
      <c r="K1028" s="83">
        <v>20000</v>
      </c>
      <c r="L1028" s="41" t="s">
        <v>8505</v>
      </c>
      <c r="M1028" s="83">
        <v>20000</v>
      </c>
      <c r="N1028" s="83">
        <f t="shared" si="15"/>
        <v>20000</v>
      </c>
      <c r="O1028" s="41" t="s">
        <v>8505</v>
      </c>
    </row>
    <row r="1029" spans="1:15" x14ac:dyDescent="0.25">
      <c r="A1029" s="29" t="s">
        <v>2586</v>
      </c>
      <c r="B1029" s="30">
        <v>1476</v>
      </c>
      <c r="C1029" s="31" t="s">
        <v>2</v>
      </c>
      <c r="D1029" s="1"/>
      <c r="E1029" s="1"/>
      <c r="F1029" s="31" t="s">
        <v>4391</v>
      </c>
      <c r="G1029" s="35" t="s">
        <v>976</v>
      </c>
      <c r="H1029" s="31" t="s">
        <v>7800</v>
      </c>
      <c r="I1029" s="31" t="s">
        <v>6671</v>
      </c>
      <c r="J1029" s="41">
        <v>3.2899999999999999E-2</v>
      </c>
      <c r="K1029" s="83">
        <v>20000</v>
      </c>
      <c r="L1029" s="31" t="s">
        <v>8458</v>
      </c>
      <c r="M1029" s="83">
        <v>20000</v>
      </c>
      <c r="N1029" s="83">
        <f t="shared" si="15"/>
        <v>20000</v>
      </c>
      <c r="O1029" s="31" t="s">
        <v>8231</v>
      </c>
    </row>
    <row r="1030" spans="1:15" x14ac:dyDescent="0.25">
      <c r="A1030" s="29" t="s">
        <v>2587</v>
      </c>
      <c r="B1030" s="30">
        <v>1477</v>
      </c>
      <c r="C1030" s="31" t="s">
        <v>2</v>
      </c>
      <c r="D1030" s="1"/>
      <c r="E1030" s="1"/>
      <c r="F1030" s="31" t="s">
        <v>4391</v>
      </c>
      <c r="G1030" s="35" t="s">
        <v>5096</v>
      </c>
      <c r="H1030" s="31" t="s">
        <v>8280</v>
      </c>
      <c r="I1030" s="31" t="s">
        <v>6672</v>
      </c>
      <c r="J1030" s="41">
        <v>3.27E-2</v>
      </c>
      <c r="K1030" s="83">
        <v>20000</v>
      </c>
      <c r="L1030" s="41" t="s">
        <v>8505</v>
      </c>
      <c r="M1030" s="83">
        <v>20000</v>
      </c>
      <c r="N1030" s="83">
        <f t="shared" si="15"/>
        <v>20000</v>
      </c>
      <c r="O1030" s="41" t="s">
        <v>8505</v>
      </c>
    </row>
    <row r="1031" spans="1:15" x14ac:dyDescent="0.25">
      <c r="A1031" s="29" t="s">
        <v>2588</v>
      </c>
      <c r="B1031" s="30">
        <v>1478</v>
      </c>
      <c r="C1031" s="31" t="s">
        <v>2</v>
      </c>
      <c r="D1031" s="1"/>
      <c r="E1031" s="1"/>
      <c r="F1031" s="31" t="s">
        <v>4391</v>
      </c>
      <c r="G1031" s="35" t="s">
        <v>4555</v>
      </c>
      <c r="H1031" s="31" t="s">
        <v>7631</v>
      </c>
      <c r="I1031" s="31" t="s">
        <v>6673</v>
      </c>
      <c r="J1031" s="41">
        <v>3.27E-2</v>
      </c>
      <c r="K1031" s="83">
        <v>319000</v>
      </c>
      <c r="L1031" s="41" t="s">
        <v>8890</v>
      </c>
      <c r="M1031" s="83">
        <v>319000</v>
      </c>
      <c r="N1031" s="83">
        <f t="shared" si="15"/>
        <v>319000</v>
      </c>
      <c r="O1031" s="41" t="s">
        <v>8890</v>
      </c>
    </row>
    <row r="1032" spans="1:15" x14ac:dyDescent="0.25">
      <c r="A1032" s="29" t="s">
        <v>2589</v>
      </c>
      <c r="B1032" s="30">
        <v>1479</v>
      </c>
      <c r="C1032" s="31" t="s">
        <v>2</v>
      </c>
      <c r="D1032" s="1"/>
      <c r="E1032" s="1"/>
      <c r="F1032" s="31" t="s">
        <v>4391</v>
      </c>
      <c r="G1032" s="35" t="s">
        <v>5097</v>
      </c>
      <c r="H1032" s="31" t="s">
        <v>8280</v>
      </c>
      <c r="I1032" s="31" t="s">
        <v>6674</v>
      </c>
      <c r="J1032" s="41">
        <v>3.27E-2</v>
      </c>
      <c r="K1032" s="83">
        <v>20000</v>
      </c>
      <c r="L1032" s="41" t="s">
        <v>8505</v>
      </c>
      <c r="M1032" s="83">
        <v>20000</v>
      </c>
      <c r="N1032" s="83">
        <f t="shared" si="15"/>
        <v>20000</v>
      </c>
      <c r="O1032" s="41" t="s">
        <v>8505</v>
      </c>
    </row>
    <row r="1033" spans="1:15" x14ac:dyDescent="0.25">
      <c r="A1033" s="29" t="s">
        <v>2590</v>
      </c>
      <c r="B1033" s="30">
        <v>1480</v>
      </c>
      <c r="C1033" s="31" t="s">
        <v>2</v>
      </c>
      <c r="D1033" s="1"/>
      <c r="E1033" s="1"/>
      <c r="F1033" s="31" t="s">
        <v>4391</v>
      </c>
      <c r="G1033" s="35" t="s">
        <v>5098</v>
      </c>
      <c r="H1033" s="31" t="s">
        <v>8280</v>
      </c>
      <c r="I1033" s="31" t="s">
        <v>6675</v>
      </c>
      <c r="J1033" s="41">
        <v>3.9699999999999999E-2</v>
      </c>
      <c r="K1033" s="83">
        <v>20000</v>
      </c>
      <c r="L1033" s="41" t="s">
        <v>8505</v>
      </c>
      <c r="M1033" s="83">
        <v>20000</v>
      </c>
      <c r="N1033" s="83">
        <f t="shared" si="15"/>
        <v>20000</v>
      </c>
      <c r="O1033" s="41" t="s">
        <v>8505</v>
      </c>
    </row>
    <row r="1034" spans="1:15" x14ac:dyDescent="0.25">
      <c r="A1034" s="29" t="s">
        <v>2591</v>
      </c>
      <c r="B1034" s="30">
        <v>1481</v>
      </c>
      <c r="C1034" s="31" t="s">
        <v>2</v>
      </c>
      <c r="D1034" s="1"/>
      <c r="E1034" s="1"/>
      <c r="F1034" s="31" t="s">
        <v>4391</v>
      </c>
      <c r="G1034" s="35" t="s">
        <v>5099</v>
      </c>
      <c r="H1034" s="31" t="s">
        <v>7698</v>
      </c>
      <c r="I1034" s="31" t="s">
        <v>8891</v>
      </c>
      <c r="J1034" s="41">
        <v>0.21310000000000001</v>
      </c>
      <c r="K1034" s="83">
        <v>1050400</v>
      </c>
      <c r="L1034" s="31" t="s">
        <v>8232</v>
      </c>
      <c r="M1034" s="83">
        <v>1050400</v>
      </c>
      <c r="N1034" s="83">
        <f t="shared" si="15"/>
        <v>1051000</v>
      </c>
      <c r="O1034" s="31" t="s">
        <v>8232</v>
      </c>
    </row>
    <row r="1035" spans="1:15" x14ac:dyDescent="0.25">
      <c r="A1035" s="29" t="s">
        <v>2592</v>
      </c>
      <c r="B1035" s="30">
        <v>1482</v>
      </c>
      <c r="C1035" s="31" t="s">
        <v>2</v>
      </c>
      <c r="D1035" s="1"/>
      <c r="E1035" s="1"/>
      <c r="F1035" s="31" t="s">
        <v>4391</v>
      </c>
      <c r="G1035" s="35" t="s">
        <v>658</v>
      </c>
      <c r="H1035" s="31" t="s">
        <v>7698</v>
      </c>
      <c r="I1035" s="31" t="s">
        <v>8892</v>
      </c>
      <c r="J1035" s="41">
        <v>0.20619999999999999</v>
      </c>
      <c r="K1035" s="83">
        <v>816400</v>
      </c>
      <c r="L1035" s="31" t="s">
        <v>8232</v>
      </c>
      <c r="M1035" s="83">
        <v>816400</v>
      </c>
      <c r="N1035" s="83">
        <f t="shared" si="15"/>
        <v>817000</v>
      </c>
      <c r="O1035" s="31" t="s">
        <v>8232</v>
      </c>
    </row>
    <row r="1036" spans="1:15" x14ac:dyDescent="0.25">
      <c r="A1036" s="29" t="s">
        <v>2593</v>
      </c>
      <c r="B1036" s="30">
        <v>1483</v>
      </c>
      <c r="C1036" s="31" t="s">
        <v>2</v>
      </c>
      <c r="D1036" s="1"/>
      <c r="E1036" s="1"/>
      <c r="F1036" s="31" t="s">
        <v>4391</v>
      </c>
      <c r="G1036" s="35" t="s">
        <v>4488</v>
      </c>
      <c r="H1036" s="31" t="s">
        <v>7631</v>
      </c>
      <c r="I1036" s="31" t="s">
        <v>8893</v>
      </c>
      <c r="J1036" s="41">
        <v>0.16059999999999999</v>
      </c>
      <c r="K1036" s="83">
        <v>0</v>
      </c>
      <c r="L1036" s="41" t="s">
        <v>8894</v>
      </c>
      <c r="M1036" s="83">
        <v>0</v>
      </c>
      <c r="N1036" s="83">
        <f t="shared" si="15"/>
        <v>0</v>
      </c>
      <c r="O1036" s="41" t="s">
        <v>8894</v>
      </c>
    </row>
    <row r="1037" spans="1:15" x14ac:dyDescent="0.25">
      <c r="A1037" s="29" t="s">
        <v>2594</v>
      </c>
      <c r="B1037" s="30">
        <v>1484</v>
      </c>
      <c r="C1037" s="31" t="s">
        <v>2</v>
      </c>
      <c r="D1037" s="1"/>
      <c r="E1037" s="1"/>
      <c r="F1037" s="31" t="s">
        <v>4391</v>
      </c>
      <c r="G1037" s="35" t="s">
        <v>5100</v>
      </c>
      <c r="H1037" s="31" t="s">
        <v>7698</v>
      </c>
      <c r="I1037" s="31" t="s">
        <v>8895</v>
      </c>
      <c r="J1037" s="41">
        <v>0.23860000000000001</v>
      </c>
      <c r="K1037" s="83">
        <v>785000</v>
      </c>
      <c r="L1037" s="31" t="s">
        <v>8232</v>
      </c>
      <c r="M1037" s="83">
        <v>785000</v>
      </c>
      <c r="N1037" s="83">
        <f t="shared" si="15"/>
        <v>785000</v>
      </c>
      <c r="O1037" s="31" t="s">
        <v>8232</v>
      </c>
    </row>
    <row r="1038" spans="1:15" x14ac:dyDescent="0.25">
      <c r="A1038" s="29" t="s">
        <v>2595</v>
      </c>
      <c r="B1038" s="30">
        <v>1486</v>
      </c>
      <c r="C1038" s="31" t="s">
        <v>2</v>
      </c>
      <c r="D1038" s="1"/>
      <c r="E1038" s="1"/>
      <c r="F1038" s="31" t="s">
        <v>4391</v>
      </c>
      <c r="G1038" s="35" t="s">
        <v>5101</v>
      </c>
      <c r="H1038" s="31" t="s">
        <v>7631</v>
      </c>
      <c r="I1038" s="31" t="s">
        <v>7716</v>
      </c>
      <c r="J1038" s="41">
        <v>6.6549589999999998</v>
      </c>
      <c r="K1038" s="83">
        <v>2175600</v>
      </c>
      <c r="L1038" s="41" t="s">
        <v>7631</v>
      </c>
      <c r="M1038" s="83">
        <v>2175600</v>
      </c>
      <c r="N1038" s="83">
        <f t="shared" ref="N1038:N1101" si="16">CEILING(M1038,1000)</f>
        <v>2176000</v>
      </c>
      <c r="O1038" s="41" t="s">
        <v>7631</v>
      </c>
    </row>
    <row r="1039" spans="1:15" x14ac:dyDescent="0.25">
      <c r="A1039" s="29" t="s">
        <v>2596</v>
      </c>
      <c r="B1039" s="30">
        <v>1487</v>
      </c>
      <c r="C1039" s="31" t="s">
        <v>2</v>
      </c>
      <c r="D1039" s="1"/>
      <c r="E1039" s="1"/>
      <c r="F1039" s="31" t="s">
        <v>4391</v>
      </c>
      <c r="G1039" s="35" t="s">
        <v>5102</v>
      </c>
      <c r="H1039" s="31" t="s">
        <v>7698</v>
      </c>
      <c r="I1039" s="31" t="s">
        <v>8896</v>
      </c>
      <c r="J1039" s="41">
        <v>4.3900000000000002E-2</v>
      </c>
      <c r="K1039" s="83">
        <v>398500</v>
      </c>
      <c r="L1039" s="31" t="s">
        <v>8232</v>
      </c>
      <c r="M1039" s="83">
        <v>398500</v>
      </c>
      <c r="N1039" s="83">
        <f t="shared" si="16"/>
        <v>399000</v>
      </c>
      <c r="O1039" s="31" t="s">
        <v>8232</v>
      </c>
    </row>
    <row r="1040" spans="1:15" x14ac:dyDescent="0.25">
      <c r="A1040" s="29" t="s">
        <v>2597</v>
      </c>
      <c r="B1040" s="30">
        <v>1488</v>
      </c>
      <c r="C1040" s="31" t="s">
        <v>2</v>
      </c>
      <c r="D1040" s="1"/>
      <c r="E1040" s="1"/>
      <c r="F1040" s="31" t="s">
        <v>4391</v>
      </c>
      <c r="G1040" s="35" t="s">
        <v>8315</v>
      </c>
      <c r="H1040" s="31" t="s">
        <v>7631</v>
      </c>
      <c r="I1040" s="31" t="s">
        <v>8897</v>
      </c>
      <c r="J1040" s="41">
        <v>0.62219999999999998</v>
      </c>
      <c r="K1040" s="83">
        <v>190000</v>
      </c>
      <c r="L1040" s="41" t="s">
        <v>8898</v>
      </c>
      <c r="M1040" s="83">
        <v>190000</v>
      </c>
      <c r="N1040" s="83">
        <f t="shared" si="16"/>
        <v>190000</v>
      </c>
      <c r="O1040" s="41" t="s">
        <v>8898</v>
      </c>
    </row>
    <row r="1041" spans="1:15" x14ac:dyDescent="0.2">
      <c r="A1041" s="29" t="s">
        <v>2598</v>
      </c>
      <c r="B1041" s="30">
        <v>1489</v>
      </c>
      <c r="C1041" s="31" t="s">
        <v>2</v>
      </c>
      <c r="D1041" s="1"/>
      <c r="E1041" s="1"/>
      <c r="F1041" s="31" t="s">
        <v>4391</v>
      </c>
      <c r="G1041" s="36" t="s">
        <v>8316</v>
      </c>
      <c r="H1041" s="31" t="s">
        <v>7698</v>
      </c>
      <c r="I1041" s="31" t="s">
        <v>8899</v>
      </c>
      <c r="J1041" s="41">
        <v>0.26860000000000001</v>
      </c>
      <c r="K1041" s="83">
        <v>835000</v>
      </c>
      <c r="L1041" s="31" t="s">
        <v>8232</v>
      </c>
      <c r="M1041" s="83">
        <v>835000</v>
      </c>
      <c r="N1041" s="83">
        <f t="shared" si="16"/>
        <v>835000</v>
      </c>
      <c r="O1041" s="31" t="s">
        <v>8232</v>
      </c>
    </row>
    <row r="1042" spans="1:15" x14ac:dyDescent="0.25">
      <c r="A1042" s="29" t="s">
        <v>2599</v>
      </c>
      <c r="B1042" s="30">
        <v>1490</v>
      </c>
      <c r="C1042" s="31" t="s">
        <v>2</v>
      </c>
      <c r="D1042" s="1"/>
      <c r="E1042" s="1"/>
      <c r="F1042" s="31" t="s">
        <v>4391</v>
      </c>
      <c r="G1042" s="35" t="s">
        <v>5103</v>
      </c>
      <c r="H1042" s="31" t="s">
        <v>7698</v>
      </c>
      <c r="I1042" s="31" t="s">
        <v>6676</v>
      </c>
      <c r="J1042" s="41">
        <v>0.1368</v>
      </c>
      <c r="K1042" s="83">
        <v>305000</v>
      </c>
      <c r="L1042" s="31" t="s">
        <v>8232</v>
      </c>
      <c r="M1042" s="83">
        <v>305000</v>
      </c>
      <c r="N1042" s="83">
        <f t="shared" si="16"/>
        <v>305000</v>
      </c>
      <c r="O1042" s="31" t="s">
        <v>8232</v>
      </c>
    </row>
    <row r="1043" spans="1:15" x14ac:dyDescent="0.25">
      <c r="A1043" s="29" t="s">
        <v>2600</v>
      </c>
      <c r="B1043" s="30">
        <v>1492</v>
      </c>
      <c r="C1043" s="31" t="s">
        <v>2</v>
      </c>
      <c r="D1043" s="1"/>
      <c r="E1043" s="1"/>
      <c r="F1043" s="31" t="s">
        <v>4391</v>
      </c>
      <c r="G1043" s="35" t="s">
        <v>976</v>
      </c>
      <c r="H1043" s="31" t="s">
        <v>7800</v>
      </c>
      <c r="I1043" s="31" t="s">
        <v>8900</v>
      </c>
      <c r="J1043" s="41">
        <v>67.377799999999993</v>
      </c>
      <c r="K1043" s="83">
        <v>405000</v>
      </c>
      <c r="L1043" s="41" t="s">
        <v>8231</v>
      </c>
      <c r="M1043" s="83">
        <v>405000</v>
      </c>
      <c r="N1043" s="83">
        <f t="shared" si="16"/>
        <v>405000</v>
      </c>
      <c r="O1043" s="41" t="s">
        <v>8231</v>
      </c>
    </row>
    <row r="1044" spans="1:15" x14ac:dyDescent="0.25">
      <c r="A1044" s="29" t="s">
        <v>2601</v>
      </c>
      <c r="B1044" s="30">
        <v>1493</v>
      </c>
      <c r="C1044" s="31" t="s">
        <v>2</v>
      </c>
      <c r="D1044" s="1"/>
      <c r="E1044" s="1"/>
      <c r="F1044" s="31" t="s">
        <v>4391</v>
      </c>
      <c r="G1044" s="35" t="s">
        <v>4528</v>
      </c>
      <c r="H1044" s="31" t="s">
        <v>7631</v>
      </c>
      <c r="I1044" s="31" t="s">
        <v>8901</v>
      </c>
      <c r="J1044" s="41">
        <v>0.2142</v>
      </c>
      <c r="K1044" s="83">
        <v>1100000</v>
      </c>
      <c r="L1044" s="41" t="s">
        <v>8902</v>
      </c>
      <c r="M1044" s="83">
        <v>1100000</v>
      </c>
      <c r="N1044" s="83">
        <f t="shared" si="16"/>
        <v>1100000</v>
      </c>
      <c r="O1044" s="41" t="s">
        <v>8902</v>
      </c>
    </row>
    <row r="1045" spans="1:15" x14ac:dyDescent="0.25">
      <c r="A1045" s="29" t="s">
        <v>2602</v>
      </c>
      <c r="B1045" s="30">
        <v>1494</v>
      </c>
      <c r="C1045" s="31" t="s">
        <v>2</v>
      </c>
      <c r="D1045" s="1"/>
      <c r="E1045" s="1"/>
      <c r="F1045" s="31" t="s">
        <v>4391</v>
      </c>
      <c r="G1045" s="35" t="s">
        <v>5104</v>
      </c>
      <c r="H1045" s="31" t="s">
        <v>7698</v>
      </c>
      <c r="I1045" s="31" t="s">
        <v>6677</v>
      </c>
      <c r="J1045" s="41">
        <v>8.1000000000000003E-2</v>
      </c>
      <c r="K1045" s="83">
        <v>260500</v>
      </c>
      <c r="L1045" s="31" t="s">
        <v>8232</v>
      </c>
      <c r="M1045" s="83">
        <v>260500</v>
      </c>
      <c r="N1045" s="83">
        <f t="shared" si="16"/>
        <v>261000</v>
      </c>
      <c r="O1045" s="31" t="s">
        <v>8232</v>
      </c>
    </row>
    <row r="1046" spans="1:15" x14ac:dyDescent="0.25">
      <c r="A1046" s="29" t="s">
        <v>2603</v>
      </c>
      <c r="B1046" s="30">
        <v>1495</v>
      </c>
      <c r="C1046" s="31" t="s">
        <v>2</v>
      </c>
      <c r="D1046" s="1"/>
      <c r="E1046" s="1"/>
      <c r="F1046" s="31" t="s">
        <v>4391</v>
      </c>
      <c r="G1046" s="35" t="s">
        <v>5105</v>
      </c>
      <c r="H1046" s="31" t="s">
        <v>7698</v>
      </c>
      <c r="I1046" s="31" t="s">
        <v>6678</v>
      </c>
      <c r="J1046" s="41">
        <v>6.8099999999999994E-2</v>
      </c>
      <c r="K1046" s="83">
        <v>355000</v>
      </c>
      <c r="L1046" s="31" t="s">
        <v>8232</v>
      </c>
      <c r="M1046" s="83">
        <v>355000</v>
      </c>
      <c r="N1046" s="83">
        <f t="shared" si="16"/>
        <v>355000</v>
      </c>
      <c r="O1046" s="31" t="s">
        <v>8232</v>
      </c>
    </row>
    <row r="1047" spans="1:15" ht="25.5" x14ac:dyDescent="0.25">
      <c r="A1047" s="29" t="s">
        <v>2604</v>
      </c>
      <c r="B1047" s="30">
        <v>1496</v>
      </c>
      <c r="C1047" s="31" t="s">
        <v>2</v>
      </c>
      <c r="D1047" s="1"/>
      <c r="E1047" s="1"/>
      <c r="F1047" s="31" t="s">
        <v>4391</v>
      </c>
      <c r="G1047" s="35" t="s">
        <v>5106</v>
      </c>
      <c r="H1047" s="31" t="s">
        <v>7631</v>
      </c>
      <c r="I1047" s="31" t="s">
        <v>8903</v>
      </c>
      <c r="J1047" s="41">
        <v>0.12790000000000001</v>
      </c>
      <c r="K1047" s="83">
        <v>745000</v>
      </c>
      <c r="L1047" s="41" t="s">
        <v>8904</v>
      </c>
      <c r="M1047" s="83">
        <v>745000</v>
      </c>
      <c r="N1047" s="83">
        <f t="shared" si="16"/>
        <v>745000</v>
      </c>
      <c r="O1047" s="41" t="s">
        <v>8904</v>
      </c>
    </row>
    <row r="1048" spans="1:15" x14ac:dyDescent="0.25">
      <c r="A1048" s="29" t="s">
        <v>2605</v>
      </c>
      <c r="B1048" s="30">
        <v>1497</v>
      </c>
      <c r="C1048" s="31" t="s">
        <v>2</v>
      </c>
      <c r="D1048" s="1"/>
      <c r="E1048" s="1"/>
      <c r="F1048" s="31" t="s">
        <v>4391</v>
      </c>
      <c r="G1048" s="35" t="s">
        <v>5107</v>
      </c>
      <c r="H1048" s="31" t="s">
        <v>7631</v>
      </c>
      <c r="I1048" s="31" t="s">
        <v>8905</v>
      </c>
      <c r="J1048" s="41">
        <v>0.2271</v>
      </c>
      <c r="K1048" s="83">
        <v>1345000</v>
      </c>
      <c r="L1048" s="41" t="s">
        <v>8906</v>
      </c>
      <c r="M1048" s="83">
        <v>1345000</v>
      </c>
      <c r="N1048" s="83">
        <f t="shared" si="16"/>
        <v>1345000</v>
      </c>
      <c r="O1048" s="41" t="s">
        <v>8906</v>
      </c>
    </row>
    <row r="1049" spans="1:15" x14ac:dyDescent="0.25">
      <c r="A1049" s="29" t="s">
        <v>2606</v>
      </c>
      <c r="B1049" s="30">
        <v>1500</v>
      </c>
      <c r="C1049" s="31" t="s">
        <v>2</v>
      </c>
      <c r="D1049" s="1"/>
      <c r="E1049" s="1"/>
      <c r="F1049" s="31" t="s">
        <v>4391</v>
      </c>
      <c r="G1049" s="35" t="s">
        <v>976</v>
      </c>
      <c r="H1049" s="31" t="s">
        <v>7800</v>
      </c>
      <c r="I1049" s="31" t="s">
        <v>8521</v>
      </c>
      <c r="J1049" s="41">
        <v>9.8799999999999999E-2</v>
      </c>
      <c r="K1049" s="83">
        <v>55000</v>
      </c>
      <c r="L1049" s="41" t="s">
        <v>8231</v>
      </c>
      <c r="M1049" s="83">
        <v>55000</v>
      </c>
      <c r="N1049" s="83">
        <f t="shared" si="16"/>
        <v>55000</v>
      </c>
      <c r="O1049" s="41" t="s">
        <v>8231</v>
      </c>
    </row>
    <row r="1050" spans="1:15" x14ac:dyDescent="0.2">
      <c r="A1050" s="29" t="s">
        <v>2607</v>
      </c>
      <c r="B1050" s="30">
        <v>1501</v>
      </c>
      <c r="C1050" s="31" t="s">
        <v>2</v>
      </c>
      <c r="D1050" s="1"/>
      <c r="E1050" s="1"/>
      <c r="F1050" s="31" t="s">
        <v>4391</v>
      </c>
      <c r="G1050" s="35" t="s">
        <v>976</v>
      </c>
      <c r="H1050" s="31" t="s">
        <v>7713</v>
      </c>
      <c r="I1050" s="42" t="s">
        <v>8907</v>
      </c>
      <c r="J1050" s="41">
        <v>7.6135000000000008E-2</v>
      </c>
      <c r="K1050" s="83">
        <v>475000</v>
      </c>
      <c r="L1050" s="31" t="s">
        <v>8232</v>
      </c>
      <c r="M1050" s="83">
        <v>475000</v>
      </c>
      <c r="N1050" s="83">
        <f t="shared" si="16"/>
        <v>475000</v>
      </c>
      <c r="O1050" s="31" t="s">
        <v>8232</v>
      </c>
    </row>
    <row r="1051" spans="1:15" x14ac:dyDescent="0.25">
      <c r="A1051" s="29" t="s">
        <v>2608</v>
      </c>
      <c r="B1051" s="30">
        <v>1502</v>
      </c>
      <c r="C1051" s="31" t="s">
        <v>2</v>
      </c>
      <c r="D1051" s="1"/>
      <c r="E1051" s="1"/>
      <c r="F1051" s="31" t="s">
        <v>4391</v>
      </c>
      <c r="G1051" s="35" t="s">
        <v>976</v>
      </c>
      <c r="H1051" s="31" t="s">
        <v>7800</v>
      </c>
      <c r="I1051" s="31" t="s">
        <v>8521</v>
      </c>
      <c r="J1051" s="41">
        <v>0.48702700000000004</v>
      </c>
      <c r="K1051" s="83">
        <v>20000</v>
      </c>
      <c r="L1051" s="41" t="s">
        <v>8565</v>
      </c>
      <c r="M1051" s="83">
        <v>20000</v>
      </c>
      <c r="N1051" s="83">
        <f t="shared" si="16"/>
        <v>20000</v>
      </c>
      <c r="O1051" s="41" t="s">
        <v>8565</v>
      </c>
    </row>
    <row r="1052" spans="1:15" x14ac:dyDescent="0.25">
      <c r="A1052" s="29" t="s">
        <v>2609</v>
      </c>
      <c r="B1052" s="30">
        <v>1503</v>
      </c>
      <c r="C1052" s="31" t="s">
        <v>2</v>
      </c>
      <c r="D1052" s="1"/>
      <c r="E1052" s="1"/>
      <c r="F1052" s="31" t="s">
        <v>4391</v>
      </c>
      <c r="G1052" s="35" t="s">
        <v>4441</v>
      </c>
      <c r="H1052" s="31" t="s">
        <v>7631</v>
      </c>
      <c r="I1052" s="31" t="s">
        <v>8908</v>
      </c>
      <c r="J1052" s="41">
        <v>0.13039999999999999</v>
      </c>
      <c r="K1052" s="83">
        <v>557000</v>
      </c>
      <c r="L1052" s="41" t="s">
        <v>8909</v>
      </c>
      <c r="M1052" s="83">
        <v>557000</v>
      </c>
      <c r="N1052" s="83">
        <f t="shared" si="16"/>
        <v>557000</v>
      </c>
      <c r="O1052" s="41" t="s">
        <v>8909</v>
      </c>
    </row>
    <row r="1053" spans="1:15" x14ac:dyDescent="0.25">
      <c r="A1053" s="29" t="s">
        <v>2610</v>
      </c>
      <c r="B1053" s="30">
        <v>1504</v>
      </c>
      <c r="C1053" s="31" t="s">
        <v>2</v>
      </c>
      <c r="D1053" s="1"/>
      <c r="E1053" s="1"/>
      <c r="F1053" s="31" t="s">
        <v>4391</v>
      </c>
      <c r="G1053" s="35" t="s">
        <v>5108</v>
      </c>
      <c r="H1053" s="31" t="s">
        <v>7698</v>
      </c>
      <c r="I1053" s="31" t="s">
        <v>8910</v>
      </c>
      <c r="J1053" s="41">
        <v>0.1082</v>
      </c>
      <c r="K1053" s="83">
        <v>496000</v>
      </c>
      <c r="L1053" s="31" t="s">
        <v>8232</v>
      </c>
      <c r="M1053" s="83">
        <v>496000</v>
      </c>
      <c r="N1053" s="83">
        <f t="shared" si="16"/>
        <v>496000</v>
      </c>
      <c r="O1053" s="31" t="s">
        <v>8232</v>
      </c>
    </row>
    <row r="1054" spans="1:15" x14ac:dyDescent="0.25">
      <c r="A1054" s="29" t="s">
        <v>2611</v>
      </c>
      <c r="B1054" s="30">
        <v>1505</v>
      </c>
      <c r="C1054" s="31" t="s">
        <v>2</v>
      </c>
      <c r="D1054" s="1"/>
      <c r="E1054" s="1"/>
      <c r="F1054" s="31" t="s">
        <v>4391</v>
      </c>
      <c r="G1054" s="35" t="s">
        <v>5109</v>
      </c>
      <c r="H1054" s="31" t="s">
        <v>7631</v>
      </c>
      <c r="I1054" s="31" t="s">
        <v>8911</v>
      </c>
      <c r="J1054" s="41">
        <v>0.48180000000000001</v>
      </c>
      <c r="K1054" s="83">
        <v>585000</v>
      </c>
      <c r="L1054" s="41" t="s">
        <v>8912</v>
      </c>
      <c r="M1054" s="83">
        <v>585000</v>
      </c>
      <c r="N1054" s="83">
        <f t="shared" si="16"/>
        <v>585000</v>
      </c>
      <c r="O1054" s="41" t="s">
        <v>8912</v>
      </c>
    </row>
    <row r="1055" spans="1:15" x14ac:dyDescent="0.2">
      <c r="A1055" s="29" t="s">
        <v>2612</v>
      </c>
      <c r="B1055" s="30">
        <v>1507</v>
      </c>
      <c r="C1055" s="31" t="s">
        <v>2</v>
      </c>
      <c r="D1055" s="1"/>
      <c r="E1055" s="1"/>
      <c r="F1055" s="31" t="s">
        <v>4391</v>
      </c>
      <c r="G1055" s="35" t="s">
        <v>976</v>
      </c>
      <c r="H1055" s="31" t="s">
        <v>7800</v>
      </c>
      <c r="I1055" s="44" t="s">
        <v>8913</v>
      </c>
      <c r="J1055" s="41">
        <v>7.2599999999999998E-2</v>
      </c>
      <c r="K1055" s="83">
        <v>55000</v>
      </c>
      <c r="L1055" s="31" t="s">
        <v>8458</v>
      </c>
      <c r="M1055" s="83">
        <v>55000</v>
      </c>
      <c r="N1055" s="83">
        <f t="shared" si="16"/>
        <v>55000</v>
      </c>
      <c r="O1055" s="31" t="s">
        <v>8458</v>
      </c>
    </row>
    <row r="1056" spans="1:15" x14ac:dyDescent="0.25">
      <c r="A1056" s="29" t="s">
        <v>2613</v>
      </c>
      <c r="B1056" s="30">
        <v>1508</v>
      </c>
      <c r="C1056" s="31" t="s">
        <v>2</v>
      </c>
      <c r="D1056" s="1"/>
      <c r="E1056" s="1"/>
      <c r="F1056" s="31" t="s">
        <v>4391</v>
      </c>
      <c r="G1056" s="35" t="s">
        <v>5110</v>
      </c>
      <c r="H1056" s="31" t="s">
        <v>7698</v>
      </c>
      <c r="I1056" s="31" t="s">
        <v>8914</v>
      </c>
      <c r="J1056" s="41">
        <v>9.7100000000000006E-2</v>
      </c>
      <c r="K1056" s="83">
        <v>346000</v>
      </c>
      <c r="L1056" s="31" t="s">
        <v>8232</v>
      </c>
      <c r="M1056" s="83">
        <v>346000</v>
      </c>
      <c r="N1056" s="83">
        <f t="shared" si="16"/>
        <v>346000</v>
      </c>
      <c r="O1056" s="31" t="s">
        <v>8232</v>
      </c>
    </row>
    <row r="1057" spans="1:15" x14ac:dyDescent="0.25">
      <c r="A1057" s="29" t="s">
        <v>2614</v>
      </c>
      <c r="B1057" s="30">
        <v>1509</v>
      </c>
      <c r="C1057" s="31" t="s">
        <v>2</v>
      </c>
      <c r="D1057" s="1"/>
      <c r="E1057" s="1"/>
      <c r="F1057" s="31" t="s">
        <v>4391</v>
      </c>
      <c r="G1057" s="35" t="s">
        <v>4599</v>
      </c>
      <c r="H1057" s="31" t="s">
        <v>7698</v>
      </c>
      <c r="I1057" s="31" t="s">
        <v>8915</v>
      </c>
      <c r="J1057" s="41">
        <v>7.0300000000000001E-2</v>
      </c>
      <c r="K1057" s="83">
        <v>330600</v>
      </c>
      <c r="L1057" s="31" t="s">
        <v>8232</v>
      </c>
      <c r="M1057" s="83">
        <v>330600</v>
      </c>
      <c r="N1057" s="83">
        <f t="shared" si="16"/>
        <v>331000</v>
      </c>
      <c r="O1057" s="31" t="s">
        <v>8232</v>
      </c>
    </row>
    <row r="1058" spans="1:15" x14ac:dyDescent="0.2">
      <c r="A1058" s="29" t="s">
        <v>2615</v>
      </c>
      <c r="B1058" s="30">
        <v>1512</v>
      </c>
      <c r="C1058" s="31" t="s">
        <v>2</v>
      </c>
      <c r="D1058" s="1"/>
      <c r="E1058" s="1"/>
      <c r="F1058" s="31" t="s">
        <v>4391</v>
      </c>
      <c r="G1058" s="35" t="s">
        <v>8314</v>
      </c>
      <c r="H1058" s="31" t="s">
        <v>7698</v>
      </c>
      <c r="I1058" s="42" t="s">
        <v>8916</v>
      </c>
      <c r="J1058" s="41">
        <v>0.1968</v>
      </c>
      <c r="K1058" s="83">
        <v>1804300</v>
      </c>
      <c r="L1058" s="41" t="s">
        <v>8917</v>
      </c>
      <c r="M1058" s="83">
        <v>1804300</v>
      </c>
      <c r="N1058" s="83">
        <f t="shared" si="16"/>
        <v>1805000</v>
      </c>
      <c r="O1058" s="41" t="s">
        <v>8917</v>
      </c>
    </row>
    <row r="1059" spans="1:15" x14ac:dyDescent="0.2">
      <c r="A1059" s="29" t="s">
        <v>2616</v>
      </c>
      <c r="B1059" s="30">
        <v>1513</v>
      </c>
      <c r="C1059" s="31" t="s">
        <v>2</v>
      </c>
      <c r="D1059" s="1"/>
      <c r="E1059" s="1"/>
      <c r="F1059" s="31" t="s">
        <v>4391</v>
      </c>
      <c r="G1059" s="36" t="s">
        <v>8317</v>
      </c>
      <c r="H1059" s="31" t="s">
        <v>7631</v>
      </c>
      <c r="I1059" s="31" t="s">
        <v>7716</v>
      </c>
      <c r="J1059" s="41">
        <v>1.1693</v>
      </c>
      <c r="K1059" s="83">
        <v>190000</v>
      </c>
      <c r="L1059" s="41" t="s">
        <v>8584</v>
      </c>
      <c r="M1059" s="83">
        <v>190000</v>
      </c>
      <c r="N1059" s="83">
        <f t="shared" si="16"/>
        <v>190000</v>
      </c>
      <c r="O1059" s="41" t="s">
        <v>8584</v>
      </c>
    </row>
    <row r="1060" spans="1:15" x14ac:dyDescent="0.25">
      <c r="A1060" s="29" t="s">
        <v>2617</v>
      </c>
      <c r="B1060" s="30">
        <v>1514</v>
      </c>
      <c r="C1060" s="31" t="s">
        <v>2</v>
      </c>
      <c r="D1060" s="1"/>
      <c r="E1060" s="1"/>
      <c r="F1060" s="31" t="s">
        <v>4391</v>
      </c>
      <c r="G1060" s="35" t="s">
        <v>5111</v>
      </c>
      <c r="H1060" s="31" t="s">
        <v>8298</v>
      </c>
      <c r="I1060" s="43" t="s">
        <v>8918</v>
      </c>
      <c r="J1060" s="41">
        <v>1.635</v>
      </c>
      <c r="K1060" s="83">
        <v>900000</v>
      </c>
      <c r="L1060" s="41" t="s">
        <v>8919</v>
      </c>
      <c r="M1060" s="83">
        <v>900000</v>
      </c>
      <c r="N1060" s="83">
        <f t="shared" si="16"/>
        <v>900000</v>
      </c>
      <c r="O1060" s="41" t="s">
        <v>8919</v>
      </c>
    </row>
    <row r="1061" spans="1:15" x14ac:dyDescent="0.25">
      <c r="A1061" s="29" t="s">
        <v>2618</v>
      </c>
      <c r="B1061" s="30">
        <v>1908</v>
      </c>
      <c r="C1061" s="31" t="s">
        <v>2</v>
      </c>
      <c r="D1061" s="1"/>
      <c r="E1061" s="1"/>
      <c r="F1061" s="31" t="s">
        <v>4391</v>
      </c>
      <c r="G1061" s="35" t="s">
        <v>4621</v>
      </c>
      <c r="H1061" s="31" t="s">
        <v>7631</v>
      </c>
      <c r="I1061" s="31" t="s">
        <v>8920</v>
      </c>
      <c r="J1061" s="41">
        <v>0.1605</v>
      </c>
      <c r="K1061" s="83">
        <v>1300000</v>
      </c>
      <c r="L1061" s="41" t="s">
        <v>8921</v>
      </c>
      <c r="M1061" s="83">
        <v>1300000</v>
      </c>
      <c r="N1061" s="83">
        <f t="shared" si="16"/>
        <v>1300000</v>
      </c>
      <c r="O1061" s="41" t="s">
        <v>8921</v>
      </c>
    </row>
    <row r="1062" spans="1:15" x14ac:dyDescent="0.25">
      <c r="A1062" s="29" t="s">
        <v>2619</v>
      </c>
      <c r="B1062" s="30">
        <v>1909</v>
      </c>
      <c r="C1062" s="31" t="s">
        <v>2</v>
      </c>
      <c r="D1062" s="1"/>
      <c r="E1062" s="1"/>
      <c r="F1062" s="31" t="s">
        <v>4391</v>
      </c>
      <c r="G1062" s="35" t="s">
        <v>4493</v>
      </c>
      <c r="H1062" s="31" t="s">
        <v>7698</v>
      </c>
      <c r="I1062" s="31" t="s">
        <v>8922</v>
      </c>
      <c r="J1062" s="41">
        <v>8.3799999999999999E-2</v>
      </c>
      <c r="K1062" s="83">
        <v>772200</v>
      </c>
      <c r="L1062" s="31" t="s">
        <v>8923</v>
      </c>
      <c r="M1062" s="83">
        <v>772200</v>
      </c>
      <c r="N1062" s="83">
        <f t="shared" si="16"/>
        <v>773000</v>
      </c>
      <c r="O1062" s="31" t="s">
        <v>8923</v>
      </c>
    </row>
    <row r="1063" spans="1:15" x14ac:dyDescent="0.2">
      <c r="A1063" s="29" t="s">
        <v>2620</v>
      </c>
      <c r="B1063" s="30">
        <v>1911</v>
      </c>
      <c r="C1063" s="31" t="s">
        <v>2</v>
      </c>
      <c r="D1063" s="1"/>
      <c r="E1063" s="1"/>
      <c r="F1063" s="31" t="s">
        <v>4391</v>
      </c>
      <c r="G1063" s="35" t="s">
        <v>976</v>
      </c>
      <c r="H1063" s="31" t="s">
        <v>7713</v>
      </c>
      <c r="I1063" s="42" t="s">
        <v>8924</v>
      </c>
      <c r="J1063" s="41">
        <v>0.1042</v>
      </c>
      <c r="K1063" s="83">
        <v>370000</v>
      </c>
      <c r="L1063" s="31" t="s">
        <v>8232</v>
      </c>
      <c r="M1063" s="83">
        <v>370000</v>
      </c>
      <c r="N1063" s="83">
        <f t="shared" si="16"/>
        <v>370000</v>
      </c>
      <c r="O1063" s="31" t="s">
        <v>8232</v>
      </c>
    </row>
    <row r="1064" spans="1:15" x14ac:dyDescent="0.25">
      <c r="A1064" s="29" t="s">
        <v>2621</v>
      </c>
      <c r="B1064" s="30">
        <v>1912</v>
      </c>
      <c r="C1064" s="31" t="s">
        <v>2</v>
      </c>
      <c r="D1064" s="1"/>
      <c r="E1064" s="1"/>
      <c r="F1064" s="31" t="s">
        <v>4391</v>
      </c>
      <c r="G1064" s="35" t="s">
        <v>976</v>
      </c>
      <c r="H1064" s="31" t="s">
        <v>7703</v>
      </c>
      <c r="I1064" s="31" t="s">
        <v>8925</v>
      </c>
      <c r="J1064" s="41">
        <v>0.59260000000000002</v>
      </c>
      <c r="K1064" s="83">
        <v>1275600</v>
      </c>
      <c r="L1064" s="41" t="s">
        <v>8926</v>
      </c>
      <c r="M1064" s="83">
        <v>1275600</v>
      </c>
      <c r="N1064" s="83">
        <f t="shared" si="16"/>
        <v>1276000</v>
      </c>
      <c r="O1064" s="41" t="s">
        <v>8926</v>
      </c>
    </row>
    <row r="1065" spans="1:15" x14ac:dyDescent="0.25">
      <c r="A1065" s="29" t="s">
        <v>2622</v>
      </c>
      <c r="B1065" s="30">
        <v>1913</v>
      </c>
      <c r="C1065" s="31" t="s">
        <v>2</v>
      </c>
      <c r="D1065" s="1"/>
      <c r="E1065" s="1"/>
      <c r="F1065" s="31" t="s">
        <v>4391</v>
      </c>
      <c r="G1065" s="35" t="s">
        <v>5112</v>
      </c>
      <c r="H1065" s="31" t="s">
        <v>7698</v>
      </c>
      <c r="I1065" s="31" t="s">
        <v>6679</v>
      </c>
      <c r="J1065" s="41">
        <v>3.4700000000000002E-2</v>
      </c>
      <c r="K1065" s="83">
        <v>52000</v>
      </c>
      <c r="L1065" s="31" t="s">
        <v>8232</v>
      </c>
      <c r="M1065" s="83">
        <v>52000</v>
      </c>
      <c r="N1065" s="83">
        <f t="shared" si="16"/>
        <v>52000</v>
      </c>
      <c r="O1065" s="31" t="s">
        <v>8232</v>
      </c>
    </row>
    <row r="1066" spans="1:15" x14ac:dyDescent="0.25">
      <c r="A1066" s="29" t="s">
        <v>2623</v>
      </c>
      <c r="B1066" s="30">
        <v>1914</v>
      </c>
      <c r="C1066" s="31" t="s">
        <v>2</v>
      </c>
      <c r="D1066" s="1"/>
      <c r="E1066" s="1"/>
      <c r="F1066" s="31" t="s">
        <v>4391</v>
      </c>
      <c r="G1066" s="35" t="s">
        <v>976</v>
      </c>
      <c r="H1066" s="31" t="s">
        <v>7713</v>
      </c>
      <c r="I1066" s="31" t="s">
        <v>6680</v>
      </c>
      <c r="J1066" s="41">
        <v>3.2199999999999999E-2</v>
      </c>
      <c r="K1066" s="83">
        <v>52000</v>
      </c>
      <c r="L1066" s="31" t="s">
        <v>8232</v>
      </c>
      <c r="M1066" s="83">
        <v>52000</v>
      </c>
      <c r="N1066" s="83">
        <f t="shared" si="16"/>
        <v>52000</v>
      </c>
      <c r="O1066" s="31" t="s">
        <v>8232</v>
      </c>
    </row>
    <row r="1067" spans="1:15" x14ac:dyDescent="0.25">
      <c r="A1067" s="29" t="s">
        <v>2624</v>
      </c>
      <c r="B1067" s="30">
        <v>1915</v>
      </c>
      <c r="C1067" s="31" t="s">
        <v>2</v>
      </c>
      <c r="D1067" s="1"/>
      <c r="E1067" s="1"/>
      <c r="F1067" s="31" t="s">
        <v>4391</v>
      </c>
      <c r="G1067" s="35" t="s">
        <v>5113</v>
      </c>
      <c r="H1067" s="31" t="s">
        <v>7698</v>
      </c>
      <c r="I1067" s="31" t="s">
        <v>6681</v>
      </c>
      <c r="J1067" s="41">
        <v>3.2199999999999999E-2</v>
      </c>
      <c r="K1067" s="83">
        <v>102000</v>
      </c>
      <c r="L1067" s="31" t="s">
        <v>8232</v>
      </c>
      <c r="M1067" s="83">
        <v>102000</v>
      </c>
      <c r="N1067" s="83">
        <f t="shared" si="16"/>
        <v>102000</v>
      </c>
      <c r="O1067" s="31" t="s">
        <v>8232</v>
      </c>
    </row>
    <row r="1068" spans="1:15" x14ac:dyDescent="0.25">
      <c r="A1068" s="29" t="s">
        <v>2625</v>
      </c>
      <c r="B1068" s="30">
        <v>1916</v>
      </c>
      <c r="C1068" s="31" t="s">
        <v>2</v>
      </c>
      <c r="D1068" s="1"/>
      <c r="E1068" s="1"/>
      <c r="F1068" s="31" t="s">
        <v>4391</v>
      </c>
      <c r="G1068" s="35" t="s">
        <v>5114</v>
      </c>
      <c r="H1068" s="31" t="s">
        <v>7698</v>
      </c>
      <c r="I1068" s="31" t="s">
        <v>6682</v>
      </c>
      <c r="J1068" s="41">
        <v>3.2199999999999999E-2</v>
      </c>
      <c r="K1068" s="83">
        <v>48000</v>
      </c>
      <c r="L1068" s="31" t="s">
        <v>8232</v>
      </c>
      <c r="M1068" s="83">
        <v>48000</v>
      </c>
      <c r="N1068" s="83">
        <f t="shared" si="16"/>
        <v>48000</v>
      </c>
      <c r="O1068" s="31" t="s">
        <v>8232</v>
      </c>
    </row>
    <row r="1069" spans="1:15" x14ac:dyDescent="0.25">
      <c r="A1069" s="29" t="s">
        <v>2626</v>
      </c>
      <c r="B1069" s="30">
        <v>1917</v>
      </c>
      <c r="C1069" s="31" t="s">
        <v>2</v>
      </c>
      <c r="D1069" s="1"/>
      <c r="E1069" s="1"/>
      <c r="F1069" s="31" t="s">
        <v>4391</v>
      </c>
      <c r="G1069" s="35" t="s">
        <v>976</v>
      </c>
      <c r="H1069" s="31" t="s">
        <v>7713</v>
      </c>
      <c r="I1069" s="31" t="s">
        <v>6683</v>
      </c>
      <c r="J1069" s="41">
        <v>3.2199999999999999E-2</v>
      </c>
      <c r="K1069" s="83">
        <v>48000</v>
      </c>
      <c r="L1069" s="31" t="s">
        <v>8232</v>
      </c>
      <c r="M1069" s="83">
        <v>48000</v>
      </c>
      <c r="N1069" s="83">
        <f t="shared" si="16"/>
        <v>48000</v>
      </c>
      <c r="O1069" s="31" t="s">
        <v>8232</v>
      </c>
    </row>
    <row r="1070" spans="1:15" x14ac:dyDescent="0.25">
      <c r="A1070" s="29" t="s">
        <v>2627</v>
      </c>
      <c r="B1070" s="30">
        <v>1918</v>
      </c>
      <c r="C1070" s="31" t="s">
        <v>2</v>
      </c>
      <c r="D1070" s="1"/>
      <c r="E1070" s="1"/>
      <c r="F1070" s="31" t="s">
        <v>4391</v>
      </c>
      <c r="G1070" s="35" t="s">
        <v>5115</v>
      </c>
      <c r="H1070" s="31" t="s">
        <v>7698</v>
      </c>
      <c r="I1070" s="31" t="s">
        <v>6684</v>
      </c>
      <c r="J1070" s="41">
        <v>3.2199999999999999E-2</v>
      </c>
      <c r="K1070" s="83">
        <v>48000</v>
      </c>
      <c r="L1070" s="31" t="s">
        <v>8232</v>
      </c>
      <c r="M1070" s="83">
        <v>48000</v>
      </c>
      <c r="N1070" s="83">
        <f t="shared" si="16"/>
        <v>48000</v>
      </c>
      <c r="O1070" s="31" t="s">
        <v>8232</v>
      </c>
    </row>
    <row r="1071" spans="1:15" x14ac:dyDescent="0.25">
      <c r="A1071" s="29" t="s">
        <v>2628</v>
      </c>
      <c r="B1071" s="30">
        <v>1919</v>
      </c>
      <c r="C1071" s="31" t="s">
        <v>2</v>
      </c>
      <c r="D1071" s="1"/>
      <c r="E1071" s="1"/>
      <c r="F1071" s="31" t="s">
        <v>4391</v>
      </c>
      <c r="G1071" s="35" t="s">
        <v>976</v>
      </c>
      <c r="H1071" s="31" t="s">
        <v>7713</v>
      </c>
      <c r="I1071" s="31" t="s">
        <v>6685</v>
      </c>
      <c r="J1071" s="41">
        <v>3.2199999999999999E-2</v>
      </c>
      <c r="K1071" s="83">
        <v>55000</v>
      </c>
      <c r="L1071" s="31" t="s">
        <v>8232</v>
      </c>
      <c r="M1071" s="83">
        <v>55000</v>
      </c>
      <c r="N1071" s="83">
        <f t="shared" si="16"/>
        <v>55000</v>
      </c>
      <c r="O1071" s="31" t="s">
        <v>8232</v>
      </c>
    </row>
    <row r="1072" spans="1:15" x14ac:dyDescent="0.25">
      <c r="A1072" s="29" t="s">
        <v>2629</v>
      </c>
      <c r="B1072" s="30">
        <v>1920</v>
      </c>
      <c r="C1072" s="31" t="s">
        <v>2</v>
      </c>
      <c r="D1072" s="1"/>
      <c r="E1072" s="1"/>
      <c r="F1072" s="31" t="s">
        <v>4391</v>
      </c>
      <c r="G1072" s="35" t="s">
        <v>976</v>
      </c>
      <c r="H1072" s="31" t="s">
        <v>7713</v>
      </c>
      <c r="I1072" s="31" t="s">
        <v>6686</v>
      </c>
      <c r="J1072" s="41">
        <v>3.2199999999999999E-2</v>
      </c>
      <c r="K1072" s="83">
        <v>48000</v>
      </c>
      <c r="L1072" s="31" t="s">
        <v>8232</v>
      </c>
      <c r="M1072" s="83">
        <v>48000</v>
      </c>
      <c r="N1072" s="83">
        <f t="shared" si="16"/>
        <v>48000</v>
      </c>
      <c r="O1072" s="31" t="s">
        <v>8232</v>
      </c>
    </row>
    <row r="1073" spans="1:15" x14ac:dyDescent="0.25">
      <c r="A1073" s="29" t="s">
        <v>2630</v>
      </c>
      <c r="B1073" s="30">
        <v>1921</v>
      </c>
      <c r="C1073" s="31" t="s">
        <v>2</v>
      </c>
      <c r="D1073" s="1"/>
      <c r="E1073" s="1"/>
      <c r="F1073" s="31" t="s">
        <v>4391</v>
      </c>
      <c r="G1073" s="35" t="s">
        <v>5116</v>
      </c>
      <c r="H1073" s="31" t="s">
        <v>7698</v>
      </c>
      <c r="I1073" s="31" t="s">
        <v>6687</v>
      </c>
      <c r="J1073" s="41">
        <v>3.2199999999999999E-2</v>
      </c>
      <c r="K1073" s="83">
        <v>48000</v>
      </c>
      <c r="L1073" s="31" t="s">
        <v>8232</v>
      </c>
      <c r="M1073" s="83">
        <v>48000</v>
      </c>
      <c r="N1073" s="83">
        <f t="shared" si="16"/>
        <v>48000</v>
      </c>
      <c r="O1073" s="31" t="s">
        <v>8232</v>
      </c>
    </row>
    <row r="1074" spans="1:15" x14ac:dyDescent="0.25">
      <c r="A1074" s="29" t="s">
        <v>2631</v>
      </c>
      <c r="B1074" s="30">
        <v>1922</v>
      </c>
      <c r="C1074" s="31" t="s">
        <v>2</v>
      </c>
      <c r="D1074" s="1"/>
      <c r="E1074" s="1"/>
      <c r="F1074" s="31" t="s">
        <v>4391</v>
      </c>
      <c r="G1074" s="35" t="s">
        <v>5117</v>
      </c>
      <c r="H1074" s="31" t="s">
        <v>7698</v>
      </c>
      <c r="I1074" s="31" t="s">
        <v>6688</v>
      </c>
      <c r="J1074" s="41">
        <v>3.2199999999999999E-2</v>
      </c>
      <c r="K1074" s="83">
        <v>48000</v>
      </c>
      <c r="L1074" s="31" t="s">
        <v>8232</v>
      </c>
      <c r="M1074" s="83">
        <v>48000</v>
      </c>
      <c r="N1074" s="83">
        <f t="shared" si="16"/>
        <v>48000</v>
      </c>
      <c r="O1074" s="31" t="s">
        <v>8232</v>
      </c>
    </row>
    <row r="1075" spans="1:15" x14ac:dyDescent="0.25">
      <c r="A1075" s="29" t="s">
        <v>2632</v>
      </c>
      <c r="B1075" s="30">
        <v>1923</v>
      </c>
      <c r="C1075" s="31" t="s">
        <v>2</v>
      </c>
      <c r="D1075" s="1"/>
      <c r="E1075" s="1"/>
      <c r="F1075" s="31" t="s">
        <v>4391</v>
      </c>
      <c r="G1075" s="35" t="s">
        <v>976</v>
      </c>
      <c r="H1075" s="31" t="s">
        <v>7713</v>
      </c>
      <c r="I1075" s="31" t="s">
        <v>6689</v>
      </c>
      <c r="J1075" s="41">
        <v>3.5900000000000001E-2</v>
      </c>
      <c r="K1075" s="83">
        <v>63000</v>
      </c>
      <c r="L1075" s="31" t="s">
        <v>8232</v>
      </c>
      <c r="M1075" s="83">
        <v>63000</v>
      </c>
      <c r="N1075" s="83">
        <f t="shared" si="16"/>
        <v>63000</v>
      </c>
      <c r="O1075" s="31" t="s">
        <v>8232</v>
      </c>
    </row>
    <row r="1076" spans="1:15" x14ac:dyDescent="0.25">
      <c r="A1076" s="29" t="s">
        <v>2633</v>
      </c>
      <c r="B1076" s="30">
        <v>1924</v>
      </c>
      <c r="C1076" s="31" t="s">
        <v>2</v>
      </c>
      <c r="D1076" s="1"/>
      <c r="E1076" s="1"/>
      <c r="F1076" s="31" t="s">
        <v>4391</v>
      </c>
      <c r="G1076" s="35" t="s">
        <v>5118</v>
      </c>
      <c r="H1076" s="31" t="s">
        <v>7698</v>
      </c>
      <c r="I1076" s="31" t="s">
        <v>6690</v>
      </c>
      <c r="J1076" s="41">
        <v>3.6200000000000003E-2</v>
      </c>
      <c r="K1076" s="83">
        <v>48000</v>
      </c>
      <c r="L1076" s="31" t="s">
        <v>8232</v>
      </c>
      <c r="M1076" s="83">
        <v>48000</v>
      </c>
      <c r="N1076" s="83">
        <f t="shared" si="16"/>
        <v>48000</v>
      </c>
      <c r="O1076" s="31" t="s">
        <v>8232</v>
      </c>
    </row>
    <row r="1077" spans="1:15" x14ac:dyDescent="0.25">
      <c r="A1077" s="29" t="s">
        <v>2634</v>
      </c>
      <c r="B1077" s="30">
        <v>1925</v>
      </c>
      <c r="C1077" s="31" t="s">
        <v>2</v>
      </c>
      <c r="D1077" s="1"/>
      <c r="E1077" s="1"/>
      <c r="F1077" s="31" t="s">
        <v>4391</v>
      </c>
      <c r="G1077" s="35" t="s">
        <v>5119</v>
      </c>
      <c r="H1077" s="31" t="s">
        <v>7698</v>
      </c>
      <c r="I1077" s="31" t="s">
        <v>6691</v>
      </c>
      <c r="J1077" s="41">
        <v>3.2500000000000001E-2</v>
      </c>
      <c r="K1077" s="83">
        <v>48000</v>
      </c>
      <c r="L1077" s="31" t="s">
        <v>8232</v>
      </c>
      <c r="M1077" s="83">
        <v>48000</v>
      </c>
      <c r="N1077" s="83">
        <f t="shared" si="16"/>
        <v>48000</v>
      </c>
      <c r="O1077" s="31" t="s">
        <v>8232</v>
      </c>
    </row>
    <row r="1078" spans="1:15" x14ac:dyDescent="0.25">
      <c r="A1078" s="29" t="s">
        <v>2635</v>
      </c>
      <c r="B1078" s="30">
        <v>1926</v>
      </c>
      <c r="C1078" s="31" t="s">
        <v>2</v>
      </c>
      <c r="D1078" s="1"/>
      <c r="E1078" s="1"/>
      <c r="F1078" s="31" t="s">
        <v>4391</v>
      </c>
      <c r="G1078" s="35" t="s">
        <v>976</v>
      </c>
      <c r="H1078" s="31" t="s">
        <v>7713</v>
      </c>
      <c r="I1078" s="31" t="s">
        <v>6692</v>
      </c>
      <c r="J1078" s="41">
        <v>3.2500000000000001E-2</v>
      </c>
      <c r="K1078" s="83">
        <v>57000</v>
      </c>
      <c r="L1078" s="31" t="s">
        <v>8232</v>
      </c>
      <c r="M1078" s="83">
        <v>57000</v>
      </c>
      <c r="N1078" s="83">
        <f t="shared" si="16"/>
        <v>57000</v>
      </c>
      <c r="O1078" s="31" t="s">
        <v>8232</v>
      </c>
    </row>
    <row r="1079" spans="1:15" x14ac:dyDescent="0.25">
      <c r="A1079" s="29" t="s">
        <v>2636</v>
      </c>
      <c r="B1079" s="30">
        <v>1927</v>
      </c>
      <c r="C1079" s="31" t="s">
        <v>2</v>
      </c>
      <c r="D1079" s="1"/>
      <c r="E1079" s="1"/>
      <c r="F1079" s="31" t="s">
        <v>4391</v>
      </c>
      <c r="G1079" s="35" t="s">
        <v>5120</v>
      </c>
      <c r="H1079" s="31" t="s">
        <v>7698</v>
      </c>
      <c r="I1079" s="31" t="s">
        <v>6693</v>
      </c>
      <c r="J1079" s="41">
        <v>3.2500000000000001E-2</v>
      </c>
      <c r="K1079" s="83">
        <v>48000</v>
      </c>
      <c r="L1079" s="31" t="s">
        <v>8232</v>
      </c>
      <c r="M1079" s="83">
        <v>48000</v>
      </c>
      <c r="N1079" s="83">
        <f t="shared" si="16"/>
        <v>48000</v>
      </c>
      <c r="O1079" s="31" t="s">
        <v>8232</v>
      </c>
    </row>
    <row r="1080" spans="1:15" x14ac:dyDescent="0.25">
      <c r="A1080" s="29" t="s">
        <v>2637</v>
      </c>
      <c r="B1080" s="30">
        <v>1928</v>
      </c>
      <c r="C1080" s="31" t="s">
        <v>2</v>
      </c>
      <c r="D1080" s="1"/>
      <c r="E1080" s="1"/>
      <c r="F1080" s="31" t="s">
        <v>4391</v>
      </c>
      <c r="G1080" s="35" t="s">
        <v>5121</v>
      </c>
      <c r="H1080" s="31" t="s">
        <v>7698</v>
      </c>
      <c r="I1080" s="31" t="s">
        <v>6694</v>
      </c>
      <c r="J1080" s="41">
        <v>3.2500000000000001E-2</v>
      </c>
      <c r="K1080" s="83">
        <v>48000</v>
      </c>
      <c r="L1080" s="31" t="s">
        <v>8232</v>
      </c>
      <c r="M1080" s="83">
        <v>48000</v>
      </c>
      <c r="N1080" s="83">
        <f t="shared" si="16"/>
        <v>48000</v>
      </c>
      <c r="O1080" s="31" t="s">
        <v>8232</v>
      </c>
    </row>
    <row r="1081" spans="1:15" x14ac:dyDescent="0.25">
      <c r="A1081" s="29" t="s">
        <v>2638</v>
      </c>
      <c r="B1081" s="30">
        <v>1929</v>
      </c>
      <c r="C1081" s="31" t="s">
        <v>2</v>
      </c>
      <c r="D1081" s="1"/>
      <c r="E1081" s="1"/>
      <c r="F1081" s="31" t="s">
        <v>4391</v>
      </c>
      <c r="G1081" s="35" t="s">
        <v>976</v>
      </c>
      <c r="H1081" s="31" t="s">
        <v>7713</v>
      </c>
      <c r="I1081" s="31" t="s">
        <v>6695</v>
      </c>
      <c r="J1081" s="41">
        <v>3.2500000000000001E-2</v>
      </c>
      <c r="K1081" s="83">
        <v>48000</v>
      </c>
      <c r="L1081" s="31" t="s">
        <v>8232</v>
      </c>
      <c r="M1081" s="83">
        <v>48000</v>
      </c>
      <c r="N1081" s="83">
        <f t="shared" si="16"/>
        <v>48000</v>
      </c>
      <c r="O1081" s="31" t="s">
        <v>8232</v>
      </c>
    </row>
    <row r="1082" spans="1:15" x14ac:dyDescent="0.25">
      <c r="A1082" s="29" t="s">
        <v>2639</v>
      </c>
      <c r="B1082" s="30">
        <v>1930</v>
      </c>
      <c r="C1082" s="31" t="s">
        <v>2</v>
      </c>
      <c r="D1082" s="1"/>
      <c r="E1082" s="1"/>
      <c r="F1082" s="31" t="s">
        <v>4391</v>
      </c>
      <c r="G1082" s="35" t="s">
        <v>5122</v>
      </c>
      <c r="H1082" s="31" t="s">
        <v>7698</v>
      </c>
      <c r="I1082" s="31" t="s">
        <v>6696</v>
      </c>
      <c r="J1082" s="41">
        <v>3.2500000000000001E-2</v>
      </c>
      <c r="K1082" s="83">
        <v>127500</v>
      </c>
      <c r="L1082" s="31" t="s">
        <v>8232</v>
      </c>
      <c r="M1082" s="83">
        <v>127500</v>
      </c>
      <c r="N1082" s="83">
        <f t="shared" si="16"/>
        <v>128000</v>
      </c>
      <c r="O1082" s="31" t="s">
        <v>8232</v>
      </c>
    </row>
    <row r="1083" spans="1:15" x14ac:dyDescent="0.25">
      <c r="A1083" s="29" t="s">
        <v>2640</v>
      </c>
      <c r="B1083" s="30">
        <v>1931</v>
      </c>
      <c r="C1083" s="31" t="s">
        <v>2</v>
      </c>
      <c r="D1083" s="1"/>
      <c r="E1083" s="1"/>
      <c r="F1083" s="31" t="s">
        <v>4391</v>
      </c>
      <c r="G1083" s="35" t="s">
        <v>5123</v>
      </c>
      <c r="H1083" s="31" t="s">
        <v>7698</v>
      </c>
      <c r="I1083" s="31" t="s">
        <v>6697</v>
      </c>
      <c r="J1083" s="41">
        <v>3.2500000000000001E-2</v>
      </c>
      <c r="K1083" s="83">
        <v>45000</v>
      </c>
      <c r="L1083" s="31" t="s">
        <v>8232</v>
      </c>
      <c r="M1083" s="83">
        <v>45000</v>
      </c>
      <c r="N1083" s="83">
        <f t="shared" si="16"/>
        <v>45000</v>
      </c>
      <c r="O1083" s="31" t="s">
        <v>8232</v>
      </c>
    </row>
    <row r="1084" spans="1:15" x14ac:dyDescent="0.25">
      <c r="A1084" s="29" t="s">
        <v>2641</v>
      </c>
      <c r="B1084" s="30">
        <v>1932</v>
      </c>
      <c r="C1084" s="31" t="s">
        <v>2</v>
      </c>
      <c r="D1084" s="1"/>
      <c r="E1084" s="1"/>
      <c r="F1084" s="31" t="s">
        <v>4391</v>
      </c>
      <c r="G1084" s="35" t="s">
        <v>5124</v>
      </c>
      <c r="H1084" s="31" t="s">
        <v>7698</v>
      </c>
      <c r="I1084" s="31" t="s">
        <v>6698</v>
      </c>
      <c r="J1084" s="41">
        <v>3.2500000000000001E-2</v>
      </c>
      <c r="K1084" s="83">
        <v>48000</v>
      </c>
      <c r="L1084" s="31" t="s">
        <v>8232</v>
      </c>
      <c r="M1084" s="83">
        <v>48000</v>
      </c>
      <c r="N1084" s="83">
        <f t="shared" si="16"/>
        <v>48000</v>
      </c>
      <c r="O1084" s="31" t="s">
        <v>8232</v>
      </c>
    </row>
    <row r="1085" spans="1:15" x14ac:dyDescent="0.25">
      <c r="A1085" s="29" t="s">
        <v>2642</v>
      </c>
      <c r="B1085" s="30">
        <v>1933</v>
      </c>
      <c r="C1085" s="31" t="s">
        <v>2</v>
      </c>
      <c r="D1085" s="1"/>
      <c r="E1085" s="1"/>
      <c r="F1085" s="31" t="s">
        <v>4391</v>
      </c>
      <c r="G1085" s="35" t="s">
        <v>976</v>
      </c>
      <c r="H1085" s="31" t="s">
        <v>7713</v>
      </c>
      <c r="I1085" s="31" t="s">
        <v>6699</v>
      </c>
      <c r="J1085" s="41">
        <v>3.2500000000000001E-2</v>
      </c>
      <c r="K1085" s="83">
        <v>72000</v>
      </c>
      <c r="L1085" s="31" t="s">
        <v>8232</v>
      </c>
      <c r="M1085" s="83">
        <v>72000</v>
      </c>
      <c r="N1085" s="83">
        <f t="shared" si="16"/>
        <v>72000</v>
      </c>
      <c r="O1085" s="31" t="s">
        <v>8232</v>
      </c>
    </row>
    <row r="1086" spans="1:15" x14ac:dyDescent="0.25">
      <c r="A1086" s="29" t="s">
        <v>2643</v>
      </c>
      <c r="B1086" s="30">
        <v>1934</v>
      </c>
      <c r="C1086" s="31" t="s">
        <v>2</v>
      </c>
      <c r="D1086" s="1"/>
      <c r="E1086" s="1"/>
      <c r="F1086" s="31" t="s">
        <v>4391</v>
      </c>
      <c r="G1086" s="35" t="s">
        <v>976</v>
      </c>
      <c r="H1086" s="31" t="s">
        <v>7713</v>
      </c>
      <c r="I1086" s="31" t="s">
        <v>6700</v>
      </c>
      <c r="J1086" s="41">
        <v>3.5000000000000003E-2</v>
      </c>
      <c r="K1086" s="83">
        <v>48000</v>
      </c>
      <c r="L1086" s="31" t="s">
        <v>8232</v>
      </c>
      <c r="M1086" s="83">
        <v>48000</v>
      </c>
      <c r="N1086" s="83">
        <f t="shared" si="16"/>
        <v>48000</v>
      </c>
      <c r="O1086" s="31" t="s">
        <v>8232</v>
      </c>
    </row>
    <row r="1087" spans="1:15" x14ac:dyDescent="0.25">
      <c r="A1087" s="29" t="s">
        <v>2644</v>
      </c>
      <c r="B1087" s="30">
        <v>1935</v>
      </c>
      <c r="C1087" s="31" t="s">
        <v>2</v>
      </c>
      <c r="D1087" s="1"/>
      <c r="E1087" s="1"/>
      <c r="F1087" s="31" t="s">
        <v>4391</v>
      </c>
      <c r="G1087" s="35" t="s">
        <v>5125</v>
      </c>
      <c r="H1087" s="31" t="s">
        <v>7698</v>
      </c>
      <c r="I1087" s="31" t="s">
        <v>6701</v>
      </c>
      <c r="J1087" s="41">
        <v>3.3799999999999997E-2</v>
      </c>
      <c r="K1087" s="83">
        <v>48000</v>
      </c>
      <c r="L1087" s="31" t="s">
        <v>8232</v>
      </c>
      <c r="M1087" s="83">
        <v>48000</v>
      </c>
      <c r="N1087" s="83">
        <f t="shared" si="16"/>
        <v>48000</v>
      </c>
      <c r="O1087" s="31" t="s">
        <v>8232</v>
      </c>
    </row>
    <row r="1088" spans="1:15" x14ac:dyDescent="0.25">
      <c r="A1088" s="29" t="s">
        <v>2645</v>
      </c>
      <c r="B1088" s="30">
        <v>1936</v>
      </c>
      <c r="C1088" s="31" t="s">
        <v>2</v>
      </c>
      <c r="D1088" s="1"/>
      <c r="E1088" s="1"/>
      <c r="F1088" s="31" t="s">
        <v>4391</v>
      </c>
      <c r="G1088" s="35" t="s">
        <v>976</v>
      </c>
      <c r="H1088" s="31" t="s">
        <v>7713</v>
      </c>
      <c r="I1088" s="31" t="s">
        <v>6702</v>
      </c>
      <c r="J1088" s="41">
        <v>3.2500000000000001E-2</v>
      </c>
      <c r="K1088" s="83">
        <v>48000</v>
      </c>
      <c r="L1088" s="31" t="s">
        <v>8232</v>
      </c>
      <c r="M1088" s="83">
        <v>48000</v>
      </c>
      <c r="N1088" s="83">
        <f t="shared" si="16"/>
        <v>48000</v>
      </c>
      <c r="O1088" s="31" t="s">
        <v>8232</v>
      </c>
    </row>
    <row r="1089" spans="1:15" x14ac:dyDescent="0.25">
      <c r="A1089" s="29" t="s">
        <v>2646</v>
      </c>
      <c r="B1089" s="30">
        <v>1937</v>
      </c>
      <c r="C1089" s="31" t="s">
        <v>2</v>
      </c>
      <c r="D1089" s="1"/>
      <c r="E1089" s="1"/>
      <c r="F1089" s="31" t="s">
        <v>4391</v>
      </c>
      <c r="G1089" s="35" t="s">
        <v>976</v>
      </c>
      <c r="H1089" s="31" t="s">
        <v>7713</v>
      </c>
      <c r="I1089" s="31" t="s">
        <v>6703</v>
      </c>
      <c r="J1089" s="41">
        <v>3.1199999999999999E-2</v>
      </c>
      <c r="K1089" s="83">
        <v>48000</v>
      </c>
      <c r="L1089" s="31" t="s">
        <v>8232</v>
      </c>
      <c r="M1089" s="83">
        <v>48000</v>
      </c>
      <c r="N1089" s="83">
        <f t="shared" si="16"/>
        <v>48000</v>
      </c>
      <c r="O1089" s="31" t="s">
        <v>8232</v>
      </c>
    </row>
    <row r="1090" spans="1:15" ht="25.5" x14ac:dyDescent="0.25">
      <c r="A1090" s="29" t="s">
        <v>2647</v>
      </c>
      <c r="B1090" s="30">
        <v>1938</v>
      </c>
      <c r="C1090" s="31" t="s">
        <v>2</v>
      </c>
      <c r="D1090" s="1"/>
      <c r="E1090" s="1"/>
      <c r="F1090" s="31" t="s">
        <v>4391</v>
      </c>
      <c r="G1090" s="35" t="s">
        <v>5126</v>
      </c>
      <c r="H1090" s="31" t="s">
        <v>7698</v>
      </c>
      <c r="I1090" s="31" t="s">
        <v>6704</v>
      </c>
      <c r="J1090" s="41">
        <v>3.1199999999999999E-2</v>
      </c>
      <c r="K1090" s="83">
        <v>48000</v>
      </c>
      <c r="L1090" s="31" t="s">
        <v>8232</v>
      </c>
      <c r="M1090" s="83">
        <v>48000</v>
      </c>
      <c r="N1090" s="83">
        <f t="shared" si="16"/>
        <v>48000</v>
      </c>
      <c r="O1090" s="31" t="s">
        <v>8232</v>
      </c>
    </row>
    <row r="1091" spans="1:15" x14ac:dyDescent="0.25">
      <c r="A1091" s="29" t="s">
        <v>2648</v>
      </c>
      <c r="B1091" s="30">
        <v>1939</v>
      </c>
      <c r="C1091" s="31" t="s">
        <v>2</v>
      </c>
      <c r="D1091" s="1"/>
      <c r="E1091" s="1"/>
      <c r="F1091" s="31" t="s">
        <v>4391</v>
      </c>
      <c r="G1091" s="35" t="s">
        <v>976</v>
      </c>
      <c r="H1091" s="31" t="s">
        <v>7713</v>
      </c>
      <c r="I1091" s="31" t="s">
        <v>6705</v>
      </c>
      <c r="J1091" s="41">
        <v>2.86E-2</v>
      </c>
      <c r="K1091" s="83">
        <v>76500</v>
      </c>
      <c r="L1091" s="31" t="s">
        <v>8232</v>
      </c>
      <c r="M1091" s="83">
        <v>76500</v>
      </c>
      <c r="N1091" s="83">
        <f t="shared" si="16"/>
        <v>77000</v>
      </c>
      <c r="O1091" s="31" t="s">
        <v>8232</v>
      </c>
    </row>
    <row r="1092" spans="1:15" x14ac:dyDescent="0.25">
      <c r="A1092" s="29" t="s">
        <v>2649</v>
      </c>
      <c r="B1092" s="30">
        <v>1940</v>
      </c>
      <c r="C1092" s="31" t="s">
        <v>2</v>
      </c>
      <c r="D1092" s="1"/>
      <c r="E1092" s="1"/>
      <c r="F1092" s="31" t="s">
        <v>4391</v>
      </c>
      <c r="G1092" s="35" t="s">
        <v>976</v>
      </c>
      <c r="H1092" s="31" t="s">
        <v>7713</v>
      </c>
      <c r="I1092" s="31" t="s">
        <v>6706</v>
      </c>
      <c r="J1092" s="41">
        <v>3.5099999999999999E-2</v>
      </c>
      <c r="K1092" s="83">
        <v>48000</v>
      </c>
      <c r="L1092" s="31" t="s">
        <v>8232</v>
      </c>
      <c r="M1092" s="83">
        <v>48000</v>
      </c>
      <c r="N1092" s="83">
        <f t="shared" si="16"/>
        <v>48000</v>
      </c>
      <c r="O1092" s="31" t="s">
        <v>8232</v>
      </c>
    </row>
    <row r="1093" spans="1:15" x14ac:dyDescent="0.25">
      <c r="A1093" s="29" t="s">
        <v>2650</v>
      </c>
      <c r="B1093" s="30">
        <v>1941</v>
      </c>
      <c r="C1093" s="31" t="s">
        <v>2</v>
      </c>
      <c r="D1093" s="1"/>
      <c r="E1093" s="1"/>
      <c r="F1093" s="31" t="s">
        <v>4391</v>
      </c>
      <c r="G1093" s="35" t="s">
        <v>976</v>
      </c>
      <c r="H1093" s="31" t="s">
        <v>7713</v>
      </c>
      <c r="I1093" s="31" t="s">
        <v>6707</v>
      </c>
      <c r="J1093" s="41">
        <v>3.44E-2</v>
      </c>
      <c r="K1093" s="83">
        <v>63000</v>
      </c>
      <c r="L1093" s="31" t="s">
        <v>8232</v>
      </c>
      <c r="M1093" s="83">
        <v>63000</v>
      </c>
      <c r="N1093" s="83">
        <f t="shared" si="16"/>
        <v>63000</v>
      </c>
      <c r="O1093" s="31" t="s">
        <v>8232</v>
      </c>
    </row>
    <row r="1094" spans="1:15" x14ac:dyDescent="0.25">
      <c r="A1094" s="29" t="s">
        <v>2651</v>
      </c>
      <c r="B1094" s="30">
        <v>1942</v>
      </c>
      <c r="C1094" s="31" t="s">
        <v>2</v>
      </c>
      <c r="D1094" s="1"/>
      <c r="E1094" s="1"/>
      <c r="F1094" s="31" t="s">
        <v>4391</v>
      </c>
      <c r="G1094" s="35" t="s">
        <v>5127</v>
      </c>
      <c r="H1094" s="31" t="s">
        <v>7698</v>
      </c>
      <c r="I1094" s="31" t="s">
        <v>6708</v>
      </c>
      <c r="J1094" s="41">
        <v>3.0599999999999999E-2</v>
      </c>
      <c r="K1094" s="83">
        <v>48000</v>
      </c>
      <c r="L1094" s="31" t="s">
        <v>8232</v>
      </c>
      <c r="M1094" s="83">
        <v>48000</v>
      </c>
      <c r="N1094" s="83">
        <f t="shared" si="16"/>
        <v>48000</v>
      </c>
      <c r="O1094" s="31" t="s">
        <v>8232</v>
      </c>
    </row>
    <row r="1095" spans="1:15" x14ac:dyDescent="0.25">
      <c r="A1095" s="29" t="s">
        <v>2652</v>
      </c>
      <c r="B1095" s="30">
        <v>1943</v>
      </c>
      <c r="C1095" s="31" t="s">
        <v>2</v>
      </c>
      <c r="D1095" s="1"/>
      <c r="E1095" s="1"/>
      <c r="F1095" s="31" t="s">
        <v>4391</v>
      </c>
      <c r="G1095" s="35" t="s">
        <v>5128</v>
      </c>
      <c r="H1095" s="31" t="s">
        <v>7698</v>
      </c>
      <c r="I1095" s="31" t="s">
        <v>6709</v>
      </c>
      <c r="J1095" s="41">
        <v>3.2500000000000001E-2</v>
      </c>
      <c r="K1095" s="83">
        <v>48000</v>
      </c>
      <c r="L1095" s="31" t="s">
        <v>8232</v>
      </c>
      <c r="M1095" s="83">
        <v>48000</v>
      </c>
      <c r="N1095" s="83">
        <f t="shared" si="16"/>
        <v>48000</v>
      </c>
      <c r="O1095" s="31" t="s">
        <v>8232</v>
      </c>
    </row>
    <row r="1096" spans="1:15" x14ac:dyDescent="0.25">
      <c r="A1096" s="29" t="s">
        <v>2653</v>
      </c>
      <c r="B1096" s="30">
        <v>1944</v>
      </c>
      <c r="C1096" s="31" t="s">
        <v>2</v>
      </c>
      <c r="D1096" s="1"/>
      <c r="E1096" s="1"/>
      <c r="F1096" s="31" t="s">
        <v>4391</v>
      </c>
      <c r="G1096" s="35" t="s">
        <v>976</v>
      </c>
      <c r="H1096" s="31" t="s">
        <v>7713</v>
      </c>
      <c r="I1096" s="31" t="s">
        <v>6710</v>
      </c>
      <c r="J1096" s="41">
        <v>3.2500000000000001E-2</v>
      </c>
      <c r="K1096" s="83">
        <v>48000</v>
      </c>
      <c r="L1096" s="31" t="s">
        <v>8232</v>
      </c>
      <c r="M1096" s="83">
        <v>48000</v>
      </c>
      <c r="N1096" s="83">
        <f t="shared" si="16"/>
        <v>48000</v>
      </c>
      <c r="O1096" s="31" t="s">
        <v>8232</v>
      </c>
    </row>
    <row r="1097" spans="1:15" x14ac:dyDescent="0.25">
      <c r="A1097" s="29" t="s">
        <v>2654</v>
      </c>
      <c r="B1097" s="30">
        <v>1945</v>
      </c>
      <c r="C1097" s="31" t="s">
        <v>2</v>
      </c>
      <c r="D1097" s="1"/>
      <c r="E1097" s="1"/>
      <c r="F1097" s="31" t="s">
        <v>4391</v>
      </c>
      <c r="G1097" s="35" t="s">
        <v>976</v>
      </c>
      <c r="H1097" s="31" t="s">
        <v>7713</v>
      </c>
      <c r="I1097" s="31" t="s">
        <v>6711</v>
      </c>
      <c r="J1097" s="41">
        <v>3.1199999999999999E-2</v>
      </c>
      <c r="K1097" s="83">
        <v>48000</v>
      </c>
      <c r="L1097" s="31" t="s">
        <v>8232</v>
      </c>
      <c r="M1097" s="83">
        <v>48000</v>
      </c>
      <c r="N1097" s="83">
        <f t="shared" si="16"/>
        <v>48000</v>
      </c>
      <c r="O1097" s="31" t="s">
        <v>8232</v>
      </c>
    </row>
    <row r="1098" spans="1:15" x14ac:dyDescent="0.25">
      <c r="A1098" s="29" t="s">
        <v>2655</v>
      </c>
      <c r="B1098" s="30">
        <v>1946</v>
      </c>
      <c r="C1098" s="31" t="s">
        <v>2</v>
      </c>
      <c r="D1098" s="1"/>
      <c r="E1098" s="1"/>
      <c r="F1098" s="31" t="s">
        <v>4391</v>
      </c>
      <c r="G1098" s="35" t="s">
        <v>5129</v>
      </c>
      <c r="H1098" s="31" t="s">
        <v>7698</v>
      </c>
      <c r="I1098" s="31" t="s">
        <v>6712</v>
      </c>
      <c r="J1098" s="41">
        <v>3.2500000000000001E-2</v>
      </c>
      <c r="K1098" s="83">
        <v>48000</v>
      </c>
      <c r="L1098" s="31" t="s">
        <v>8232</v>
      </c>
      <c r="M1098" s="83">
        <v>48000</v>
      </c>
      <c r="N1098" s="83">
        <f t="shared" si="16"/>
        <v>48000</v>
      </c>
      <c r="O1098" s="31" t="s">
        <v>8232</v>
      </c>
    </row>
    <row r="1099" spans="1:15" x14ac:dyDescent="0.25">
      <c r="A1099" s="29" t="s">
        <v>2656</v>
      </c>
      <c r="B1099" s="30">
        <v>1947</v>
      </c>
      <c r="C1099" s="31" t="s">
        <v>2</v>
      </c>
      <c r="D1099" s="1"/>
      <c r="E1099" s="1"/>
      <c r="F1099" s="31" t="s">
        <v>4391</v>
      </c>
      <c r="G1099" s="35" t="s">
        <v>5130</v>
      </c>
      <c r="H1099" s="31" t="s">
        <v>7698</v>
      </c>
      <c r="I1099" s="31" t="s">
        <v>6713</v>
      </c>
      <c r="J1099" s="41">
        <v>3.3799999999999997E-2</v>
      </c>
      <c r="K1099" s="83">
        <v>48000</v>
      </c>
      <c r="L1099" s="31" t="s">
        <v>8232</v>
      </c>
      <c r="M1099" s="83">
        <v>48000</v>
      </c>
      <c r="N1099" s="83">
        <f t="shared" si="16"/>
        <v>48000</v>
      </c>
      <c r="O1099" s="31" t="s">
        <v>8232</v>
      </c>
    </row>
    <row r="1100" spans="1:15" x14ac:dyDescent="0.25">
      <c r="A1100" s="29" t="s">
        <v>2657</v>
      </c>
      <c r="B1100" s="30">
        <v>1948</v>
      </c>
      <c r="C1100" s="31" t="s">
        <v>2</v>
      </c>
      <c r="D1100" s="1"/>
      <c r="E1100" s="1"/>
      <c r="F1100" s="31" t="s">
        <v>4391</v>
      </c>
      <c r="G1100" s="35" t="s">
        <v>5131</v>
      </c>
      <c r="H1100" s="31" t="s">
        <v>7698</v>
      </c>
      <c r="I1100" s="31" t="s">
        <v>6714</v>
      </c>
      <c r="J1100" s="41">
        <v>3.3799999999999997E-2</v>
      </c>
      <c r="K1100" s="83">
        <v>68000</v>
      </c>
      <c r="L1100" s="31" t="s">
        <v>8232</v>
      </c>
      <c r="M1100" s="83">
        <v>68000</v>
      </c>
      <c r="N1100" s="83">
        <f t="shared" si="16"/>
        <v>68000</v>
      </c>
      <c r="O1100" s="31" t="s">
        <v>8232</v>
      </c>
    </row>
    <row r="1101" spans="1:15" x14ac:dyDescent="0.25">
      <c r="A1101" s="29" t="s">
        <v>2658</v>
      </c>
      <c r="B1101" s="30">
        <v>1949</v>
      </c>
      <c r="C1101" s="31" t="s">
        <v>2</v>
      </c>
      <c r="D1101" s="1"/>
      <c r="E1101" s="1"/>
      <c r="F1101" s="31" t="s">
        <v>4391</v>
      </c>
      <c r="G1101" s="35" t="s">
        <v>5132</v>
      </c>
      <c r="H1101" s="31" t="s">
        <v>7698</v>
      </c>
      <c r="I1101" s="31" t="s">
        <v>6715</v>
      </c>
      <c r="J1101" s="41">
        <v>3.3799999999999997E-2</v>
      </c>
      <c r="K1101" s="83">
        <v>48000</v>
      </c>
      <c r="L1101" s="31" t="s">
        <v>8232</v>
      </c>
      <c r="M1101" s="83">
        <v>48000</v>
      </c>
      <c r="N1101" s="83">
        <f t="shared" si="16"/>
        <v>48000</v>
      </c>
      <c r="O1101" s="31" t="s">
        <v>8232</v>
      </c>
    </row>
    <row r="1102" spans="1:15" x14ac:dyDescent="0.25">
      <c r="A1102" s="29" t="s">
        <v>2659</v>
      </c>
      <c r="B1102" s="30">
        <v>1950</v>
      </c>
      <c r="C1102" s="31" t="s">
        <v>2</v>
      </c>
      <c r="D1102" s="1"/>
      <c r="E1102" s="1"/>
      <c r="F1102" s="31" t="s">
        <v>4391</v>
      </c>
      <c r="G1102" s="35" t="s">
        <v>5133</v>
      </c>
      <c r="H1102" s="31" t="s">
        <v>7698</v>
      </c>
      <c r="I1102" s="31" t="s">
        <v>6716</v>
      </c>
      <c r="J1102" s="41">
        <v>3.3799999999999997E-2</v>
      </c>
      <c r="K1102" s="83">
        <v>48000</v>
      </c>
      <c r="L1102" s="31" t="s">
        <v>8232</v>
      </c>
      <c r="M1102" s="83">
        <v>48000</v>
      </c>
      <c r="N1102" s="83">
        <f t="shared" ref="N1102:N1165" si="17">CEILING(M1102,1000)</f>
        <v>48000</v>
      </c>
      <c r="O1102" s="31" t="s">
        <v>8232</v>
      </c>
    </row>
    <row r="1103" spans="1:15" x14ac:dyDescent="0.25">
      <c r="A1103" s="29" t="s">
        <v>2660</v>
      </c>
      <c r="B1103" s="30">
        <v>1951</v>
      </c>
      <c r="C1103" s="31" t="s">
        <v>2</v>
      </c>
      <c r="D1103" s="1"/>
      <c r="E1103" s="1"/>
      <c r="F1103" s="31" t="s">
        <v>4391</v>
      </c>
      <c r="G1103" s="35" t="s">
        <v>5134</v>
      </c>
      <c r="H1103" s="31" t="s">
        <v>7698</v>
      </c>
      <c r="I1103" s="31" t="s">
        <v>6717</v>
      </c>
      <c r="J1103" s="41">
        <v>3.3799999999999997E-2</v>
      </c>
      <c r="K1103" s="83">
        <v>48000</v>
      </c>
      <c r="L1103" s="31" t="s">
        <v>8232</v>
      </c>
      <c r="M1103" s="83">
        <v>48000</v>
      </c>
      <c r="N1103" s="83">
        <f t="shared" si="17"/>
        <v>48000</v>
      </c>
      <c r="O1103" s="31" t="s">
        <v>8232</v>
      </c>
    </row>
    <row r="1104" spans="1:15" x14ac:dyDescent="0.25">
      <c r="A1104" s="29" t="s">
        <v>2661</v>
      </c>
      <c r="B1104" s="30">
        <v>1952</v>
      </c>
      <c r="C1104" s="31" t="s">
        <v>2</v>
      </c>
      <c r="D1104" s="1"/>
      <c r="E1104" s="1"/>
      <c r="F1104" s="31" t="s">
        <v>4391</v>
      </c>
      <c r="G1104" s="35" t="s">
        <v>5135</v>
      </c>
      <c r="H1104" s="31" t="s">
        <v>7698</v>
      </c>
      <c r="I1104" s="31" t="s">
        <v>6718</v>
      </c>
      <c r="J1104" s="41">
        <v>3.2500000000000001E-2</v>
      </c>
      <c r="K1104" s="83">
        <v>48000</v>
      </c>
      <c r="L1104" s="31" t="s">
        <v>8232</v>
      </c>
      <c r="M1104" s="83">
        <v>48000</v>
      </c>
      <c r="N1104" s="83">
        <f t="shared" si="17"/>
        <v>48000</v>
      </c>
      <c r="O1104" s="31" t="s">
        <v>8232</v>
      </c>
    </row>
    <row r="1105" spans="1:15" x14ac:dyDescent="0.25">
      <c r="A1105" s="29" t="s">
        <v>2662</v>
      </c>
      <c r="B1105" s="30">
        <v>1953</v>
      </c>
      <c r="C1105" s="31" t="s">
        <v>2</v>
      </c>
      <c r="D1105" s="1"/>
      <c r="E1105" s="1"/>
      <c r="F1105" s="31" t="s">
        <v>4391</v>
      </c>
      <c r="G1105" s="35" t="s">
        <v>5136</v>
      </c>
      <c r="H1105" s="31" t="s">
        <v>7698</v>
      </c>
      <c r="I1105" s="31" t="s">
        <v>6719</v>
      </c>
      <c r="J1105" s="41">
        <v>3.3799999999999997E-2</v>
      </c>
      <c r="K1105" s="83">
        <v>85500</v>
      </c>
      <c r="L1105" s="31" t="s">
        <v>8232</v>
      </c>
      <c r="M1105" s="83">
        <v>85500</v>
      </c>
      <c r="N1105" s="83">
        <f t="shared" si="17"/>
        <v>86000</v>
      </c>
      <c r="O1105" s="31" t="s">
        <v>8232</v>
      </c>
    </row>
    <row r="1106" spans="1:15" x14ac:dyDescent="0.25">
      <c r="A1106" s="29" t="s">
        <v>2663</v>
      </c>
      <c r="B1106" s="30">
        <v>1954</v>
      </c>
      <c r="C1106" s="31" t="s">
        <v>2</v>
      </c>
      <c r="D1106" s="1"/>
      <c r="E1106" s="1"/>
      <c r="F1106" s="31" t="s">
        <v>4391</v>
      </c>
      <c r="G1106" s="35" t="s">
        <v>5137</v>
      </c>
      <c r="H1106" s="31" t="s">
        <v>7698</v>
      </c>
      <c r="I1106" s="31" t="s">
        <v>6720</v>
      </c>
      <c r="J1106" s="41">
        <v>3.3799999999999997E-2</v>
      </c>
      <c r="K1106" s="83">
        <v>48000</v>
      </c>
      <c r="L1106" s="31" t="s">
        <v>8232</v>
      </c>
      <c r="M1106" s="83">
        <v>48000</v>
      </c>
      <c r="N1106" s="83">
        <f t="shared" si="17"/>
        <v>48000</v>
      </c>
      <c r="O1106" s="31" t="s">
        <v>8232</v>
      </c>
    </row>
    <row r="1107" spans="1:15" x14ac:dyDescent="0.25">
      <c r="A1107" s="29" t="s">
        <v>2664</v>
      </c>
      <c r="B1107" s="30">
        <v>1955</v>
      </c>
      <c r="C1107" s="31" t="s">
        <v>2</v>
      </c>
      <c r="D1107" s="1"/>
      <c r="E1107" s="1"/>
      <c r="F1107" s="31" t="s">
        <v>4391</v>
      </c>
      <c r="G1107" s="35" t="s">
        <v>976</v>
      </c>
      <c r="H1107" s="31" t="s">
        <v>7713</v>
      </c>
      <c r="I1107" s="31" t="s">
        <v>6721</v>
      </c>
      <c r="J1107" s="41">
        <v>3.3799999999999997E-2</v>
      </c>
      <c r="K1107" s="83">
        <v>48000</v>
      </c>
      <c r="L1107" s="31" t="s">
        <v>8232</v>
      </c>
      <c r="M1107" s="83">
        <v>48000</v>
      </c>
      <c r="N1107" s="83">
        <f t="shared" si="17"/>
        <v>48000</v>
      </c>
      <c r="O1107" s="31" t="s">
        <v>8232</v>
      </c>
    </row>
    <row r="1108" spans="1:15" x14ac:dyDescent="0.25">
      <c r="A1108" s="29" t="s">
        <v>2665</v>
      </c>
      <c r="B1108" s="30">
        <v>1956</v>
      </c>
      <c r="C1108" s="31" t="s">
        <v>2</v>
      </c>
      <c r="D1108" s="1"/>
      <c r="E1108" s="1"/>
      <c r="F1108" s="31" t="s">
        <v>4391</v>
      </c>
      <c r="G1108" s="35" t="s">
        <v>5138</v>
      </c>
      <c r="H1108" s="31" t="s">
        <v>7698</v>
      </c>
      <c r="I1108" s="31" t="s">
        <v>6722</v>
      </c>
      <c r="J1108" s="41">
        <v>3.3799999999999997E-2</v>
      </c>
      <c r="K1108" s="83">
        <v>48000</v>
      </c>
      <c r="L1108" s="31" t="s">
        <v>8232</v>
      </c>
      <c r="M1108" s="83">
        <v>48000</v>
      </c>
      <c r="N1108" s="83">
        <f t="shared" si="17"/>
        <v>48000</v>
      </c>
      <c r="O1108" s="31" t="s">
        <v>8232</v>
      </c>
    </row>
    <row r="1109" spans="1:15" x14ac:dyDescent="0.25">
      <c r="A1109" s="29" t="s">
        <v>2666</v>
      </c>
      <c r="B1109" s="30">
        <v>1957</v>
      </c>
      <c r="C1109" s="31" t="s">
        <v>2</v>
      </c>
      <c r="D1109" s="1"/>
      <c r="E1109" s="1"/>
      <c r="F1109" s="31" t="s">
        <v>4391</v>
      </c>
      <c r="G1109" s="35" t="s">
        <v>5139</v>
      </c>
      <c r="H1109" s="31" t="s">
        <v>7698</v>
      </c>
      <c r="I1109" s="31" t="s">
        <v>6723</v>
      </c>
      <c r="J1109" s="41">
        <v>3.3799999999999997E-2</v>
      </c>
      <c r="K1109" s="83">
        <v>48000</v>
      </c>
      <c r="L1109" s="31" t="s">
        <v>8232</v>
      </c>
      <c r="M1109" s="83">
        <v>48000</v>
      </c>
      <c r="N1109" s="83">
        <f t="shared" si="17"/>
        <v>48000</v>
      </c>
      <c r="O1109" s="31" t="s">
        <v>8232</v>
      </c>
    </row>
    <row r="1110" spans="1:15" x14ac:dyDescent="0.25">
      <c r="A1110" s="29" t="s">
        <v>2667</v>
      </c>
      <c r="B1110" s="30">
        <v>1958</v>
      </c>
      <c r="C1110" s="31" t="s">
        <v>2</v>
      </c>
      <c r="D1110" s="1"/>
      <c r="E1110" s="1"/>
      <c r="F1110" s="31" t="s">
        <v>4391</v>
      </c>
      <c r="G1110" s="35" t="s">
        <v>5140</v>
      </c>
      <c r="H1110" s="31" t="s">
        <v>7698</v>
      </c>
      <c r="I1110" s="31" t="s">
        <v>6724</v>
      </c>
      <c r="J1110" s="41">
        <v>3.3799999999999997E-2</v>
      </c>
      <c r="K1110" s="83">
        <v>48000</v>
      </c>
      <c r="L1110" s="31" t="s">
        <v>8232</v>
      </c>
      <c r="M1110" s="83">
        <v>48000</v>
      </c>
      <c r="N1110" s="83">
        <f t="shared" si="17"/>
        <v>48000</v>
      </c>
      <c r="O1110" s="31" t="s">
        <v>8232</v>
      </c>
    </row>
    <row r="1111" spans="1:15" x14ac:dyDescent="0.25">
      <c r="A1111" s="29" t="s">
        <v>2668</v>
      </c>
      <c r="B1111" s="30">
        <v>1959</v>
      </c>
      <c r="C1111" s="31" t="s">
        <v>2</v>
      </c>
      <c r="D1111" s="1"/>
      <c r="E1111" s="1"/>
      <c r="F1111" s="31" t="s">
        <v>4391</v>
      </c>
      <c r="G1111" s="35" t="s">
        <v>5141</v>
      </c>
      <c r="H1111" s="31" t="s">
        <v>7698</v>
      </c>
      <c r="I1111" s="31" t="s">
        <v>6725</v>
      </c>
      <c r="J1111" s="41">
        <v>3.3799999999999997E-2</v>
      </c>
      <c r="K1111" s="83">
        <v>48000</v>
      </c>
      <c r="L1111" s="31" t="s">
        <v>8232</v>
      </c>
      <c r="M1111" s="83">
        <v>48000</v>
      </c>
      <c r="N1111" s="83">
        <f t="shared" si="17"/>
        <v>48000</v>
      </c>
      <c r="O1111" s="31" t="s">
        <v>8232</v>
      </c>
    </row>
    <row r="1112" spans="1:15" x14ac:dyDescent="0.25">
      <c r="A1112" s="29" t="s">
        <v>2669</v>
      </c>
      <c r="B1112" s="30">
        <v>1960</v>
      </c>
      <c r="C1112" s="31" t="s">
        <v>2</v>
      </c>
      <c r="D1112" s="1"/>
      <c r="E1112" s="1"/>
      <c r="F1112" s="31" t="s">
        <v>4391</v>
      </c>
      <c r="G1112" s="35" t="s">
        <v>976</v>
      </c>
      <c r="H1112" s="31" t="s">
        <v>7713</v>
      </c>
      <c r="I1112" s="31" t="s">
        <v>6726</v>
      </c>
      <c r="J1112" s="41">
        <v>3.6700000000000003E-2</v>
      </c>
      <c r="K1112" s="83">
        <v>48000</v>
      </c>
      <c r="L1112" s="31" t="s">
        <v>8232</v>
      </c>
      <c r="M1112" s="83">
        <v>48000</v>
      </c>
      <c r="N1112" s="83">
        <f t="shared" si="17"/>
        <v>48000</v>
      </c>
      <c r="O1112" s="31" t="s">
        <v>8232</v>
      </c>
    </row>
    <row r="1113" spans="1:15" x14ac:dyDescent="0.25">
      <c r="A1113" s="29" t="s">
        <v>2670</v>
      </c>
      <c r="B1113" s="30">
        <v>1961</v>
      </c>
      <c r="C1113" s="31" t="s">
        <v>2</v>
      </c>
      <c r="D1113" s="1"/>
      <c r="E1113" s="1"/>
      <c r="F1113" s="31" t="s">
        <v>4391</v>
      </c>
      <c r="G1113" s="35" t="s">
        <v>5142</v>
      </c>
      <c r="H1113" s="31" t="s">
        <v>7698</v>
      </c>
      <c r="I1113" s="31" t="s">
        <v>6727</v>
      </c>
      <c r="J1113" s="41">
        <v>3.3700000000000001E-2</v>
      </c>
      <c r="K1113" s="83">
        <v>48000</v>
      </c>
      <c r="L1113" s="31" t="s">
        <v>8232</v>
      </c>
      <c r="M1113" s="83">
        <v>48000</v>
      </c>
      <c r="N1113" s="83">
        <f t="shared" si="17"/>
        <v>48000</v>
      </c>
      <c r="O1113" s="31" t="s">
        <v>8232</v>
      </c>
    </row>
    <row r="1114" spans="1:15" x14ac:dyDescent="0.25">
      <c r="A1114" s="29" t="s">
        <v>2671</v>
      </c>
      <c r="B1114" s="30">
        <v>1962</v>
      </c>
      <c r="C1114" s="31" t="s">
        <v>2</v>
      </c>
      <c r="D1114" s="1"/>
      <c r="E1114" s="1"/>
      <c r="F1114" s="31" t="s">
        <v>4391</v>
      </c>
      <c r="G1114" s="35" t="s">
        <v>5143</v>
      </c>
      <c r="H1114" s="31" t="s">
        <v>7698</v>
      </c>
      <c r="I1114" s="31" t="s">
        <v>6728</v>
      </c>
      <c r="J1114" s="41">
        <v>3.3700000000000001E-2</v>
      </c>
      <c r="K1114" s="83">
        <v>48000</v>
      </c>
      <c r="L1114" s="31" t="s">
        <v>8232</v>
      </c>
      <c r="M1114" s="83">
        <v>48000</v>
      </c>
      <c r="N1114" s="83">
        <f t="shared" si="17"/>
        <v>48000</v>
      </c>
      <c r="O1114" s="31" t="s">
        <v>8232</v>
      </c>
    </row>
    <row r="1115" spans="1:15" x14ac:dyDescent="0.25">
      <c r="A1115" s="29" t="s">
        <v>2672</v>
      </c>
      <c r="B1115" s="30">
        <v>1963</v>
      </c>
      <c r="C1115" s="31" t="s">
        <v>2</v>
      </c>
      <c r="D1115" s="1"/>
      <c r="E1115" s="1"/>
      <c r="F1115" s="31" t="s">
        <v>4391</v>
      </c>
      <c r="G1115" s="35" t="s">
        <v>5144</v>
      </c>
      <c r="H1115" s="31" t="s">
        <v>7698</v>
      </c>
      <c r="I1115" s="31" t="s">
        <v>6729</v>
      </c>
      <c r="J1115" s="41">
        <v>0.03</v>
      </c>
      <c r="K1115" s="83">
        <v>70500</v>
      </c>
      <c r="L1115" s="31" t="s">
        <v>8232</v>
      </c>
      <c r="M1115" s="83">
        <v>70500</v>
      </c>
      <c r="N1115" s="83">
        <f t="shared" si="17"/>
        <v>71000</v>
      </c>
      <c r="O1115" s="31" t="s">
        <v>8232</v>
      </c>
    </row>
    <row r="1116" spans="1:15" x14ac:dyDescent="0.25">
      <c r="A1116" s="29" t="s">
        <v>2673</v>
      </c>
      <c r="B1116" s="30">
        <v>1964</v>
      </c>
      <c r="C1116" s="31" t="s">
        <v>2</v>
      </c>
      <c r="D1116" s="1"/>
      <c r="E1116" s="1"/>
      <c r="F1116" s="31" t="s">
        <v>4391</v>
      </c>
      <c r="G1116" s="35" t="s">
        <v>976</v>
      </c>
      <c r="H1116" s="31" t="s">
        <v>7713</v>
      </c>
      <c r="I1116" s="31" t="s">
        <v>6730</v>
      </c>
      <c r="J1116" s="41">
        <v>0.03</v>
      </c>
      <c r="K1116" s="83">
        <v>48000</v>
      </c>
      <c r="L1116" s="31" t="s">
        <v>8232</v>
      </c>
      <c r="M1116" s="83">
        <v>48000</v>
      </c>
      <c r="N1116" s="83">
        <f t="shared" si="17"/>
        <v>48000</v>
      </c>
      <c r="O1116" s="31" t="s">
        <v>8232</v>
      </c>
    </row>
    <row r="1117" spans="1:15" x14ac:dyDescent="0.25">
      <c r="A1117" s="29" t="s">
        <v>2674</v>
      </c>
      <c r="B1117" s="30">
        <v>1965</v>
      </c>
      <c r="C1117" s="31" t="s">
        <v>2</v>
      </c>
      <c r="D1117" s="1"/>
      <c r="E1117" s="1"/>
      <c r="F1117" s="31" t="s">
        <v>4391</v>
      </c>
      <c r="G1117" s="35" t="s">
        <v>5145</v>
      </c>
      <c r="H1117" s="31" t="s">
        <v>7698</v>
      </c>
      <c r="I1117" s="31" t="s">
        <v>6731</v>
      </c>
      <c r="J1117" s="41">
        <v>3.5000000000000003E-2</v>
      </c>
      <c r="K1117" s="83">
        <v>48000</v>
      </c>
      <c r="L1117" s="31" t="s">
        <v>8232</v>
      </c>
      <c r="M1117" s="83">
        <v>48000</v>
      </c>
      <c r="N1117" s="83">
        <f t="shared" si="17"/>
        <v>48000</v>
      </c>
      <c r="O1117" s="31" t="s">
        <v>8232</v>
      </c>
    </row>
    <row r="1118" spans="1:15" x14ac:dyDescent="0.25">
      <c r="A1118" s="29" t="s">
        <v>2675</v>
      </c>
      <c r="B1118" s="30">
        <v>1966</v>
      </c>
      <c r="C1118" s="31" t="s">
        <v>2</v>
      </c>
      <c r="D1118" s="1"/>
      <c r="E1118" s="1"/>
      <c r="F1118" s="31" t="s">
        <v>4391</v>
      </c>
      <c r="G1118" s="35" t="s">
        <v>5146</v>
      </c>
      <c r="H1118" s="31" t="s">
        <v>7698</v>
      </c>
      <c r="I1118" s="31" t="s">
        <v>6732</v>
      </c>
      <c r="J1118" s="41">
        <v>3.2500000000000001E-2</v>
      </c>
      <c r="K1118" s="83">
        <v>48000</v>
      </c>
      <c r="L1118" s="31" t="s">
        <v>8232</v>
      </c>
      <c r="M1118" s="83">
        <v>48000</v>
      </c>
      <c r="N1118" s="83">
        <f t="shared" si="17"/>
        <v>48000</v>
      </c>
      <c r="O1118" s="31" t="s">
        <v>8232</v>
      </c>
    </row>
    <row r="1119" spans="1:15" x14ac:dyDescent="0.25">
      <c r="A1119" s="29" t="s">
        <v>2676</v>
      </c>
      <c r="B1119" s="30">
        <v>1967</v>
      </c>
      <c r="C1119" s="31" t="s">
        <v>2</v>
      </c>
      <c r="D1119" s="1"/>
      <c r="E1119" s="1"/>
      <c r="F1119" s="31" t="s">
        <v>4391</v>
      </c>
      <c r="G1119" s="35" t="s">
        <v>5147</v>
      </c>
      <c r="H1119" s="31" t="s">
        <v>7698</v>
      </c>
      <c r="I1119" s="31" t="s">
        <v>6733</v>
      </c>
      <c r="J1119" s="41">
        <v>3.5000000000000003E-2</v>
      </c>
      <c r="K1119" s="83">
        <v>48000</v>
      </c>
      <c r="L1119" s="31" t="s">
        <v>8232</v>
      </c>
      <c r="M1119" s="83">
        <v>48000</v>
      </c>
      <c r="N1119" s="83">
        <f t="shared" si="17"/>
        <v>48000</v>
      </c>
      <c r="O1119" s="31" t="s">
        <v>8232</v>
      </c>
    </row>
    <row r="1120" spans="1:15" x14ac:dyDescent="0.25">
      <c r="A1120" s="29" t="s">
        <v>2677</v>
      </c>
      <c r="B1120" s="30">
        <v>1968</v>
      </c>
      <c r="C1120" s="31" t="s">
        <v>2</v>
      </c>
      <c r="D1120" s="1"/>
      <c r="E1120" s="1"/>
      <c r="F1120" s="31" t="s">
        <v>4391</v>
      </c>
      <c r="G1120" s="35" t="s">
        <v>5148</v>
      </c>
      <c r="H1120" s="31" t="s">
        <v>7698</v>
      </c>
      <c r="I1120" s="31" t="s">
        <v>6734</v>
      </c>
      <c r="J1120" s="41">
        <v>3.2500000000000001E-2</v>
      </c>
      <c r="K1120" s="83">
        <v>48000</v>
      </c>
      <c r="L1120" s="31" t="s">
        <v>8232</v>
      </c>
      <c r="M1120" s="83">
        <v>48000</v>
      </c>
      <c r="N1120" s="83">
        <f t="shared" si="17"/>
        <v>48000</v>
      </c>
      <c r="O1120" s="31" t="s">
        <v>8232</v>
      </c>
    </row>
    <row r="1121" spans="1:15" x14ac:dyDescent="0.25">
      <c r="A1121" s="29" t="s">
        <v>2678</v>
      </c>
      <c r="B1121" s="30">
        <v>1969</v>
      </c>
      <c r="C1121" s="31" t="s">
        <v>2</v>
      </c>
      <c r="D1121" s="1"/>
      <c r="E1121" s="1"/>
      <c r="F1121" s="31" t="s">
        <v>4391</v>
      </c>
      <c r="G1121" s="35" t="s">
        <v>5149</v>
      </c>
      <c r="H1121" s="31" t="s">
        <v>7698</v>
      </c>
      <c r="I1121" s="31" t="s">
        <v>6735</v>
      </c>
      <c r="J1121" s="41">
        <v>3.2500000000000001E-2</v>
      </c>
      <c r="K1121" s="83">
        <v>143500</v>
      </c>
      <c r="L1121" s="31" t="s">
        <v>8232</v>
      </c>
      <c r="M1121" s="83">
        <v>143500</v>
      </c>
      <c r="N1121" s="83">
        <f t="shared" si="17"/>
        <v>144000</v>
      </c>
      <c r="O1121" s="31" t="s">
        <v>8232</v>
      </c>
    </row>
    <row r="1122" spans="1:15" x14ac:dyDescent="0.25">
      <c r="A1122" s="29" t="s">
        <v>2679</v>
      </c>
      <c r="B1122" s="30">
        <v>1970</v>
      </c>
      <c r="C1122" s="31" t="s">
        <v>2</v>
      </c>
      <c r="D1122" s="1"/>
      <c r="E1122" s="1"/>
      <c r="F1122" s="31" t="s">
        <v>4391</v>
      </c>
      <c r="G1122" s="35" t="s">
        <v>5150</v>
      </c>
      <c r="H1122" s="31" t="s">
        <v>7698</v>
      </c>
      <c r="I1122" s="31" t="s">
        <v>6736</v>
      </c>
      <c r="J1122" s="41">
        <v>3.7900000000000003E-2</v>
      </c>
      <c r="K1122" s="83">
        <v>97500</v>
      </c>
      <c r="L1122" s="31" t="s">
        <v>8232</v>
      </c>
      <c r="M1122" s="83">
        <v>97500</v>
      </c>
      <c r="N1122" s="83">
        <f t="shared" si="17"/>
        <v>98000</v>
      </c>
      <c r="O1122" s="31" t="s">
        <v>8232</v>
      </c>
    </row>
    <row r="1123" spans="1:15" x14ac:dyDescent="0.25">
      <c r="A1123" s="29" t="s">
        <v>2680</v>
      </c>
      <c r="B1123" s="30">
        <v>1971</v>
      </c>
      <c r="C1123" s="31" t="s">
        <v>2</v>
      </c>
      <c r="D1123" s="1"/>
      <c r="E1123" s="1"/>
      <c r="F1123" s="31" t="s">
        <v>4391</v>
      </c>
      <c r="G1123" s="35" t="s">
        <v>976</v>
      </c>
      <c r="H1123" s="31" t="s">
        <v>7713</v>
      </c>
      <c r="I1123" s="31" t="s">
        <v>6737</v>
      </c>
      <c r="J1123" s="41">
        <v>3.5799999999999998E-2</v>
      </c>
      <c r="K1123" s="83">
        <v>48000</v>
      </c>
      <c r="L1123" s="31" t="s">
        <v>8232</v>
      </c>
      <c r="M1123" s="83">
        <v>48000</v>
      </c>
      <c r="N1123" s="83">
        <f t="shared" si="17"/>
        <v>48000</v>
      </c>
      <c r="O1123" s="31" t="s">
        <v>8232</v>
      </c>
    </row>
    <row r="1124" spans="1:15" x14ac:dyDescent="0.25">
      <c r="A1124" s="29" t="s">
        <v>2681</v>
      </c>
      <c r="B1124" s="30">
        <v>1972</v>
      </c>
      <c r="C1124" s="31" t="s">
        <v>2</v>
      </c>
      <c r="D1124" s="1"/>
      <c r="E1124" s="1"/>
      <c r="F1124" s="31" t="s">
        <v>4391</v>
      </c>
      <c r="G1124" s="35" t="s">
        <v>5151</v>
      </c>
      <c r="H1124" s="31" t="s">
        <v>7698</v>
      </c>
      <c r="I1124" s="31" t="s">
        <v>6738</v>
      </c>
      <c r="J1124" s="41">
        <v>3.5799999999999998E-2</v>
      </c>
      <c r="K1124" s="83">
        <v>48000</v>
      </c>
      <c r="L1124" s="31" t="s">
        <v>8232</v>
      </c>
      <c r="M1124" s="83">
        <v>48000</v>
      </c>
      <c r="N1124" s="83">
        <f t="shared" si="17"/>
        <v>48000</v>
      </c>
      <c r="O1124" s="31" t="s">
        <v>8232</v>
      </c>
    </row>
    <row r="1125" spans="1:15" x14ac:dyDescent="0.25">
      <c r="A1125" s="29" t="s">
        <v>2682</v>
      </c>
      <c r="B1125" s="30">
        <v>1973</v>
      </c>
      <c r="C1125" s="31" t="s">
        <v>2</v>
      </c>
      <c r="D1125" s="1"/>
      <c r="E1125" s="1"/>
      <c r="F1125" s="31" t="s">
        <v>4391</v>
      </c>
      <c r="G1125" s="35" t="s">
        <v>5152</v>
      </c>
      <c r="H1125" s="31" t="s">
        <v>7698</v>
      </c>
      <c r="I1125" s="31" t="s">
        <v>6739</v>
      </c>
      <c r="J1125" s="41">
        <v>3.3000000000000002E-2</v>
      </c>
      <c r="K1125" s="83">
        <v>48000</v>
      </c>
      <c r="L1125" s="31" t="s">
        <v>8232</v>
      </c>
      <c r="M1125" s="83">
        <v>48000</v>
      </c>
      <c r="N1125" s="83">
        <f t="shared" si="17"/>
        <v>48000</v>
      </c>
      <c r="O1125" s="31" t="s">
        <v>8232</v>
      </c>
    </row>
    <row r="1126" spans="1:15" x14ac:dyDescent="0.25">
      <c r="A1126" s="29" t="s">
        <v>2683</v>
      </c>
      <c r="B1126" s="30">
        <v>1974</v>
      </c>
      <c r="C1126" s="31" t="s">
        <v>2</v>
      </c>
      <c r="D1126" s="1"/>
      <c r="E1126" s="1"/>
      <c r="F1126" s="31" t="s">
        <v>4391</v>
      </c>
      <c r="G1126" s="35" t="s">
        <v>976</v>
      </c>
      <c r="H1126" s="31" t="s">
        <v>7713</v>
      </c>
      <c r="I1126" s="31" t="s">
        <v>6740</v>
      </c>
      <c r="J1126" s="41">
        <v>3.8699999999999998E-2</v>
      </c>
      <c r="K1126" s="83">
        <v>48000</v>
      </c>
      <c r="L1126" s="31" t="s">
        <v>8232</v>
      </c>
      <c r="M1126" s="83">
        <v>48000</v>
      </c>
      <c r="N1126" s="83">
        <f t="shared" si="17"/>
        <v>48000</v>
      </c>
      <c r="O1126" s="31" t="s">
        <v>8232</v>
      </c>
    </row>
    <row r="1127" spans="1:15" x14ac:dyDescent="0.25">
      <c r="A1127" s="29" t="s">
        <v>2684</v>
      </c>
      <c r="B1127" s="30">
        <v>1975</v>
      </c>
      <c r="C1127" s="31" t="s">
        <v>2</v>
      </c>
      <c r="D1127" s="1"/>
      <c r="E1127" s="1"/>
      <c r="F1127" s="31" t="s">
        <v>4391</v>
      </c>
      <c r="G1127" s="35" t="s">
        <v>5153</v>
      </c>
      <c r="H1127" s="31" t="s">
        <v>7698</v>
      </c>
      <c r="I1127" s="31" t="s">
        <v>6741</v>
      </c>
      <c r="J1127" s="41">
        <v>3.44E-2</v>
      </c>
      <c r="K1127" s="83">
        <v>127500</v>
      </c>
      <c r="L1127" s="31" t="s">
        <v>8232</v>
      </c>
      <c r="M1127" s="83">
        <v>127500</v>
      </c>
      <c r="N1127" s="83">
        <f t="shared" si="17"/>
        <v>128000</v>
      </c>
      <c r="O1127" s="31" t="s">
        <v>8232</v>
      </c>
    </row>
    <row r="1128" spans="1:15" x14ac:dyDescent="0.25">
      <c r="A1128" s="29" t="s">
        <v>2685</v>
      </c>
      <c r="B1128" s="30">
        <v>1976</v>
      </c>
      <c r="C1128" s="31" t="s">
        <v>2</v>
      </c>
      <c r="D1128" s="1"/>
      <c r="E1128" s="1"/>
      <c r="F1128" s="31" t="s">
        <v>4391</v>
      </c>
      <c r="G1128" s="35" t="s">
        <v>976</v>
      </c>
      <c r="H1128" s="31" t="s">
        <v>7713</v>
      </c>
      <c r="I1128" s="31" t="s">
        <v>6742</v>
      </c>
      <c r="J1128" s="41">
        <v>2.64E-2</v>
      </c>
      <c r="K1128" s="83">
        <v>48000</v>
      </c>
      <c r="L1128" s="31" t="s">
        <v>8232</v>
      </c>
      <c r="M1128" s="83">
        <v>48000</v>
      </c>
      <c r="N1128" s="83">
        <f t="shared" si="17"/>
        <v>48000</v>
      </c>
      <c r="O1128" s="31" t="s">
        <v>8232</v>
      </c>
    </row>
    <row r="1129" spans="1:15" x14ac:dyDescent="0.25">
      <c r="A1129" s="29" t="s">
        <v>2686</v>
      </c>
      <c r="B1129" s="30">
        <v>1977</v>
      </c>
      <c r="C1129" s="31" t="s">
        <v>2</v>
      </c>
      <c r="D1129" s="1"/>
      <c r="E1129" s="1"/>
      <c r="F1129" s="31" t="s">
        <v>4391</v>
      </c>
      <c r="G1129" s="35" t="s">
        <v>5154</v>
      </c>
      <c r="H1129" s="31" t="s">
        <v>7698</v>
      </c>
      <c r="I1129" s="31" t="s">
        <v>6743</v>
      </c>
      <c r="J1129" s="41">
        <v>3.1199999999999999E-2</v>
      </c>
      <c r="K1129" s="83">
        <v>48000</v>
      </c>
      <c r="L1129" s="31" t="s">
        <v>8232</v>
      </c>
      <c r="M1129" s="83">
        <v>48000</v>
      </c>
      <c r="N1129" s="83">
        <f t="shared" si="17"/>
        <v>48000</v>
      </c>
      <c r="O1129" s="31" t="s">
        <v>8232</v>
      </c>
    </row>
    <row r="1130" spans="1:15" x14ac:dyDescent="0.25">
      <c r="A1130" s="29" t="s">
        <v>2687</v>
      </c>
      <c r="B1130" s="30">
        <v>1978</v>
      </c>
      <c r="C1130" s="31" t="s">
        <v>2</v>
      </c>
      <c r="D1130" s="1"/>
      <c r="E1130" s="1"/>
      <c r="F1130" s="31" t="s">
        <v>4391</v>
      </c>
      <c r="G1130" s="35" t="s">
        <v>5155</v>
      </c>
      <c r="H1130" s="31" t="s">
        <v>7698</v>
      </c>
      <c r="I1130" s="31" t="s">
        <v>6744</v>
      </c>
      <c r="J1130" s="41">
        <v>3.1199999999999999E-2</v>
      </c>
      <c r="K1130" s="83">
        <v>48000</v>
      </c>
      <c r="L1130" s="31" t="s">
        <v>8232</v>
      </c>
      <c r="M1130" s="83">
        <v>48000</v>
      </c>
      <c r="N1130" s="83">
        <f t="shared" si="17"/>
        <v>48000</v>
      </c>
      <c r="O1130" s="31" t="s">
        <v>8232</v>
      </c>
    </row>
    <row r="1131" spans="1:15" x14ac:dyDescent="0.25">
      <c r="A1131" s="29" t="s">
        <v>2688</v>
      </c>
      <c r="B1131" s="30">
        <v>1979</v>
      </c>
      <c r="C1131" s="31" t="s">
        <v>2</v>
      </c>
      <c r="D1131" s="1"/>
      <c r="E1131" s="1"/>
      <c r="F1131" s="31" t="s">
        <v>4391</v>
      </c>
      <c r="G1131" s="35" t="s">
        <v>5156</v>
      </c>
      <c r="H1131" s="31" t="s">
        <v>7698</v>
      </c>
      <c r="I1131" s="31" t="s">
        <v>6745</v>
      </c>
      <c r="J1131" s="41">
        <v>3.4700000000000002E-2</v>
      </c>
      <c r="K1131" s="83">
        <v>48000</v>
      </c>
      <c r="L1131" s="31" t="s">
        <v>8232</v>
      </c>
      <c r="M1131" s="83">
        <v>48000</v>
      </c>
      <c r="N1131" s="83">
        <f t="shared" si="17"/>
        <v>48000</v>
      </c>
      <c r="O1131" s="31" t="s">
        <v>8232</v>
      </c>
    </row>
    <row r="1132" spans="1:15" x14ac:dyDescent="0.25">
      <c r="A1132" s="29" t="s">
        <v>2689</v>
      </c>
      <c r="B1132" s="30">
        <v>1980</v>
      </c>
      <c r="C1132" s="31" t="s">
        <v>2</v>
      </c>
      <c r="D1132" s="1"/>
      <c r="E1132" s="1"/>
      <c r="F1132" s="31" t="s">
        <v>4391</v>
      </c>
      <c r="G1132" s="35" t="s">
        <v>5157</v>
      </c>
      <c r="H1132" s="31" t="s">
        <v>7698</v>
      </c>
      <c r="I1132" s="31" t="s">
        <v>6746</v>
      </c>
      <c r="J1132" s="41">
        <v>3.4700000000000002E-2</v>
      </c>
      <c r="K1132" s="83">
        <v>48000</v>
      </c>
      <c r="L1132" s="31" t="s">
        <v>8232</v>
      </c>
      <c r="M1132" s="83">
        <v>48000</v>
      </c>
      <c r="N1132" s="83">
        <f t="shared" si="17"/>
        <v>48000</v>
      </c>
      <c r="O1132" s="31" t="s">
        <v>8232</v>
      </c>
    </row>
    <row r="1133" spans="1:15" x14ac:dyDescent="0.25">
      <c r="A1133" s="29" t="s">
        <v>2690</v>
      </c>
      <c r="B1133" s="30">
        <v>1981</v>
      </c>
      <c r="C1133" s="31" t="s">
        <v>2</v>
      </c>
      <c r="D1133" s="1"/>
      <c r="E1133" s="1"/>
      <c r="F1133" s="31" t="s">
        <v>4391</v>
      </c>
      <c r="G1133" s="35" t="s">
        <v>976</v>
      </c>
      <c r="H1133" s="31" t="s">
        <v>7713</v>
      </c>
      <c r="I1133" s="31" t="s">
        <v>6747</v>
      </c>
      <c r="J1133" s="41">
        <v>3.1199999999999999E-2</v>
      </c>
      <c r="K1133" s="83">
        <v>48000</v>
      </c>
      <c r="L1133" s="31" t="s">
        <v>8232</v>
      </c>
      <c r="M1133" s="83">
        <v>48000</v>
      </c>
      <c r="N1133" s="83">
        <f t="shared" si="17"/>
        <v>48000</v>
      </c>
      <c r="O1133" s="31" t="s">
        <v>8232</v>
      </c>
    </row>
    <row r="1134" spans="1:15" x14ac:dyDescent="0.25">
      <c r="A1134" s="29" t="s">
        <v>2691</v>
      </c>
      <c r="B1134" s="30">
        <v>1982</v>
      </c>
      <c r="C1134" s="31" t="s">
        <v>2</v>
      </c>
      <c r="D1134" s="1"/>
      <c r="E1134" s="1"/>
      <c r="F1134" s="31" t="s">
        <v>4391</v>
      </c>
      <c r="G1134" s="35" t="s">
        <v>976</v>
      </c>
      <c r="H1134" s="31" t="s">
        <v>7713</v>
      </c>
      <c r="I1134" s="31" t="s">
        <v>6748</v>
      </c>
      <c r="J1134" s="41">
        <v>3.1199999999999999E-2</v>
      </c>
      <c r="K1134" s="83">
        <v>48000</v>
      </c>
      <c r="L1134" s="31" t="s">
        <v>8232</v>
      </c>
      <c r="M1134" s="83">
        <v>48000</v>
      </c>
      <c r="N1134" s="83">
        <f t="shared" si="17"/>
        <v>48000</v>
      </c>
      <c r="O1134" s="31" t="s">
        <v>8232</v>
      </c>
    </row>
    <row r="1135" spans="1:15" x14ac:dyDescent="0.25">
      <c r="A1135" s="29" t="s">
        <v>2692</v>
      </c>
      <c r="B1135" s="30">
        <v>1983</v>
      </c>
      <c r="C1135" s="31" t="s">
        <v>2</v>
      </c>
      <c r="D1135" s="1"/>
      <c r="E1135" s="1"/>
      <c r="F1135" s="31" t="s">
        <v>4391</v>
      </c>
      <c r="G1135" s="35" t="s">
        <v>976</v>
      </c>
      <c r="H1135" s="31" t="s">
        <v>7713</v>
      </c>
      <c r="I1135" s="31" t="s">
        <v>6749</v>
      </c>
      <c r="J1135" s="41">
        <v>3.1199999999999999E-2</v>
      </c>
      <c r="K1135" s="83">
        <v>48000</v>
      </c>
      <c r="L1135" s="31" t="s">
        <v>8232</v>
      </c>
      <c r="M1135" s="83">
        <v>48000</v>
      </c>
      <c r="N1135" s="83">
        <f t="shared" si="17"/>
        <v>48000</v>
      </c>
      <c r="O1135" s="31" t="s">
        <v>8232</v>
      </c>
    </row>
    <row r="1136" spans="1:15" x14ac:dyDescent="0.25">
      <c r="A1136" s="29" t="s">
        <v>2693</v>
      </c>
      <c r="B1136" s="30">
        <v>1984</v>
      </c>
      <c r="C1136" s="31" t="s">
        <v>2</v>
      </c>
      <c r="D1136" s="1"/>
      <c r="E1136" s="1"/>
      <c r="F1136" s="31" t="s">
        <v>4391</v>
      </c>
      <c r="G1136" s="35" t="s">
        <v>976</v>
      </c>
      <c r="H1136" s="31" t="s">
        <v>7713</v>
      </c>
      <c r="I1136" s="31" t="s">
        <v>6750</v>
      </c>
      <c r="J1136" s="41">
        <v>3.1199999999999999E-2</v>
      </c>
      <c r="K1136" s="83">
        <v>48000</v>
      </c>
      <c r="L1136" s="31" t="s">
        <v>8232</v>
      </c>
      <c r="M1136" s="83">
        <v>48000</v>
      </c>
      <c r="N1136" s="83">
        <f t="shared" si="17"/>
        <v>48000</v>
      </c>
      <c r="O1136" s="31" t="s">
        <v>8232</v>
      </c>
    </row>
    <row r="1137" spans="1:15" x14ac:dyDescent="0.25">
      <c r="A1137" s="29" t="s">
        <v>2694</v>
      </c>
      <c r="B1137" s="30">
        <v>1985</v>
      </c>
      <c r="C1137" s="31" t="s">
        <v>2</v>
      </c>
      <c r="D1137" s="1"/>
      <c r="E1137" s="1"/>
      <c r="F1137" s="31" t="s">
        <v>4391</v>
      </c>
      <c r="G1137" s="35" t="s">
        <v>5158</v>
      </c>
      <c r="H1137" s="31" t="s">
        <v>7698</v>
      </c>
      <c r="I1137" s="31" t="s">
        <v>6751</v>
      </c>
      <c r="J1137" s="41">
        <v>3.2800000000000003E-2</v>
      </c>
      <c r="K1137" s="83">
        <v>112500</v>
      </c>
      <c r="L1137" s="31" t="s">
        <v>8232</v>
      </c>
      <c r="M1137" s="83">
        <v>112500</v>
      </c>
      <c r="N1137" s="83">
        <f t="shared" si="17"/>
        <v>113000</v>
      </c>
      <c r="O1137" s="31" t="s">
        <v>8232</v>
      </c>
    </row>
    <row r="1138" spans="1:15" x14ac:dyDescent="0.25">
      <c r="A1138" s="29" t="s">
        <v>2695</v>
      </c>
      <c r="B1138" s="30">
        <v>1986</v>
      </c>
      <c r="C1138" s="31" t="s">
        <v>2</v>
      </c>
      <c r="D1138" s="1"/>
      <c r="E1138" s="1"/>
      <c r="F1138" s="31" t="s">
        <v>4391</v>
      </c>
      <c r="G1138" s="35" t="s">
        <v>5159</v>
      </c>
      <c r="H1138" s="31" t="s">
        <v>7698</v>
      </c>
      <c r="I1138" s="31" t="s">
        <v>6752</v>
      </c>
      <c r="J1138" s="41">
        <v>3.1199999999999999E-2</v>
      </c>
      <c r="K1138" s="83">
        <v>48000</v>
      </c>
      <c r="L1138" s="31" t="s">
        <v>8232</v>
      </c>
      <c r="M1138" s="83">
        <v>48000</v>
      </c>
      <c r="N1138" s="83">
        <f t="shared" si="17"/>
        <v>48000</v>
      </c>
      <c r="O1138" s="31" t="s">
        <v>8232</v>
      </c>
    </row>
    <row r="1139" spans="1:15" x14ac:dyDescent="0.25">
      <c r="A1139" s="29" t="s">
        <v>2696</v>
      </c>
      <c r="B1139" s="30">
        <v>1987</v>
      </c>
      <c r="C1139" s="31" t="s">
        <v>2</v>
      </c>
      <c r="D1139" s="1"/>
      <c r="E1139" s="1"/>
      <c r="F1139" s="31" t="s">
        <v>4391</v>
      </c>
      <c r="G1139" s="35" t="s">
        <v>5160</v>
      </c>
      <c r="H1139" s="31" t="s">
        <v>7698</v>
      </c>
      <c r="I1139" s="31" t="s">
        <v>6753</v>
      </c>
      <c r="J1139" s="41">
        <v>3.3099999999999997E-2</v>
      </c>
      <c r="K1139" s="83">
        <v>78000</v>
      </c>
      <c r="L1139" s="31" t="s">
        <v>8232</v>
      </c>
      <c r="M1139" s="83">
        <v>78000</v>
      </c>
      <c r="N1139" s="83">
        <f t="shared" si="17"/>
        <v>78000</v>
      </c>
      <c r="O1139" s="31" t="s">
        <v>8232</v>
      </c>
    </row>
    <row r="1140" spans="1:15" x14ac:dyDescent="0.25">
      <c r="A1140" s="29" t="s">
        <v>2697</v>
      </c>
      <c r="B1140" s="30">
        <v>1988</v>
      </c>
      <c r="C1140" s="31" t="s">
        <v>2</v>
      </c>
      <c r="D1140" s="1"/>
      <c r="E1140" s="1"/>
      <c r="F1140" s="31" t="s">
        <v>4391</v>
      </c>
      <c r="G1140" s="35" t="s">
        <v>5161</v>
      </c>
      <c r="H1140" s="31" t="s">
        <v>7698</v>
      </c>
      <c r="I1140" s="31" t="s">
        <v>6754</v>
      </c>
      <c r="J1140" s="41">
        <v>3.2800000000000003E-2</v>
      </c>
      <c r="K1140" s="83">
        <v>48000</v>
      </c>
      <c r="L1140" s="31" t="s">
        <v>8232</v>
      </c>
      <c r="M1140" s="83">
        <v>48000</v>
      </c>
      <c r="N1140" s="83">
        <f t="shared" si="17"/>
        <v>48000</v>
      </c>
      <c r="O1140" s="31" t="s">
        <v>8232</v>
      </c>
    </row>
    <row r="1141" spans="1:15" x14ac:dyDescent="0.25">
      <c r="A1141" s="29" t="s">
        <v>2698</v>
      </c>
      <c r="B1141" s="30">
        <v>1989</v>
      </c>
      <c r="C1141" s="31" t="s">
        <v>2</v>
      </c>
      <c r="D1141" s="1"/>
      <c r="E1141" s="1"/>
      <c r="F1141" s="31" t="s">
        <v>4391</v>
      </c>
      <c r="G1141" s="35" t="s">
        <v>976</v>
      </c>
      <c r="H1141" s="31" t="s">
        <v>7713</v>
      </c>
      <c r="I1141" s="31" t="s">
        <v>6755</v>
      </c>
      <c r="J1141" s="41">
        <v>3.2800000000000003E-2</v>
      </c>
      <c r="K1141" s="83">
        <v>48000</v>
      </c>
      <c r="L1141" s="31" t="s">
        <v>8232</v>
      </c>
      <c r="M1141" s="83">
        <v>48000</v>
      </c>
      <c r="N1141" s="83">
        <f t="shared" si="17"/>
        <v>48000</v>
      </c>
      <c r="O1141" s="31" t="s">
        <v>8232</v>
      </c>
    </row>
    <row r="1142" spans="1:15" x14ac:dyDescent="0.25">
      <c r="A1142" s="29" t="s">
        <v>2699</v>
      </c>
      <c r="B1142" s="30">
        <v>1990</v>
      </c>
      <c r="C1142" s="31" t="s">
        <v>2</v>
      </c>
      <c r="D1142" s="1"/>
      <c r="E1142" s="1"/>
      <c r="F1142" s="31" t="s">
        <v>4391</v>
      </c>
      <c r="G1142" s="35" t="s">
        <v>5162</v>
      </c>
      <c r="H1142" s="31" t="s">
        <v>7698</v>
      </c>
      <c r="I1142" s="31" t="s">
        <v>6756</v>
      </c>
      <c r="J1142" s="41">
        <v>3.3000000000000002E-2</v>
      </c>
      <c r="K1142" s="83">
        <v>102000</v>
      </c>
      <c r="L1142" s="31" t="s">
        <v>8232</v>
      </c>
      <c r="M1142" s="83">
        <v>102000</v>
      </c>
      <c r="N1142" s="83">
        <f t="shared" si="17"/>
        <v>102000</v>
      </c>
      <c r="O1142" s="31" t="s">
        <v>8232</v>
      </c>
    </row>
    <row r="1143" spans="1:15" x14ac:dyDescent="0.25">
      <c r="A1143" s="29" t="s">
        <v>2700</v>
      </c>
      <c r="B1143" s="30">
        <v>1991</v>
      </c>
      <c r="C1143" s="31" t="s">
        <v>2</v>
      </c>
      <c r="D1143" s="1"/>
      <c r="E1143" s="1"/>
      <c r="F1143" s="31" t="s">
        <v>4391</v>
      </c>
      <c r="G1143" s="35" t="s">
        <v>5163</v>
      </c>
      <c r="H1143" s="31" t="s">
        <v>7698</v>
      </c>
      <c r="I1143" s="31" t="s">
        <v>6757</v>
      </c>
      <c r="J1143" s="41">
        <v>3.3300000000000003E-2</v>
      </c>
      <c r="K1143" s="83">
        <v>48000</v>
      </c>
      <c r="L1143" s="31" t="s">
        <v>8232</v>
      </c>
      <c r="M1143" s="83">
        <v>48000</v>
      </c>
      <c r="N1143" s="83">
        <f t="shared" si="17"/>
        <v>48000</v>
      </c>
      <c r="O1143" s="31" t="s">
        <v>8232</v>
      </c>
    </row>
    <row r="1144" spans="1:15" x14ac:dyDescent="0.25">
      <c r="A1144" s="29" t="s">
        <v>2701</v>
      </c>
      <c r="B1144" s="30">
        <v>1992</v>
      </c>
      <c r="C1144" s="31" t="s">
        <v>2</v>
      </c>
      <c r="D1144" s="1"/>
      <c r="E1144" s="1"/>
      <c r="F1144" s="31" t="s">
        <v>4391</v>
      </c>
      <c r="G1144" s="35" t="s">
        <v>976</v>
      </c>
      <c r="H1144" s="31" t="s">
        <v>7713</v>
      </c>
      <c r="I1144" s="31" t="s">
        <v>6758</v>
      </c>
      <c r="J1144" s="41">
        <v>3.2199999999999999E-2</v>
      </c>
      <c r="K1144" s="83">
        <v>153000</v>
      </c>
      <c r="L1144" s="31" t="s">
        <v>8232</v>
      </c>
      <c r="M1144" s="83">
        <v>153000</v>
      </c>
      <c r="N1144" s="83">
        <f t="shared" si="17"/>
        <v>153000</v>
      </c>
      <c r="O1144" s="31" t="s">
        <v>8232</v>
      </c>
    </row>
    <row r="1145" spans="1:15" x14ac:dyDescent="0.25">
      <c r="A1145" s="29" t="s">
        <v>2702</v>
      </c>
      <c r="B1145" s="30">
        <v>1993</v>
      </c>
      <c r="C1145" s="31" t="s">
        <v>2</v>
      </c>
      <c r="D1145" s="1"/>
      <c r="E1145" s="1"/>
      <c r="F1145" s="31" t="s">
        <v>4391</v>
      </c>
      <c r="G1145" s="35" t="s">
        <v>5164</v>
      </c>
      <c r="H1145" s="31" t="s">
        <v>7698</v>
      </c>
      <c r="I1145" s="31" t="s">
        <v>6759</v>
      </c>
      <c r="J1145" s="41">
        <v>2.9499999999999998E-2</v>
      </c>
      <c r="K1145" s="83">
        <v>78000</v>
      </c>
      <c r="L1145" s="31" t="s">
        <v>8232</v>
      </c>
      <c r="M1145" s="83">
        <v>78000</v>
      </c>
      <c r="N1145" s="83">
        <f t="shared" si="17"/>
        <v>78000</v>
      </c>
      <c r="O1145" s="31" t="s">
        <v>8232</v>
      </c>
    </row>
    <row r="1146" spans="1:15" x14ac:dyDescent="0.25">
      <c r="A1146" s="29" t="s">
        <v>2703</v>
      </c>
      <c r="B1146" s="30">
        <v>1994</v>
      </c>
      <c r="C1146" s="31" t="s">
        <v>2</v>
      </c>
      <c r="D1146" s="1"/>
      <c r="E1146" s="1"/>
      <c r="F1146" s="31" t="s">
        <v>4391</v>
      </c>
      <c r="G1146" s="35" t="s">
        <v>976</v>
      </c>
      <c r="H1146" s="31" t="s">
        <v>7713</v>
      </c>
      <c r="I1146" s="31" t="s">
        <v>6760</v>
      </c>
      <c r="J1146" s="41">
        <v>3.5000000000000003E-2</v>
      </c>
      <c r="K1146" s="83">
        <v>153000</v>
      </c>
      <c r="L1146" s="31" t="s">
        <v>8232</v>
      </c>
      <c r="M1146" s="83">
        <v>153000</v>
      </c>
      <c r="N1146" s="83">
        <f t="shared" si="17"/>
        <v>153000</v>
      </c>
      <c r="O1146" s="31" t="s">
        <v>8232</v>
      </c>
    </row>
    <row r="1147" spans="1:15" x14ac:dyDescent="0.25">
      <c r="A1147" s="29" t="s">
        <v>2704</v>
      </c>
      <c r="B1147" s="30">
        <v>1995</v>
      </c>
      <c r="C1147" s="31" t="s">
        <v>2</v>
      </c>
      <c r="D1147" s="1"/>
      <c r="E1147" s="1"/>
      <c r="F1147" s="31" t="s">
        <v>4391</v>
      </c>
      <c r="G1147" s="35" t="s">
        <v>5165</v>
      </c>
      <c r="H1147" s="31" t="s">
        <v>7698</v>
      </c>
      <c r="I1147" s="31" t="s">
        <v>6761</v>
      </c>
      <c r="J1147" s="41">
        <v>0.03</v>
      </c>
      <c r="K1147" s="83">
        <v>220500</v>
      </c>
      <c r="L1147" s="31" t="s">
        <v>8232</v>
      </c>
      <c r="M1147" s="83">
        <v>220500</v>
      </c>
      <c r="N1147" s="83">
        <f t="shared" si="17"/>
        <v>221000</v>
      </c>
      <c r="O1147" s="31" t="s">
        <v>8232</v>
      </c>
    </row>
    <row r="1148" spans="1:15" x14ac:dyDescent="0.25">
      <c r="A1148" s="29" t="s">
        <v>2705</v>
      </c>
      <c r="B1148" s="30">
        <v>1996</v>
      </c>
      <c r="C1148" s="31" t="s">
        <v>2</v>
      </c>
      <c r="D1148" s="1"/>
      <c r="E1148" s="1"/>
      <c r="F1148" s="31" t="s">
        <v>4391</v>
      </c>
      <c r="G1148" s="35" t="s">
        <v>5166</v>
      </c>
      <c r="H1148" s="31" t="s">
        <v>7698</v>
      </c>
      <c r="I1148" s="31" t="s">
        <v>6762</v>
      </c>
      <c r="J1148" s="41">
        <v>0.03</v>
      </c>
      <c r="K1148" s="83">
        <v>48000</v>
      </c>
      <c r="L1148" s="31" t="s">
        <v>8232</v>
      </c>
      <c r="M1148" s="83">
        <v>48000</v>
      </c>
      <c r="N1148" s="83">
        <f t="shared" si="17"/>
        <v>48000</v>
      </c>
      <c r="O1148" s="31" t="s">
        <v>8232</v>
      </c>
    </row>
    <row r="1149" spans="1:15" x14ac:dyDescent="0.25">
      <c r="A1149" s="29" t="s">
        <v>2706</v>
      </c>
      <c r="B1149" s="30">
        <v>1997</v>
      </c>
      <c r="C1149" s="31" t="s">
        <v>2</v>
      </c>
      <c r="D1149" s="1"/>
      <c r="E1149" s="1"/>
      <c r="F1149" s="31" t="s">
        <v>4391</v>
      </c>
      <c r="G1149" s="35" t="s">
        <v>976</v>
      </c>
      <c r="H1149" s="31" t="s">
        <v>7713</v>
      </c>
      <c r="I1149" s="31" t="s">
        <v>6763</v>
      </c>
      <c r="J1149" s="41">
        <v>3.3700000000000001E-2</v>
      </c>
      <c r="K1149" s="83">
        <v>68000</v>
      </c>
      <c r="L1149" s="31" t="s">
        <v>8232</v>
      </c>
      <c r="M1149" s="83">
        <v>68000</v>
      </c>
      <c r="N1149" s="83">
        <f t="shared" si="17"/>
        <v>68000</v>
      </c>
      <c r="O1149" s="31" t="s">
        <v>8232</v>
      </c>
    </row>
    <row r="1150" spans="1:15" x14ac:dyDescent="0.25">
      <c r="A1150" s="29" t="s">
        <v>2707</v>
      </c>
      <c r="B1150" s="30">
        <v>1998</v>
      </c>
      <c r="C1150" s="31" t="s">
        <v>2</v>
      </c>
      <c r="D1150" s="1"/>
      <c r="E1150" s="1"/>
      <c r="F1150" s="31" t="s">
        <v>4391</v>
      </c>
      <c r="G1150" s="35" t="s">
        <v>976</v>
      </c>
      <c r="H1150" s="31" t="s">
        <v>7713</v>
      </c>
      <c r="I1150" s="31" t="s">
        <v>6764</v>
      </c>
      <c r="J1150" s="41">
        <v>0.03</v>
      </c>
      <c r="K1150" s="83">
        <v>78000</v>
      </c>
      <c r="L1150" s="31" t="s">
        <v>8232</v>
      </c>
      <c r="M1150" s="83">
        <v>78000</v>
      </c>
      <c r="N1150" s="83">
        <f t="shared" si="17"/>
        <v>78000</v>
      </c>
      <c r="O1150" s="31" t="s">
        <v>8232</v>
      </c>
    </row>
    <row r="1151" spans="1:15" x14ac:dyDescent="0.25">
      <c r="A1151" s="29" t="s">
        <v>2708</v>
      </c>
      <c r="B1151" s="30">
        <v>1999</v>
      </c>
      <c r="C1151" s="31" t="s">
        <v>2</v>
      </c>
      <c r="D1151" s="1"/>
      <c r="E1151" s="1"/>
      <c r="F1151" s="31" t="s">
        <v>4391</v>
      </c>
      <c r="G1151" s="35" t="s">
        <v>976</v>
      </c>
      <c r="H1151" s="31" t="s">
        <v>7713</v>
      </c>
      <c r="I1151" s="31" t="s">
        <v>6765</v>
      </c>
      <c r="J1151" s="41">
        <v>0.03</v>
      </c>
      <c r="K1151" s="83">
        <v>48000</v>
      </c>
      <c r="L1151" s="31" t="s">
        <v>8232</v>
      </c>
      <c r="M1151" s="83">
        <v>48000</v>
      </c>
      <c r="N1151" s="83">
        <f t="shared" si="17"/>
        <v>48000</v>
      </c>
      <c r="O1151" s="31" t="s">
        <v>8232</v>
      </c>
    </row>
    <row r="1152" spans="1:15" x14ac:dyDescent="0.25">
      <c r="A1152" s="29" t="s">
        <v>2709</v>
      </c>
      <c r="B1152" s="30">
        <v>2000</v>
      </c>
      <c r="C1152" s="31" t="s">
        <v>2</v>
      </c>
      <c r="D1152" s="1"/>
      <c r="E1152" s="1"/>
      <c r="F1152" s="31" t="s">
        <v>4391</v>
      </c>
      <c r="G1152" s="35" t="s">
        <v>5167</v>
      </c>
      <c r="H1152" s="31" t="s">
        <v>7698</v>
      </c>
      <c r="I1152" s="31" t="s">
        <v>6766</v>
      </c>
      <c r="J1152" s="41">
        <v>0.03</v>
      </c>
      <c r="K1152" s="83">
        <v>48000</v>
      </c>
      <c r="L1152" s="31" t="s">
        <v>8232</v>
      </c>
      <c r="M1152" s="83">
        <v>48000</v>
      </c>
      <c r="N1152" s="83">
        <f t="shared" si="17"/>
        <v>48000</v>
      </c>
      <c r="O1152" s="31" t="s">
        <v>8232</v>
      </c>
    </row>
    <row r="1153" spans="1:15" x14ac:dyDescent="0.25">
      <c r="A1153" s="29" t="s">
        <v>2710</v>
      </c>
      <c r="B1153" s="30">
        <v>2001</v>
      </c>
      <c r="C1153" s="31" t="s">
        <v>2</v>
      </c>
      <c r="D1153" s="1"/>
      <c r="E1153" s="1"/>
      <c r="F1153" s="31" t="s">
        <v>4391</v>
      </c>
      <c r="G1153" s="35" t="s">
        <v>5168</v>
      </c>
      <c r="H1153" s="31" t="s">
        <v>7698</v>
      </c>
      <c r="I1153" s="31" t="s">
        <v>6767</v>
      </c>
      <c r="J1153" s="41">
        <v>0.03</v>
      </c>
      <c r="K1153" s="83">
        <v>48000</v>
      </c>
      <c r="L1153" s="31" t="s">
        <v>8232</v>
      </c>
      <c r="M1153" s="83">
        <v>48000</v>
      </c>
      <c r="N1153" s="83">
        <f t="shared" si="17"/>
        <v>48000</v>
      </c>
      <c r="O1153" s="31" t="s">
        <v>8232</v>
      </c>
    </row>
    <row r="1154" spans="1:15" x14ac:dyDescent="0.25">
      <c r="A1154" s="29" t="s">
        <v>2711</v>
      </c>
      <c r="B1154" s="30">
        <v>2002</v>
      </c>
      <c r="C1154" s="31" t="s">
        <v>2</v>
      </c>
      <c r="D1154" s="1"/>
      <c r="E1154" s="1"/>
      <c r="F1154" s="31" t="s">
        <v>4391</v>
      </c>
      <c r="G1154" s="35" t="s">
        <v>5169</v>
      </c>
      <c r="H1154" s="31" t="s">
        <v>7698</v>
      </c>
      <c r="I1154" s="31" t="s">
        <v>6768</v>
      </c>
      <c r="J1154" s="41">
        <v>0.03</v>
      </c>
      <c r="K1154" s="83">
        <v>48000</v>
      </c>
      <c r="L1154" s="31" t="s">
        <v>8232</v>
      </c>
      <c r="M1154" s="83">
        <v>48000</v>
      </c>
      <c r="N1154" s="83">
        <f t="shared" si="17"/>
        <v>48000</v>
      </c>
      <c r="O1154" s="31" t="s">
        <v>8232</v>
      </c>
    </row>
    <row r="1155" spans="1:15" x14ac:dyDescent="0.25">
      <c r="A1155" s="29" t="s">
        <v>2712</v>
      </c>
      <c r="B1155" s="30">
        <v>2003</v>
      </c>
      <c r="C1155" s="31" t="s">
        <v>2</v>
      </c>
      <c r="D1155" s="1"/>
      <c r="E1155" s="1"/>
      <c r="F1155" s="31" t="s">
        <v>4391</v>
      </c>
      <c r="G1155" s="35" t="s">
        <v>976</v>
      </c>
      <c r="H1155" s="31" t="s">
        <v>7713</v>
      </c>
      <c r="I1155" s="31" t="s">
        <v>6769</v>
      </c>
      <c r="J1155" s="41">
        <v>0.03</v>
      </c>
      <c r="K1155" s="83">
        <v>48000</v>
      </c>
      <c r="L1155" s="31" t="s">
        <v>8232</v>
      </c>
      <c r="M1155" s="83">
        <v>48000</v>
      </c>
      <c r="N1155" s="83">
        <f t="shared" si="17"/>
        <v>48000</v>
      </c>
      <c r="O1155" s="31" t="s">
        <v>8232</v>
      </c>
    </row>
    <row r="1156" spans="1:15" x14ac:dyDescent="0.25">
      <c r="A1156" s="29" t="s">
        <v>2713</v>
      </c>
      <c r="B1156" s="30">
        <v>2004</v>
      </c>
      <c r="C1156" s="31" t="s">
        <v>2</v>
      </c>
      <c r="D1156" s="1"/>
      <c r="E1156" s="1"/>
      <c r="F1156" s="31" t="s">
        <v>4391</v>
      </c>
      <c r="G1156" s="35" t="s">
        <v>976</v>
      </c>
      <c r="H1156" s="31" t="s">
        <v>7713</v>
      </c>
      <c r="I1156" s="31" t="s">
        <v>6770</v>
      </c>
      <c r="J1156" s="41">
        <v>0.03</v>
      </c>
      <c r="K1156" s="83">
        <v>48000</v>
      </c>
      <c r="L1156" s="31" t="s">
        <v>8232</v>
      </c>
      <c r="M1156" s="83">
        <v>48000</v>
      </c>
      <c r="N1156" s="83">
        <f t="shared" si="17"/>
        <v>48000</v>
      </c>
      <c r="O1156" s="31" t="s">
        <v>8232</v>
      </c>
    </row>
    <row r="1157" spans="1:15" x14ac:dyDescent="0.25">
      <c r="A1157" s="29" t="s">
        <v>2714</v>
      </c>
      <c r="B1157" s="30">
        <v>2005</v>
      </c>
      <c r="C1157" s="31" t="s">
        <v>2</v>
      </c>
      <c r="D1157" s="1"/>
      <c r="E1157" s="1"/>
      <c r="F1157" s="31" t="s">
        <v>4391</v>
      </c>
      <c r="G1157" s="35" t="s">
        <v>5170</v>
      </c>
      <c r="H1157" s="31" t="s">
        <v>7698</v>
      </c>
      <c r="I1157" s="31" t="s">
        <v>6771</v>
      </c>
      <c r="J1157" s="41">
        <v>0.03</v>
      </c>
      <c r="K1157" s="83">
        <v>48000</v>
      </c>
      <c r="L1157" s="31" t="s">
        <v>8232</v>
      </c>
      <c r="M1157" s="83">
        <v>48000</v>
      </c>
      <c r="N1157" s="83">
        <f t="shared" si="17"/>
        <v>48000</v>
      </c>
      <c r="O1157" s="31" t="s">
        <v>8232</v>
      </c>
    </row>
    <row r="1158" spans="1:15" x14ac:dyDescent="0.25">
      <c r="A1158" s="29" t="s">
        <v>2715</v>
      </c>
      <c r="B1158" s="30">
        <v>2006</v>
      </c>
      <c r="C1158" s="31" t="s">
        <v>2</v>
      </c>
      <c r="D1158" s="1"/>
      <c r="E1158" s="1"/>
      <c r="F1158" s="31" t="s">
        <v>4391</v>
      </c>
      <c r="G1158" s="35" t="s">
        <v>5171</v>
      </c>
      <c r="H1158" s="31" t="s">
        <v>7698</v>
      </c>
      <c r="I1158" s="31" t="s">
        <v>6772</v>
      </c>
      <c r="J1158" s="41">
        <v>0.03</v>
      </c>
      <c r="K1158" s="83">
        <v>68000</v>
      </c>
      <c r="L1158" s="31" t="s">
        <v>8232</v>
      </c>
      <c r="M1158" s="83">
        <v>68000</v>
      </c>
      <c r="N1158" s="83">
        <f t="shared" si="17"/>
        <v>68000</v>
      </c>
      <c r="O1158" s="31" t="s">
        <v>8232</v>
      </c>
    </row>
    <row r="1159" spans="1:15" x14ac:dyDescent="0.25">
      <c r="A1159" s="29" t="s">
        <v>2716</v>
      </c>
      <c r="B1159" s="30">
        <v>2007</v>
      </c>
      <c r="C1159" s="31" t="s">
        <v>2</v>
      </c>
      <c r="D1159" s="1"/>
      <c r="E1159" s="1"/>
      <c r="F1159" s="31" t="s">
        <v>4391</v>
      </c>
      <c r="G1159" s="35" t="s">
        <v>5172</v>
      </c>
      <c r="H1159" s="31" t="s">
        <v>7698</v>
      </c>
      <c r="I1159" s="31" t="s">
        <v>6773</v>
      </c>
      <c r="J1159" s="41">
        <v>0.03</v>
      </c>
      <c r="K1159" s="83">
        <v>48000</v>
      </c>
      <c r="L1159" s="31" t="s">
        <v>8232</v>
      </c>
      <c r="M1159" s="83">
        <v>48000</v>
      </c>
      <c r="N1159" s="83">
        <f t="shared" si="17"/>
        <v>48000</v>
      </c>
      <c r="O1159" s="31" t="s">
        <v>8232</v>
      </c>
    </row>
    <row r="1160" spans="1:15" x14ac:dyDescent="0.25">
      <c r="A1160" s="29" t="s">
        <v>2717</v>
      </c>
      <c r="B1160" s="30">
        <v>2008</v>
      </c>
      <c r="C1160" s="31" t="s">
        <v>2</v>
      </c>
      <c r="D1160" s="1"/>
      <c r="E1160" s="1"/>
      <c r="F1160" s="31" t="s">
        <v>4391</v>
      </c>
      <c r="G1160" s="35" t="s">
        <v>976</v>
      </c>
      <c r="H1160" s="31" t="s">
        <v>7713</v>
      </c>
      <c r="I1160" s="31" t="s">
        <v>6774</v>
      </c>
      <c r="J1160" s="41">
        <v>0.03</v>
      </c>
      <c r="K1160" s="83">
        <v>90000</v>
      </c>
      <c r="L1160" s="31" t="s">
        <v>8232</v>
      </c>
      <c r="M1160" s="83">
        <v>90000</v>
      </c>
      <c r="N1160" s="83">
        <f t="shared" si="17"/>
        <v>90000</v>
      </c>
      <c r="O1160" s="31" t="s">
        <v>8232</v>
      </c>
    </row>
    <row r="1161" spans="1:15" x14ac:dyDescent="0.25">
      <c r="A1161" s="29" t="s">
        <v>2718</v>
      </c>
      <c r="B1161" s="30">
        <v>2009</v>
      </c>
      <c r="C1161" s="31" t="s">
        <v>2</v>
      </c>
      <c r="D1161" s="1"/>
      <c r="E1161" s="1"/>
      <c r="F1161" s="31" t="s">
        <v>4391</v>
      </c>
      <c r="G1161" s="35" t="s">
        <v>5173</v>
      </c>
      <c r="H1161" s="31" t="s">
        <v>7698</v>
      </c>
      <c r="I1161" s="31" t="s">
        <v>6775</v>
      </c>
      <c r="J1161" s="41">
        <v>0.03</v>
      </c>
      <c r="K1161" s="83">
        <v>48000</v>
      </c>
      <c r="L1161" s="31" t="s">
        <v>8232</v>
      </c>
      <c r="M1161" s="83">
        <v>48000</v>
      </c>
      <c r="N1161" s="83">
        <f t="shared" si="17"/>
        <v>48000</v>
      </c>
      <c r="O1161" s="31" t="s">
        <v>8232</v>
      </c>
    </row>
    <row r="1162" spans="1:15" x14ac:dyDescent="0.25">
      <c r="A1162" s="29" t="s">
        <v>2719</v>
      </c>
      <c r="B1162" s="30">
        <v>2010</v>
      </c>
      <c r="C1162" s="31" t="s">
        <v>2</v>
      </c>
      <c r="D1162" s="1"/>
      <c r="E1162" s="1"/>
      <c r="F1162" s="31" t="s">
        <v>4391</v>
      </c>
      <c r="G1162" s="35" t="s">
        <v>976</v>
      </c>
      <c r="H1162" s="31" t="s">
        <v>7713</v>
      </c>
      <c r="I1162" s="31" t="s">
        <v>6776</v>
      </c>
      <c r="J1162" s="41">
        <v>0.03</v>
      </c>
      <c r="K1162" s="83">
        <v>48000</v>
      </c>
      <c r="L1162" s="31" t="s">
        <v>8232</v>
      </c>
      <c r="M1162" s="83">
        <v>48000</v>
      </c>
      <c r="N1162" s="83">
        <f t="shared" si="17"/>
        <v>48000</v>
      </c>
      <c r="O1162" s="31" t="s">
        <v>8232</v>
      </c>
    </row>
    <row r="1163" spans="1:15" x14ac:dyDescent="0.25">
      <c r="A1163" s="29" t="s">
        <v>2720</v>
      </c>
      <c r="B1163" s="30">
        <v>2011</v>
      </c>
      <c r="C1163" s="31" t="s">
        <v>2</v>
      </c>
      <c r="D1163" s="1"/>
      <c r="E1163" s="1"/>
      <c r="F1163" s="31" t="s">
        <v>4391</v>
      </c>
      <c r="G1163" s="35" t="s">
        <v>5174</v>
      </c>
      <c r="H1163" s="31" t="s">
        <v>7698</v>
      </c>
      <c r="I1163" s="31" t="s">
        <v>6777</v>
      </c>
      <c r="J1163" s="41">
        <v>0.03</v>
      </c>
      <c r="K1163" s="83">
        <v>48000</v>
      </c>
      <c r="L1163" s="31" t="s">
        <v>8232</v>
      </c>
      <c r="M1163" s="83">
        <v>48000</v>
      </c>
      <c r="N1163" s="83">
        <f t="shared" si="17"/>
        <v>48000</v>
      </c>
      <c r="O1163" s="31" t="s">
        <v>8232</v>
      </c>
    </row>
    <row r="1164" spans="1:15" x14ac:dyDescent="0.25">
      <c r="A1164" s="29" t="s">
        <v>2721</v>
      </c>
      <c r="B1164" s="30">
        <v>2012</v>
      </c>
      <c r="C1164" s="31" t="s">
        <v>2</v>
      </c>
      <c r="D1164" s="1"/>
      <c r="E1164" s="1"/>
      <c r="F1164" s="31" t="s">
        <v>4391</v>
      </c>
      <c r="G1164" s="35" t="s">
        <v>5175</v>
      </c>
      <c r="H1164" s="31" t="s">
        <v>7698</v>
      </c>
      <c r="I1164" s="31" t="s">
        <v>6778</v>
      </c>
      <c r="J1164" s="41">
        <v>0.03</v>
      </c>
      <c r="K1164" s="83">
        <v>48000</v>
      </c>
      <c r="L1164" s="31" t="s">
        <v>8232</v>
      </c>
      <c r="M1164" s="83">
        <v>48000</v>
      </c>
      <c r="N1164" s="83">
        <f t="shared" si="17"/>
        <v>48000</v>
      </c>
      <c r="O1164" s="31" t="s">
        <v>8232</v>
      </c>
    </row>
    <row r="1165" spans="1:15" x14ac:dyDescent="0.2">
      <c r="A1165" s="29" t="s">
        <v>2722</v>
      </c>
      <c r="B1165" s="30">
        <v>2013</v>
      </c>
      <c r="C1165" s="31" t="s">
        <v>2</v>
      </c>
      <c r="D1165" s="1"/>
      <c r="E1165" s="1"/>
      <c r="F1165" s="31" t="s">
        <v>4391</v>
      </c>
      <c r="G1165" s="35" t="s">
        <v>976</v>
      </c>
      <c r="H1165" s="31" t="s">
        <v>7800</v>
      </c>
      <c r="I1165" s="31" t="s">
        <v>6779</v>
      </c>
      <c r="J1165" s="41">
        <v>3.3700000000000001E-2</v>
      </c>
      <c r="K1165" s="83">
        <v>20000</v>
      </c>
      <c r="L1165" s="36" t="s">
        <v>8259</v>
      </c>
      <c r="M1165" s="83">
        <v>20000</v>
      </c>
      <c r="N1165" s="83">
        <f t="shared" si="17"/>
        <v>20000</v>
      </c>
      <c r="O1165" s="36" t="s">
        <v>8259</v>
      </c>
    </row>
    <row r="1166" spans="1:15" x14ac:dyDescent="0.25">
      <c r="A1166" s="29" t="s">
        <v>2723</v>
      </c>
      <c r="B1166" s="30">
        <v>2014</v>
      </c>
      <c r="C1166" s="31" t="s">
        <v>2</v>
      </c>
      <c r="D1166" s="1"/>
      <c r="E1166" s="1"/>
      <c r="F1166" s="31" t="s">
        <v>4391</v>
      </c>
      <c r="G1166" s="35" t="s">
        <v>976</v>
      </c>
      <c r="H1166" s="31" t="s">
        <v>7713</v>
      </c>
      <c r="I1166" s="31" t="s">
        <v>6780</v>
      </c>
      <c r="J1166" s="41">
        <v>3.3700000000000001E-2</v>
      </c>
      <c r="K1166" s="83">
        <v>368000</v>
      </c>
      <c r="L1166" s="31" t="s">
        <v>8232</v>
      </c>
      <c r="M1166" s="83">
        <v>368000</v>
      </c>
      <c r="N1166" s="83">
        <f t="shared" ref="N1166:N1229" si="18">CEILING(M1166,1000)</f>
        <v>368000</v>
      </c>
      <c r="O1166" s="31" t="s">
        <v>8232</v>
      </c>
    </row>
    <row r="1167" spans="1:15" x14ac:dyDescent="0.25">
      <c r="A1167" s="29" t="s">
        <v>2724</v>
      </c>
      <c r="B1167" s="30">
        <v>2015</v>
      </c>
      <c r="C1167" s="31" t="s">
        <v>2</v>
      </c>
      <c r="D1167" s="1"/>
      <c r="E1167" s="1"/>
      <c r="F1167" s="31" t="s">
        <v>4391</v>
      </c>
      <c r="G1167" s="35" t="s">
        <v>976</v>
      </c>
      <c r="H1167" s="31" t="s">
        <v>7713</v>
      </c>
      <c r="I1167" s="31" t="s">
        <v>6781</v>
      </c>
      <c r="J1167" s="41">
        <v>3.3700000000000001E-2</v>
      </c>
      <c r="K1167" s="83">
        <v>124000</v>
      </c>
      <c r="L1167" s="31" t="s">
        <v>8232</v>
      </c>
      <c r="M1167" s="83">
        <v>124000</v>
      </c>
      <c r="N1167" s="83">
        <f t="shared" si="18"/>
        <v>124000</v>
      </c>
      <c r="O1167" s="31" t="s">
        <v>8232</v>
      </c>
    </row>
    <row r="1168" spans="1:15" x14ac:dyDescent="0.2">
      <c r="A1168" s="29" t="s">
        <v>2725</v>
      </c>
      <c r="B1168" s="30">
        <v>2016</v>
      </c>
      <c r="C1168" s="31" t="s">
        <v>2</v>
      </c>
      <c r="D1168" s="1"/>
      <c r="E1168" s="1"/>
      <c r="F1168" s="31" t="s">
        <v>4391</v>
      </c>
      <c r="G1168" s="35" t="s">
        <v>976</v>
      </c>
      <c r="H1168" s="31" t="s">
        <v>7800</v>
      </c>
      <c r="I1168" s="31" t="s">
        <v>6782</v>
      </c>
      <c r="J1168" s="41">
        <v>0.03</v>
      </c>
      <c r="K1168" s="83">
        <v>20000</v>
      </c>
      <c r="L1168" s="36" t="s">
        <v>8259</v>
      </c>
      <c r="M1168" s="83">
        <v>20000</v>
      </c>
      <c r="N1168" s="83">
        <f t="shared" si="18"/>
        <v>20000</v>
      </c>
      <c r="O1168" s="36" t="s">
        <v>8259</v>
      </c>
    </row>
    <row r="1169" spans="1:15" x14ac:dyDescent="0.2">
      <c r="A1169" s="29" t="s">
        <v>2726</v>
      </c>
      <c r="B1169" s="30">
        <v>2017</v>
      </c>
      <c r="C1169" s="31" t="s">
        <v>2</v>
      </c>
      <c r="D1169" s="1"/>
      <c r="E1169" s="1"/>
      <c r="F1169" s="31" t="s">
        <v>4391</v>
      </c>
      <c r="G1169" s="35" t="s">
        <v>976</v>
      </c>
      <c r="H1169" s="31" t="s">
        <v>7800</v>
      </c>
      <c r="I1169" s="31" t="s">
        <v>6783</v>
      </c>
      <c r="J1169" s="41">
        <v>0.03</v>
      </c>
      <c r="K1169" s="83">
        <v>20000</v>
      </c>
      <c r="L1169" s="36" t="s">
        <v>8259</v>
      </c>
      <c r="M1169" s="83">
        <v>20000</v>
      </c>
      <c r="N1169" s="83">
        <f t="shared" si="18"/>
        <v>20000</v>
      </c>
      <c r="O1169" s="36" t="s">
        <v>8259</v>
      </c>
    </row>
    <row r="1170" spans="1:15" x14ac:dyDescent="0.2">
      <c r="A1170" s="29" t="s">
        <v>2727</v>
      </c>
      <c r="B1170" s="30">
        <v>2018</v>
      </c>
      <c r="C1170" s="31" t="s">
        <v>2</v>
      </c>
      <c r="D1170" s="1"/>
      <c r="E1170" s="1"/>
      <c r="F1170" s="31" t="s">
        <v>4391</v>
      </c>
      <c r="G1170" s="35" t="s">
        <v>976</v>
      </c>
      <c r="H1170" s="31" t="s">
        <v>7800</v>
      </c>
      <c r="I1170" s="31" t="s">
        <v>6784</v>
      </c>
      <c r="J1170" s="41">
        <v>0.03</v>
      </c>
      <c r="K1170" s="83">
        <v>20000</v>
      </c>
      <c r="L1170" s="36" t="s">
        <v>8259</v>
      </c>
      <c r="M1170" s="83">
        <v>20000</v>
      </c>
      <c r="N1170" s="83">
        <f t="shared" si="18"/>
        <v>20000</v>
      </c>
      <c r="O1170" s="36" t="s">
        <v>8259</v>
      </c>
    </row>
    <row r="1171" spans="1:15" x14ac:dyDescent="0.2">
      <c r="A1171" s="29" t="s">
        <v>2728</v>
      </c>
      <c r="B1171" s="30">
        <v>2019</v>
      </c>
      <c r="C1171" s="31" t="s">
        <v>2</v>
      </c>
      <c r="D1171" s="1"/>
      <c r="E1171" s="1"/>
      <c r="F1171" s="31" t="s">
        <v>4391</v>
      </c>
      <c r="G1171" s="35" t="s">
        <v>976</v>
      </c>
      <c r="H1171" s="31" t="s">
        <v>7800</v>
      </c>
      <c r="I1171" s="31" t="s">
        <v>6785</v>
      </c>
      <c r="J1171" s="41">
        <v>0.03</v>
      </c>
      <c r="K1171" s="83">
        <v>20000</v>
      </c>
      <c r="L1171" s="36" t="s">
        <v>8259</v>
      </c>
      <c r="M1171" s="83">
        <v>20000</v>
      </c>
      <c r="N1171" s="83">
        <f t="shared" si="18"/>
        <v>20000</v>
      </c>
      <c r="O1171" s="36" t="s">
        <v>8259</v>
      </c>
    </row>
    <row r="1172" spans="1:15" x14ac:dyDescent="0.25">
      <c r="A1172" s="29" t="s">
        <v>2729</v>
      </c>
      <c r="B1172" s="30">
        <v>2020</v>
      </c>
      <c r="C1172" s="31" t="s">
        <v>2</v>
      </c>
      <c r="D1172" s="1"/>
      <c r="E1172" s="1"/>
      <c r="F1172" s="31" t="s">
        <v>4391</v>
      </c>
      <c r="G1172" s="35" t="s">
        <v>976</v>
      </c>
      <c r="H1172" s="31" t="s">
        <v>7713</v>
      </c>
      <c r="I1172" s="31" t="s">
        <v>6786</v>
      </c>
      <c r="J1172" s="41">
        <v>0.03</v>
      </c>
      <c r="K1172" s="83">
        <v>63000</v>
      </c>
      <c r="L1172" s="41" t="s">
        <v>8232</v>
      </c>
      <c r="M1172" s="83">
        <v>63000</v>
      </c>
      <c r="N1172" s="83">
        <f t="shared" si="18"/>
        <v>63000</v>
      </c>
      <c r="O1172" s="41" t="s">
        <v>8232</v>
      </c>
    </row>
    <row r="1173" spans="1:15" x14ac:dyDescent="0.25">
      <c r="A1173" s="29" t="s">
        <v>2730</v>
      </c>
      <c r="B1173" s="30">
        <v>2021</v>
      </c>
      <c r="C1173" s="31" t="s">
        <v>2</v>
      </c>
      <c r="D1173" s="1"/>
      <c r="E1173" s="1"/>
      <c r="F1173" s="31" t="s">
        <v>4391</v>
      </c>
      <c r="G1173" s="35" t="s">
        <v>976</v>
      </c>
      <c r="H1173" s="31" t="s">
        <v>7713</v>
      </c>
      <c r="I1173" s="31" t="s">
        <v>6787</v>
      </c>
      <c r="J1173" s="41">
        <v>0.03</v>
      </c>
      <c r="K1173" s="83">
        <v>111000</v>
      </c>
      <c r="L1173" s="31" t="s">
        <v>8232</v>
      </c>
      <c r="M1173" s="83">
        <v>111000</v>
      </c>
      <c r="N1173" s="83">
        <f t="shared" si="18"/>
        <v>111000</v>
      </c>
      <c r="O1173" s="31" t="s">
        <v>8232</v>
      </c>
    </row>
    <row r="1174" spans="1:15" x14ac:dyDescent="0.2">
      <c r="A1174" s="29" t="s">
        <v>2731</v>
      </c>
      <c r="B1174" s="30">
        <v>2022</v>
      </c>
      <c r="C1174" s="31" t="s">
        <v>2</v>
      </c>
      <c r="D1174" s="1"/>
      <c r="E1174" s="1"/>
      <c r="F1174" s="31" t="s">
        <v>4391</v>
      </c>
      <c r="G1174" s="35" t="s">
        <v>976</v>
      </c>
      <c r="H1174" s="31" t="s">
        <v>7800</v>
      </c>
      <c r="I1174" s="31" t="s">
        <v>6788</v>
      </c>
      <c r="J1174" s="41">
        <v>0.03</v>
      </c>
      <c r="K1174" s="83">
        <v>20000</v>
      </c>
      <c r="L1174" s="36" t="s">
        <v>8259</v>
      </c>
      <c r="M1174" s="83">
        <v>20000</v>
      </c>
      <c r="N1174" s="83">
        <f t="shared" si="18"/>
        <v>20000</v>
      </c>
      <c r="O1174" s="36" t="s">
        <v>8259</v>
      </c>
    </row>
    <row r="1175" spans="1:15" x14ac:dyDescent="0.25">
      <c r="A1175" s="29" t="s">
        <v>2732</v>
      </c>
      <c r="B1175" s="30">
        <v>2023</v>
      </c>
      <c r="C1175" s="31" t="s">
        <v>2</v>
      </c>
      <c r="D1175" s="1"/>
      <c r="E1175" s="1"/>
      <c r="F1175" s="31" t="s">
        <v>4391</v>
      </c>
      <c r="G1175" s="35" t="s">
        <v>976</v>
      </c>
      <c r="H1175" s="31" t="s">
        <v>7713</v>
      </c>
      <c r="I1175" s="31" t="s">
        <v>6789</v>
      </c>
      <c r="J1175" s="41">
        <v>0.03</v>
      </c>
      <c r="K1175" s="83">
        <v>123000</v>
      </c>
      <c r="L1175" s="31" t="s">
        <v>8232</v>
      </c>
      <c r="M1175" s="83">
        <v>123000</v>
      </c>
      <c r="N1175" s="83">
        <f t="shared" si="18"/>
        <v>123000</v>
      </c>
      <c r="O1175" s="31" t="s">
        <v>8232</v>
      </c>
    </row>
    <row r="1176" spans="1:15" x14ac:dyDescent="0.2">
      <c r="A1176" s="29" t="s">
        <v>2733</v>
      </c>
      <c r="B1176" s="30">
        <v>2024</v>
      </c>
      <c r="C1176" s="31" t="s">
        <v>2</v>
      </c>
      <c r="D1176" s="1"/>
      <c r="E1176" s="1"/>
      <c r="F1176" s="31" t="s">
        <v>4391</v>
      </c>
      <c r="G1176" s="35" t="s">
        <v>976</v>
      </c>
      <c r="H1176" s="31" t="s">
        <v>7800</v>
      </c>
      <c r="I1176" s="31" t="s">
        <v>6790</v>
      </c>
      <c r="J1176" s="41">
        <v>0.03</v>
      </c>
      <c r="K1176" s="83">
        <v>20000</v>
      </c>
      <c r="L1176" s="36" t="s">
        <v>8259</v>
      </c>
      <c r="M1176" s="83">
        <v>20000</v>
      </c>
      <c r="N1176" s="83">
        <f t="shared" si="18"/>
        <v>20000</v>
      </c>
      <c r="O1176" s="36" t="s">
        <v>8259</v>
      </c>
    </row>
    <row r="1177" spans="1:15" x14ac:dyDescent="0.2">
      <c r="A1177" s="29" t="s">
        <v>2734</v>
      </c>
      <c r="B1177" s="30">
        <v>2025</v>
      </c>
      <c r="C1177" s="31" t="s">
        <v>2</v>
      </c>
      <c r="D1177" s="1"/>
      <c r="E1177" s="1"/>
      <c r="F1177" s="31" t="s">
        <v>4391</v>
      </c>
      <c r="G1177" s="35" t="s">
        <v>976</v>
      </c>
      <c r="H1177" s="31" t="s">
        <v>7800</v>
      </c>
      <c r="I1177" s="31" t="s">
        <v>6791</v>
      </c>
      <c r="J1177" s="41">
        <v>0.03</v>
      </c>
      <c r="K1177" s="83">
        <v>20000</v>
      </c>
      <c r="L1177" s="36" t="s">
        <v>8259</v>
      </c>
      <c r="M1177" s="83">
        <v>20000</v>
      </c>
      <c r="N1177" s="83">
        <f t="shared" si="18"/>
        <v>20000</v>
      </c>
      <c r="O1177" s="36" t="s">
        <v>8259</v>
      </c>
    </row>
    <row r="1178" spans="1:15" x14ac:dyDescent="0.2">
      <c r="A1178" s="29" t="s">
        <v>2735</v>
      </c>
      <c r="B1178" s="30">
        <v>2026</v>
      </c>
      <c r="C1178" s="31" t="s">
        <v>2</v>
      </c>
      <c r="D1178" s="1"/>
      <c r="E1178" s="1"/>
      <c r="F1178" s="31" t="s">
        <v>4391</v>
      </c>
      <c r="G1178" s="35" t="s">
        <v>976</v>
      </c>
      <c r="H1178" s="31" t="s">
        <v>7800</v>
      </c>
      <c r="I1178" s="31" t="s">
        <v>6792</v>
      </c>
      <c r="J1178" s="41">
        <v>0.03</v>
      </c>
      <c r="K1178" s="83">
        <v>20000</v>
      </c>
      <c r="L1178" s="36" t="s">
        <v>8259</v>
      </c>
      <c r="M1178" s="83">
        <v>20000</v>
      </c>
      <c r="N1178" s="83">
        <f t="shared" si="18"/>
        <v>20000</v>
      </c>
      <c r="O1178" s="36" t="s">
        <v>8259</v>
      </c>
    </row>
    <row r="1179" spans="1:15" x14ac:dyDescent="0.25">
      <c r="A1179" s="29" t="s">
        <v>2736</v>
      </c>
      <c r="B1179" s="30">
        <v>2027</v>
      </c>
      <c r="C1179" s="31" t="s">
        <v>2</v>
      </c>
      <c r="D1179" s="1"/>
      <c r="E1179" s="1"/>
      <c r="F1179" s="31" t="s">
        <v>4391</v>
      </c>
      <c r="G1179" s="35" t="s">
        <v>976</v>
      </c>
      <c r="H1179" s="31" t="s">
        <v>7713</v>
      </c>
      <c r="I1179" s="31" t="s">
        <v>6793</v>
      </c>
      <c r="J1179" s="41">
        <v>0.03</v>
      </c>
      <c r="K1179" s="83">
        <v>124000</v>
      </c>
      <c r="L1179" s="31" t="s">
        <v>8232</v>
      </c>
      <c r="M1179" s="83">
        <v>124000</v>
      </c>
      <c r="N1179" s="83">
        <f t="shared" si="18"/>
        <v>124000</v>
      </c>
      <c r="O1179" s="31" t="s">
        <v>8232</v>
      </c>
    </row>
    <row r="1180" spans="1:15" x14ac:dyDescent="0.25">
      <c r="A1180" s="29" t="s">
        <v>2737</v>
      </c>
      <c r="B1180" s="30">
        <v>2028</v>
      </c>
      <c r="C1180" s="31" t="s">
        <v>2</v>
      </c>
      <c r="D1180" s="1"/>
      <c r="E1180" s="1"/>
      <c r="F1180" s="31" t="s">
        <v>4391</v>
      </c>
      <c r="G1180" s="35" t="s">
        <v>976</v>
      </c>
      <c r="H1180" s="31" t="s">
        <v>7713</v>
      </c>
      <c r="I1180" s="31" t="s">
        <v>6794</v>
      </c>
      <c r="J1180" s="41">
        <v>3.5400000000000001E-2</v>
      </c>
      <c r="K1180" s="83">
        <v>48000</v>
      </c>
      <c r="L1180" s="31" t="s">
        <v>8232</v>
      </c>
      <c r="M1180" s="83">
        <v>48000</v>
      </c>
      <c r="N1180" s="83">
        <f t="shared" si="18"/>
        <v>48000</v>
      </c>
      <c r="O1180" s="31" t="s">
        <v>8232</v>
      </c>
    </row>
    <row r="1181" spans="1:15" x14ac:dyDescent="0.25">
      <c r="A1181" s="29" t="s">
        <v>2738</v>
      </c>
      <c r="B1181" s="30">
        <v>2029</v>
      </c>
      <c r="C1181" s="31" t="s">
        <v>2</v>
      </c>
      <c r="D1181" s="1"/>
      <c r="E1181" s="1"/>
      <c r="F1181" s="31" t="s">
        <v>4391</v>
      </c>
      <c r="G1181" s="35" t="s">
        <v>976</v>
      </c>
      <c r="H1181" s="31" t="s">
        <v>7713</v>
      </c>
      <c r="I1181" s="31" t="s">
        <v>6795</v>
      </c>
      <c r="J1181" s="41">
        <v>3.5400000000000001E-2</v>
      </c>
      <c r="K1181" s="83">
        <v>78000</v>
      </c>
      <c r="L1181" s="31" t="s">
        <v>8232</v>
      </c>
      <c r="M1181" s="83">
        <v>78000</v>
      </c>
      <c r="N1181" s="83">
        <f t="shared" si="18"/>
        <v>78000</v>
      </c>
      <c r="O1181" s="31" t="s">
        <v>8232</v>
      </c>
    </row>
    <row r="1182" spans="1:15" x14ac:dyDescent="0.2">
      <c r="A1182" s="29" t="s">
        <v>2739</v>
      </c>
      <c r="B1182" s="30">
        <v>2030</v>
      </c>
      <c r="C1182" s="31" t="s">
        <v>2</v>
      </c>
      <c r="D1182" s="1"/>
      <c r="E1182" s="1"/>
      <c r="F1182" s="31" t="s">
        <v>4391</v>
      </c>
      <c r="G1182" s="35" t="s">
        <v>976</v>
      </c>
      <c r="H1182" s="31" t="s">
        <v>7800</v>
      </c>
      <c r="I1182" s="31" t="s">
        <v>6796</v>
      </c>
      <c r="J1182" s="41">
        <v>0.03</v>
      </c>
      <c r="K1182" s="83">
        <v>20000</v>
      </c>
      <c r="L1182" s="36" t="s">
        <v>8259</v>
      </c>
      <c r="M1182" s="83">
        <v>20000</v>
      </c>
      <c r="N1182" s="83">
        <f t="shared" si="18"/>
        <v>20000</v>
      </c>
      <c r="O1182" s="36" t="s">
        <v>8259</v>
      </c>
    </row>
    <row r="1183" spans="1:15" x14ac:dyDescent="0.2">
      <c r="A1183" s="29" t="s">
        <v>2740</v>
      </c>
      <c r="B1183" s="30">
        <v>2031</v>
      </c>
      <c r="C1183" s="31" t="s">
        <v>2</v>
      </c>
      <c r="D1183" s="1"/>
      <c r="E1183" s="1"/>
      <c r="F1183" s="31" t="s">
        <v>4391</v>
      </c>
      <c r="G1183" s="35" t="s">
        <v>976</v>
      </c>
      <c r="H1183" s="31" t="s">
        <v>7800</v>
      </c>
      <c r="I1183" s="31" t="s">
        <v>6797</v>
      </c>
      <c r="J1183" s="41">
        <v>0.03</v>
      </c>
      <c r="K1183" s="83">
        <v>20000</v>
      </c>
      <c r="L1183" s="36" t="s">
        <v>8259</v>
      </c>
      <c r="M1183" s="83">
        <v>20000</v>
      </c>
      <c r="N1183" s="83">
        <f t="shared" si="18"/>
        <v>20000</v>
      </c>
      <c r="O1183" s="36" t="s">
        <v>8259</v>
      </c>
    </row>
    <row r="1184" spans="1:15" x14ac:dyDescent="0.2">
      <c r="A1184" s="29" t="s">
        <v>2741</v>
      </c>
      <c r="B1184" s="30">
        <v>2032</v>
      </c>
      <c r="C1184" s="31" t="s">
        <v>2</v>
      </c>
      <c r="D1184" s="1"/>
      <c r="E1184" s="1"/>
      <c r="F1184" s="31" t="s">
        <v>4391</v>
      </c>
      <c r="G1184" s="35" t="s">
        <v>976</v>
      </c>
      <c r="H1184" s="31" t="s">
        <v>7800</v>
      </c>
      <c r="I1184" s="31" t="s">
        <v>6798</v>
      </c>
      <c r="J1184" s="41">
        <v>0.03</v>
      </c>
      <c r="K1184" s="83">
        <v>20000</v>
      </c>
      <c r="L1184" s="36" t="s">
        <v>8259</v>
      </c>
      <c r="M1184" s="83">
        <v>20000</v>
      </c>
      <c r="N1184" s="83">
        <f t="shared" si="18"/>
        <v>20000</v>
      </c>
      <c r="O1184" s="36" t="s">
        <v>8259</v>
      </c>
    </row>
    <row r="1185" spans="1:15" x14ac:dyDescent="0.2">
      <c r="A1185" s="29" t="s">
        <v>2742</v>
      </c>
      <c r="B1185" s="30">
        <v>2033</v>
      </c>
      <c r="C1185" s="31" t="s">
        <v>2</v>
      </c>
      <c r="D1185" s="1"/>
      <c r="E1185" s="1"/>
      <c r="F1185" s="31" t="s">
        <v>4391</v>
      </c>
      <c r="G1185" s="35" t="s">
        <v>976</v>
      </c>
      <c r="H1185" s="31" t="s">
        <v>7800</v>
      </c>
      <c r="I1185" s="31" t="s">
        <v>6799</v>
      </c>
      <c r="J1185" s="41">
        <v>0.03</v>
      </c>
      <c r="K1185" s="83">
        <v>20000</v>
      </c>
      <c r="L1185" s="36" t="s">
        <v>8259</v>
      </c>
      <c r="M1185" s="83">
        <v>20000</v>
      </c>
      <c r="N1185" s="83">
        <f t="shared" si="18"/>
        <v>20000</v>
      </c>
      <c r="O1185" s="36" t="s">
        <v>8259</v>
      </c>
    </row>
    <row r="1186" spans="1:15" x14ac:dyDescent="0.2">
      <c r="A1186" s="29" t="s">
        <v>2743</v>
      </c>
      <c r="B1186" s="30">
        <v>2034</v>
      </c>
      <c r="C1186" s="31" t="s">
        <v>2</v>
      </c>
      <c r="D1186" s="1"/>
      <c r="E1186" s="1"/>
      <c r="F1186" s="31" t="s">
        <v>4391</v>
      </c>
      <c r="G1186" s="35" t="s">
        <v>976</v>
      </c>
      <c r="H1186" s="31" t="s">
        <v>7800</v>
      </c>
      <c r="I1186" s="31" t="s">
        <v>6800</v>
      </c>
      <c r="J1186" s="41">
        <v>0.03</v>
      </c>
      <c r="K1186" s="83">
        <v>20000</v>
      </c>
      <c r="L1186" s="36" t="s">
        <v>8259</v>
      </c>
      <c r="M1186" s="83">
        <v>20000</v>
      </c>
      <c r="N1186" s="83">
        <f t="shared" si="18"/>
        <v>20000</v>
      </c>
      <c r="O1186" s="36" t="s">
        <v>8259</v>
      </c>
    </row>
    <row r="1187" spans="1:15" x14ac:dyDescent="0.2">
      <c r="A1187" s="29" t="s">
        <v>2744</v>
      </c>
      <c r="B1187" s="30">
        <v>2035</v>
      </c>
      <c r="C1187" s="31" t="s">
        <v>2</v>
      </c>
      <c r="D1187" s="1"/>
      <c r="E1187" s="1"/>
      <c r="F1187" s="31" t="s">
        <v>4391</v>
      </c>
      <c r="G1187" s="35" t="s">
        <v>976</v>
      </c>
      <c r="H1187" s="31" t="s">
        <v>7800</v>
      </c>
      <c r="I1187" s="31" t="s">
        <v>6801</v>
      </c>
      <c r="J1187" s="41">
        <v>0.03</v>
      </c>
      <c r="K1187" s="83">
        <v>20000</v>
      </c>
      <c r="L1187" s="36" t="s">
        <v>8259</v>
      </c>
      <c r="M1187" s="83">
        <v>20000</v>
      </c>
      <c r="N1187" s="83">
        <f t="shared" si="18"/>
        <v>20000</v>
      </c>
      <c r="O1187" s="36" t="s">
        <v>8259</v>
      </c>
    </row>
    <row r="1188" spans="1:15" x14ac:dyDescent="0.2">
      <c r="A1188" s="29" t="s">
        <v>2745</v>
      </c>
      <c r="B1188" s="30">
        <v>2036</v>
      </c>
      <c r="C1188" s="31" t="s">
        <v>2</v>
      </c>
      <c r="D1188" s="1"/>
      <c r="E1188" s="1"/>
      <c r="F1188" s="31" t="s">
        <v>4391</v>
      </c>
      <c r="G1188" s="35" t="s">
        <v>976</v>
      </c>
      <c r="H1188" s="31" t="s">
        <v>7800</v>
      </c>
      <c r="I1188" s="31" t="s">
        <v>6802</v>
      </c>
      <c r="J1188" s="41">
        <v>0.03</v>
      </c>
      <c r="K1188" s="83">
        <v>20000</v>
      </c>
      <c r="L1188" s="36" t="s">
        <v>8259</v>
      </c>
      <c r="M1188" s="83">
        <v>20000</v>
      </c>
      <c r="N1188" s="83">
        <f t="shared" si="18"/>
        <v>20000</v>
      </c>
      <c r="O1188" s="36" t="s">
        <v>8259</v>
      </c>
    </row>
    <row r="1189" spans="1:15" x14ac:dyDescent="0.2">
      <c r="A1189" s="29" t="s">
        <v>2746</v>
      </c>
      <c r="B1189" s="30">
        <v>2037</v>
      </c>
      <c r="C1189" s="31" t="s">
        <v>2</v>
      </c>
      <c r="D1189" s="1"/>
      <c r="E1189" s="1"/>
      <c r="F1189" s="31" t="s">
        <v>4391</v>
      </c>
      <c r="G1189" s="35" t="s">
        <v>976</v>
      </c>
      <c r="H1189" s="31" t="s">
        <v>7800</v>
      </c>
      <c r="I1189" s="31" t="s">
        <v>6803</v>
      </c>
      <c r="J1189" s="41">
        <v>0.03</v>
      </c>
      <c r="K1189" s="83">
        <v>20000</v>
      </c>
      <c r="L1189" s="36" t="s">
        <v>8259</v>
      </c>
      <c r="M1189" s="83">
        <v>20000</v>
      </c>
      <c r="N1189" s="83">
        <f t="shared" si="18"/>
        <v>20000</v>
      </c>
      <c r="O1189" s="36" t="s">
        <v>8259</v>
      </c>
    </row>
    <row r="1190" spans="1:15" x14ac:dyDescent="0.25">
      <c r="A1190" s="29" t="s">
        <v>2747</v>
      </c>
      <c r="B1190" s="30">
        <v>2038</v>
      </c>
      <c r="C1190" s="31" t="s">
        <v>2</v>
      </c>
      <c r="D1190" s="1"/>
      <c r="E1190" s="1"/>
      <c r="F1190" s="31" t="s">
        <v>4391</v>
      </c>
      <c r="G1190" s="35" t="s">
        <v>976</v>
      </c>
      <c r="H1190" s="31" t="s">
        <v>7713</v>
      </c>
      <c r="I1190" s="31" t="s">
        <v>6804</v>
      </c>
      <c r="J1190" s="41">
        <v>0.03</v>
      </c>
      <c r="K1190" s="83">
        <v>88500</v>
      </c>
      <c r="L1190" s="31" t="s">
        <v>8232</v>
      </c>
      <c r="M1190" s="83">
        <v>88500</v>
      </c>
      <c r="N1190" s="83">
        <f t="shared" si="18"/>
        <v>89000</v>
      </c>
      <c r="O1190" s="31" t="s">
        <v>8232</v>
      </c>
    </row>
    <row r="1191" spans="1:15" x14ac:dyDescent="0.2">
      <c r="A1191" s="29" t="s">
        <v>2748</v>
      </c>
      <c r="B1191" s="30">
        <v>2039</v>
      </c>
      <c r="C1191" s="31" t="s">
        <v>2</v>
      </c>
      <c r="D1191" s="1"/>
      <c r="E1191" s="1"/>
      <c r="F1191" s="31" t="s">
        <v>4391</v>
      </c>
      <c r="G1191" s="35" t="s">
        <v>976</v>
      </c>
      <c r="H1191" s="31" t="s">
        <v>7800</v>
      </c>
      <c r="I1191" s="31" t="s">
        <v>6805</v>
      </c>
      <c r="J1191" s="41">
        <v>0.03</v>
      </c>
      <c r="K1191" s="83">
        <v>20000</v>
      </c>
      <c r="L1191" s="36" t="s">
        <v>8259</v>
      </c>
      <c r="M1191" s="83">
        <v>20000</v>
      </c>
      <c r="N1191" s="83">
        <f t="shared" si="18"/>
        <v>20000</v>
      </c>
      <c r="O1191" s="36" t="s">
        <v>8259</v>
      </c>
    </row>
    <row r="1192" spans="1:15" x14ac:dyDescent="0.2">
      <c r="A1192" s="29" t="s">
        <v>2749</v>
      </c>
      <c r="B1192" s="30">
        <v>2040</v>
      </c>
      <c r="C1192" s="31" t="s">
        <v>2</v>
      </c>
      <c r="D1192" s="1"/>
      <c r="E1192" s="1"/>
      <c r="F1192" s="31" t="s">
        <v>4391</v>
      </c>
      <c r="G1192" s="35" t="s">
        <v>976</v>
      </c>
      <c r="H1192" s="31" t="s">
        <v>7800</v>
      </c>
      <c r="I1192" s="31" t="s">
        <v>6806</v>
      </c>
      <c r="J1192" s="41">
        <v>0.03</v>
      </c>
      <c r="K1192" s="83">
        <v>20000</v>
      </c>
      <c r="L1192" s="36" t="s">
        <v>8259</v>
      </c>
      <c r="M1192" s="83">
        <v>20000</v>
      </c>
      <c r="N1192" s="83">
        <f t="shared" si="18"/>
        <v>20000</v>
      </c>
      <c r="O1192" s="36" t="s">
        <v>8259</v>
      </c>
    </row>
    <row r="1193" spans="1:15" x14ac:dyDescent="0.2">
      <c r="A1193" s="29" t="s">
        <v>2750</v>
      </c>
      <c r="B1193" s="30">
        <v>2041</v>
      </c>
      <c r="C1193" s="31" t="s">
        <v>2</v>
      </c>
      <c r="D1193" s="1"/>
      <c r="E1193" s="1"/>
      <c r="F1193" s="31" t="s">
        <v>4391</v>
      </c>
      <c r="G1193" s="35" t="s">
        <v>976</v>
      </c>
      <c r="H1193" s="31" t="s">
        <v>7800</v>
      </c>
      <c r="I1193" s="31" t="s">
        <v>6807</v>
      </c>
      <c r="J1193" s="41">
        <v>0.03</v>
      </c>
      <c r="K1193" s="83">
        <v>20000</v>
      </c>
      <c r="L1193" s="36" t="s">
        <v>8259</v>
      </c>
      <c r="M1193" s="83">
        <v>20000</v>
      </c>
      <c r="N1193" s="83">
        <f t="shared" si="18"/>
        <v>20000</v>
      </c>
      <c r="O1193" s="36" t="s">
        <v>8259</v>
      </c>
    </row>
    <row r="1194" spans="1:15" x14ac:dyDescent="0.2">
      <c r="A1194" s="29" t="s">
        <v>2751</v>
      </c>
      <c r="B1194" s="30">
        <v>2042</v>
      </c>
      <c r="C1194" s="31" t="s">
        <v>2</v>
      </c>
      <c r="D1194" s="1"/>
      <c r="E1194" s="1"/>
      <c r="F1194" s="31" t="s">
        <v>4391</v>
      </c>
      <c r="G1194" s="35" t="s">
        <v>976</v>
      </c>
      <c r="H1194" s="31" t="s">
        <v>7800</v>
      </c>
      <c r="I1194" s="31" t="s">
        <v>6808</v>
      </c>
      <c r="J1194" s="41">
        <v>3.3700000000000001E-2</v>
      </c>
      <c r="K1194" s="83">
        <v>20000</v>
      </c>
      <c r="L1194" s="36" t="s">
        <v>8259</v>
      </c>
      <c r="M1194" s="83">
        <v>20000</v>
      </c>
      <c r="N1194" s="83">
        <f t="shared" si="18"/>
        <v>20000</v>
      </c>
      <c r="O1194" s="36" t="s">
        <v>8259</v>
      </c>
    </row>
    <row r="1195" spans="1:15" x14ac:dyDescent="0.25">
      <c r="A1195" s="29" t="s">
        <v>2752</v>
      </c>
      <c r="B1195" s="30">
        <v>2043</v>
      </c>
      <c r="C1195" s="31" t="s">
        <v>2</v>
      </c>
      <c r="D1195" s="1"/>
      <c r="E1195" s="1"/>
      <c r="F1195" s="31" t="s">
        <v>4391</v>
      </c>
      <c r="G1195" s="35" t="s">
        <v>976</v>
      </c>
      <c r="H1195" s="31" t="s">
        <v>7713</v>
      </c>
      <c r="I1195" s="31" t="s">
        <v>6809</v>
      </c>
      <c r="J1195" s="41">
        <v>3.3700000000000001E-2</v>
      </c>
      <c r="K1195" s="83">
        <v>48000</v>
      </c>
      <c r="L1195" s="31" t="s">
        <v>8232</v>
      </c>
      <c r="M1195" s="83">
        <v>48000</v>
      </c>
      <c r="N1195" s="83">
        <f t="shared" si="18"/>
        <v>48000</v>
      </c>
      <c r="O1195" s="31" t="s">
        <v>8232</v>
      </c>
    </row>
    <row r="1196" spans="1:15" x14ac:dyDescent="0.25">
      <c r="A1196" s="29" t="s">
        <v>2753</v>
      </c>
      <c r="B1196" s="30">
        <v>2044</v>
      </c>
      <c r="C1196" s="31" t="s">
        <v>2</v>
      </c>
      <c r="D1196" s="1"/>
      <c r="E1196" s="1"/>
      <c r="F1196" s="31" t="s">
        <v>4391</v>
      </c>
      <c r="G1196" s="35" t="s">
        <v>976</v>
      </c>
      <c r="H1196" s="31" t="s">
        <v>7713</v>
      </c>
      <c r="I1196" s="31" t="s">
        <v>6810</v>
      </c>
      <c r="J1196" s="41">
        <v>0.03</v>
      </c>
      <c r="K1196" s="83">
        <v>48000</v>
      </c>
      <c r="L1196" s="31" t="s">
        <v>8232</v>
      </c>
      <c r="M1196" s="83">
        <v>48000</v>
      </c>
      <c r="N1196" s="83">
        <f t="shared" si="18"/>
        <v>48000</v>
      </c>
      <c r="O1196" s="31" t="s">
        <v>8232</v>
      </c>
    </row>
    <row r="1197" spans="1:15" x14ac:dyDescent="0.2">
      <c r="A1197" s="29" t="s">
        <v>2754</v>
      </c>
      <c r="B1197" s="30">
        <v>2045</v>
      </c>
      <c r="C1197" s="31" t="s">
        <v>2</v>
      </c>
      <c r="D1197" s="1"/>
      <c r="E1197" s="1"/>
      <c r="F1197" s="31" t="s">
        <v>4391</v>
      </c>
      <c r="G1197" s="35" t="s">
        <v>976</v>
      </c>
      <c r="H1197" s="31" t="s">
        <v>7800</v>
      </c>
      <c r="I1197" s="31" t="s">
        <v>6811</v>
      </c>
      <c r="J1197" s="41">
        <v>0.03</v>
      </c>
      <c r="K1197" s="83">
        <v>20000</v>
      </c>
      <c r="L1197" s="36" t="s">
        <v>8259</v>
      </c>
      <c r="M1197" s="83">
        <v>20000</v>
      </c>
      <c r="N1197" s="83">
        <f t="shared" si="18"/>
        <v>20000</v>
      </c>
      <c r="O1197" s="36" t="s">
        <v>8259</v>
      </c>
    </row>
    <row r="1198" spans="1:15" x14ac:dyDescent="0.2">
      <c r="A1198" s="29" t="s">
        <v>2755</v>
      </c>
      <c r="B1198" s="30">
        <v>2046</v>
      </c>
      <c r="C1198" s="31" t="s">
        <v>2</v>
      </c>
      <c r="D1198" s="1"/>
      <c r="E1198" s="1"/>
      <c r="F1198" s="31" t="s">
        <v>4391</v>
      </c>
      <c r="G1198" s="35" t="s">
        <v>976</v>
      </c>
      <c r="H1198" s="31" t="s">
        <v>7800</v>
      </c>
      <c r="I1198" s="31" t="s">
        <v>6812</v>
      </c>
      <c r="J1198" s="41">
        <v>0.03</v>
      </c>
      <c r="K1198" s="83">
        <v>20000</v>
      </c>
      <c r="L1198" s="36" t="s">
        <v>8259</v>
      </c>
      <c r="M1198" s="83">
        <v>20000</v>
      </c>
      <c r="N1198" s="83">
        <f t="shared" si="18"/>
        <v>20000</v>
      </c>
      <c r="O1198" s="36" t="s">
        <v>8259</v>
      </c>
    </row>
    <row r="1199" spans="1:15" x14ac:dyDescent="0.25">
      <c r="A1199" s="29" t="s">
        <v>2756</v>
      </c>
      <c r="B1199" s="30">
        <v>2047</v>
      </c>
      <c r="C1199" s="31" t="s">
        <v>2</v>
      </c>
      <c r="D1199" s="1"/>
      <c r="E1199" s="1"/>
      <c r="F1199" s="31" t="s">
        <v>4391</v>
      </c>
      <c r="G1199" s="35" t="s">
        <v>976</v>
      </c>
      <c r="H1199" s="31" t="s">
        <v>7713</v>
      </c>
      <c r="I1199" s="31" t="s">
        <v>6813</v>
      </c>
      <c r="J1199" s="41">
        <v>0.03</v>
      </c>
      <c r="K1199" s="83">
        <v>78000</v>
      </c>
      <c r="L1199" s="31" t="s">
        <v>8232</v>
      </c>
      <c r="M1199" s="83">
        <v>78000</v>
      </c>
      <c r="N1199" s="83">
        <f t="shared" si="18"/>
        <v>78000</v>
      </c>
      <c r="O1199" s="31" t="s">
        <v>8232</v>
      </c>
    </row>
    <row r="1200" spans="1:15" x14ac:dyDescent="0.2">
      <c r="A1200" s="29" t="s">
        <v>2757</v>
      </c>
      <c r="B1200" s="30">
        <v>2048</v>
      </c>
      <c r="C1200" s="31" t="s">
        <v>2</v>
      </c>
      <c r="D1200" s="1"/>
      <c r="E1200" s="1"/>
      <c r="F1200" s="31" t="s">
        <v>4391</v>
      </c>
      <c r="G1200" s="35" t="s">
        <v>976</v>
      </c>
      <c r="H1200" s="31" t="s">
        <v>7800</v>
      </c>
      <c r="I1200" s="31" t="s">
        <v>6814</v>
      </c>
      <c r="J1200" s="41">
        <v>0.03</v>
      </c>
      <c r="K1200" s="83">
        <v>20000</v>
      </c>
      <c r="L1200" s="36" t="s">
        <v>8259</v>
      </c>
      <c r="M1200" s="83">
        <v>20000</v>
      </c>
      <c r="N1200" s="83">
        <f t="shared" si="18"/>
        <v>20000</v>
      </c>
      <c r="O1200" s="36" t="s">
        <v>8259</v>
      </c>
    </row>
    <row r="1201" spans="1:15" x14ac:dyDescent="0.2">
      <c r="A1201" s="29" t="s">
        <v>2758</v>
      </c>
      <c r="B1201" s="30">
        <v>2049</v>
      </c>
      <c r="C1201" s="31" t="s">
        <v>2</v>
      </c>
      <c r="D1201" s="1"/>
      <c r="E1201" s="1"/>
      <c r="F1201" s="31" t="s">
        <v>4391</v>
      </c>
      <c r="G1201" s="35" t="s">
        <v>976</v>
      </c>
      <c r="H1201" s="31" t="s">
        <v>7800</v>
      </c>
      <c r="I1201" s="31" t="s">
        <v>6815</v>
      </c>
      <c r="J1201" s="41">
        <v>0.03</v>
      </c>
      <c r="K1201" s="83">
        <v>20000</v>
      </c>
      <c r="L1201" s="36" t="s">
        <v>8259</v>
      </c>
      <c r="M1201" s="83">
        <v>20000</v>
      </c>
      <c r="N1201" s="83">
        <f t="shared" si="18"/>
        <v>20000</v>
      </c>
      <c r="O1201" s="36" t="s">
        <v>8259</v>
      </c>
    </row>
    <row r="1202" spans="1:15" x14ac:dyDescent="0.25">
      <c r="A1202" s="29" t="s">
        <v>2759</v>
      </c>
      <c r="B1202" s="30">
        <v>2050</v>
      </c>
      <c r="C1202" s="31" t="s">
        <v>2</v>
      </c>
      <c r="D1202" s="1"/>
      <c r="E1202" s="1"/>
      <c r="F1202" s="31" t="s">
        <v>4391</v>
      </c>
      <c r="G1202" s="35" t="s">
        <v>976</v>
      </c>
      <c r="H1202" s="31" t="s">
        <v>7713</v>
      </c>
      <c r="I1202" s="31" t="s">
        <v>6816</v>
      </c>
      <c r="J1202" s="41">
        <v>0.03</v>
      </c>
      <c r="K1202" s="83">
        <v>105000</v>
      </c>
      <c r="L1202" s="31" t="s">
        <v>8232</v>
      </c>
      <c r="M1202" s="83">
        <v>105000</v>
      </c>
      <c r="N1202" s="83">
        <f t="shared" si="18"/>
        <v>105000</v>
      </c>
      <c r="O1202" s="31" t="s">
        <v>8232</v>
      </c>
    </row>
    <row r="1203" spans="1:15" x14ac:dyDescent="0.2">
      <c r="A1203" s="29" t="s">
        <v>2760</v>
      </c>
      <c r="B1203" s="30">
        <v>2051</v>
      </c>
      <c r="C1203" s="31" t="s">
        <v>2</v>
      </c>
      <c r="D1203" s="1"/>
      <c r="E1203" s="1"/>
      <c r="F1203" s="31" t="s">
        <v>4391</v>
      </c>
      <c r="G1203" s="35" t="s">
        <v>976</v>
      </c>
      <c r="H1203" s="31" t="s">
        <v>7800</v>
      </c>
      <c r="I1203" s="31" t="s">
        <v>6817</v>
      </c>
      <c r="J1203" s="41">
        <v>0.03</v>
      </c>
      <c r="K1203" s="83">
        <v>20000</v>
      </c>
      <c r="L1203" s="36" t="s">
        <v>8259</v>
      </c>
      <c r="M1203" s="83">
        <v>20000</v>
      </c>
      <c r="N1203" s="83">
        <f t="shared" si="18"/>
        <v>20000</v>
      </c>
      <c r="O1203" s="36" t="s">
        <v>8259</v>
      </c>
    </row>
    <row r="1204" spans="1:15" x14ac:dyDescent="0.2">
      <c r="A1204" s="29" t="s">
        <v>2761</v>
      </c>
      <c r="B1204" s="30">
        <v>2052</v>
      </c>
      <c r="C1204" s="31" t="s">
        <v>2</v>
      </c>
      <c r="D1204" s="1"/>
      <c r="E1204" s="1"/>
      <c r="F1204" s="31" t="s">
        <v>4391</v>
      </c>
      <c r="G1204" s="35" t="s">
        <v>976</v>
      </c>
      <c r="H1204" s="31" t="s">
        <v>7800</v>
      </c>
      <c r="I1204" s="31" t="s">
        <v>6818</v>
      </c>
      <c r="J1204" s="41">
        <v>0.03</v>
      </c>
      <c r="K1204" s="83">
        <v>20000</v>
      </c>
      <c r="L1204" s="36" t="s">
        <v>8259</v>
      </c>
      <c r="M1204" s="83">
        <v>20000</v>
      </c>
      <c r="N1204" s="83">
        <f t="shared" si="18"/>
        <v>20000</v>
      </c>
      <c r="O1204" s="36" t="s">
        <v>8259</v>
      </c>
    </row>
    <row r="1205" spans="1:15" x14ac:dyDescent="0.25">
      <c r="A1205" s="29" t="s">
        <v>2762</v>
      </c>
      <c r="B1205" s="30">
        <v>2053</v>
      </c>
      <c r="C1205" s="31" t="s">
        <v>2</v>
      </c>
      <c r="D1205" s="1"/>
      <c r="E1205" s="1"/>
      <c r="F1205" s="31" t="s">
        <v>4391</v>
      </c>
      <c r="G1205" s="35" t="s">
        <v>976</v>
      </c>
      <c r="H1205" s="31" t="s">
        <v>7713</v>
      </c>
      <c r="I1205" s="31" t="s">
        <v>6819</v>
      </c>
      <c r="J1205" s="41">
        <v>0.03</v>
      </c>
      <c r="K1205" s="83">
        <v>120000</v>
      </c>
      <c r="L1205" s="31" t="s">
        <v>8232</v>
      </c>
      <c r="M1205" s="83">
        <v>120000</v>
      </c>
      <c r="N1205" s="83">
        <f t="shared" si="18"/>
        <v>120000</v>
      </c>
      <c r="O1205" s="31" t="s">
        <v>8232</v>
      </c>
    </row>
    <row r="1206" spans="1:15" x14ac:dyDescent="0.2">
      <c r="A1206" s="29" t="s">
        <v>2763</v>
      </c>
      <c r="B1206" s="30">
        <v>2054</v>
      </c>
      <c r="C1206" s="31" t="s">
        <v>2</v>
      </c>
      <c r="D1206" s="1"/>
      <c r="E1206" s="1"/>
      <c r="F1206" s="31" t="s">
        <v>4391</v>
      </c>
      <c r="G1206" s="35" t="s">
        <v>976</v>
      </c>
      <c r="H1206" s="31" t="s">
        <v>7800</v>
      </c>
      <c r="I1206" s="31" t="s">
        <v>6820</v>
      </c>
      <c r="J1206" s="41">
        <v>0.03</v>
      </c>
      <c r="K1206" s="83">
        <v>20000</v>
      </c>
      <c r="L1206" s="36" t="s">
        <v>8259</v>
      </c>
      <c r="M1206" s="83">
        <v>20000</v>
      </c>
      <c r="N1206" s="83">
        <f t="shared" si="18"/>
        <v>20000</v>
      </c>
      <c r="O1206" s="36" t="s">
        <v>8259</v>
      </c>
    </row>
    <row r="1207" spans="1:15" x14ac:dyDescent="0.2">
      <c r="A1207" s="29" t="s">
        <v>2764</v>
      </c>
      <c r="B1207" s="30">
        <v>2055</v>
      </c>
      <c r="C1207" s="31" t="s">
        <v>2</v>
      </c>
      <c r="D1207" s="1"/>
      <c r="E1207" s="1"/>
      <c r="F1207" s="31" t="s">
        <v>4391</v>
      </c>
      <c r="G1207" s="35" t="s">
        <v>976</v>
      </c>
      <c r="H1207" s="31" t="s">
        <v>7800</v>
      </c>
      <c r="I1207" s="31" t="s">
        <v>6821</v>
      </c>
      <c r="J1207" s="41">
        <v>0.03</v>
      </c>
      <c r="K1207" s="83">
        <v>20000</v>
      </c>
      <c r="L1207" s="36" t="s">
        <v>8259</v>
      </c>
      <c r="M1207" s="83">
        <v>20000</v>
      </c>
      <c r="N1207" s="83">
        <f t="shared" si="18"/>
        <v>20000</v>
      </c>
      <c r="O1207" s="36" t="s">
        <v>8259</v>
      </c>
    </row>
    <row r="1208" spans="1:15" x14ac:dyDescent="0.2">
      <c r="A1208" s="29" t="s">
        <v>2765</v>
      </c>
      <c r="B1208" s="30">
        <v>2056</v>
      </c>
      <c r="C1208" s="31" t="s">
        <v>2</v>
      </c>
      <c r="D1208" s="1"/>
      <c r="E1208" s="1"/>
      <c r="F1208" s="31" t="s">
        <v>4391</v>
      </c>
      <c r="G1208" s="35" t="s">
        <v>976</v>
      </c>
      <c r="H1208" s="31" t="s">
        <v>7800</v>
      </c>
      <c r="I1208" s="31" t="s">
        <v>6822</v>
      </c>
      <c r="J1208" s="41">
        <v>3.3500000000000002E-2</v>
      </c>
      <c r="K1208" s="83">
        <v>20000</v>
      </c>
      <c r="L1208" s="36" t="s">
        <v>8259</v>
      </c>
      <c r="M1208" s="83">
        <v>20000</v>
      </c>
      <c r="N1208" s="83">
        <f t="shared" si="18"/>
        <v>20000</v>
      </c>
      <c r="O1208" s="36" t="s">
        <v>8259</v>
      </c>
    </row>
    <row r="1209" spans="1:15" x14ac:dyDescent="0.2">
      <c r="A1209" s="29" t="s">
        <v>2766</v>
      </c>
      <c r="B1209" s="30">
        <v>2057</v>
      </c>
      <c r="C1209" s="31" t="s">
        <v>2</v>
      </c>
      <c r="D1209" s="1"/>
      <c r="E1209" s="1"/>
      <c r="F1209" s="31" t="s">
        <v>4391</v>
      </c>
      <c r="G1209" s="35" t="s">
        <v>976</v>
      </c>
      <c r="H1209" s="31" t="s">
        <v>7800</v>
      </c>
      <c r="I1209" s="31" t="s">
        <v>6823</v>
      </c>
      <c r="J1209" s="41">
        <v>3.5400000000000001E-2</v>
      </c>
      <c r="K1209" s="83">
        <v>20000</v>
      </c>
      <c r="L1209" s="36" t="s">
        <v>8259</v>
      </c>
      <c r="M1209" s="83">
        <v>20000</v>
      </c>
      <c r="N1209" s="83">
        <f t="shared" si="18"/>
        <v>20000</v>
      </c>
      <c r="O1209" s="36" t="s">
        <v>8259</v>
      </c>
    </row>
    <row r="1210" spans="1:15" x14ac:dyDescent="0.2">
      <c r="A1210" s="29" t="s">
        <v>2767</v>
      </c>
      <c r="B1210" s="30">
        <v>2058</v>
      </c>
      <c r="C1210" s="31" t="s">
        <v>2</v>
      </c>
      <c r="D1210" s="1"/>
      <c r="E1210" s="1"/>
      <c r="F1210" s="31" t="s">
        <v>4391</v>
      </c>
      <c r="G1210" s="35" t="s">
        <v>976</v>
      </c>
      <c r="H1210" s="31" t="s">
        <v>7800</v>
      </c>
      <c r="I1210" s="31" t="s">
        <v>6824</v>
      </c>
      <c r="J1210" s="41">
        <v>0.03</v>
      </c>
      <c r="K1210" s="83">
        <v>20000</v>
      </c>
      <c r="L1210" s="36" t="s">
        <v>8259</v>
      </c>
      <c r="M1210" s="83">
        <v>20000</v>
      </c>
      <c r="N1210" s="83">
        <f t="shared" si="18"/>
        <v>20000</v>
      </c>
      <c r="O1210" s="36" t="s">
        <v>8259</v>
      </c>
    </row>
    <row r="1211" spans="1:15" x14ac:dyDescent="0.2">
      <c r="A1211" s="29" t="s">
        <v>2768</v>
      </c>
      <c r="B1211" s="30">
        <v>2059</v>
      </c>
      <c r="C1211" s="31" t="s">
        <v>2</v>
      </c>
      <c r="D1211" s="1"/>
      <c r="E1211" s="1"/>
      <c r="F1211" s="31" t="s">
        <v>4391</v>
      </c>
      <c r="G1211" s="35" t="s">
        <v>976</v>
      </c>
      <c r="H1211" s="31" t="s">
        <v>7800</v>
      </c>
      <c r="I1211" s="31" t="s">
        <v>6825</v>
      </c>
      <c r="J1211" s="41">
        <v>0.03</v>
      </c>
      <c r="K1211" s="83">
        <v>20000</v>
      </c>
      <c r="L1211" s="36" t="s">
        <v>8259</v>
      </c>
      <c r="M1211" s="83">
        <v>20000</v>
      </c>
      <c r="N1211" s="83">
        <f t="shared" si="18"/>
        <v>20000</v>
      </c>
      <c r="O1211" s="36" t="s">
        <v>8259</v>
      </c>
    </row>
    <row r="1212" spans="1:15" x14ac:dyDescent="0.2">
      <c r="A1212" s="29" t="s">
        <v>2769</v>
      </c>
      <c r="B1212" s="30">
        <v>2060</v>
      </c>
      <c r="C1212" s="31" t="s">
        <v>2</v>
      </c>
      <c r="D1212" s="1"/>
      <c r="E1212" s="1"/>
      <c r="F1212" s="31" t="s">
        <v>4391</v>
      </c>
      <c r="G1212" s="35" t="s">
        <v>976</v>
      </c>
      <c r="H1212" s="31" t="s">
        <v>7800</v>
      </c>
      <c r="I1212" s="31" t="s">
        <v>6826</v>
      </c>
      <c r="J1212" s="41">
        <v>0.03</v>
      </c>
      <c r="K1212" s="83">
        <v>20000</v>
      </c>
      <c r="L1212" s="36" t="s">
        <v>8259</v>
      </c>
      <c r="M1212" s="83">
        <v>20000</v>
      </c>
      <c r="N1212" s="83">
        <f t="shared" si="18"/>
        <v>20000</v>
      </c>
      <c r="O1212" s="36" t="s">
        <v>8259</v>
      </c>
    </row>
    <row r="1213" spans="1:15" x14ac:dyDescent="0.2">
      <c r="A1213" s="29" t="s">
        <v>2770</v>
      </c>
      <c r="B1213" s="30">
        <v>2061</v>
      </c>
      <c r="C1213" s="31" t="s">
        <v>2</v>
      </c>
      <c r="D1213" s="1"/>
      <c r="E1213" s="1"/>
      <c r="F1213" s="31" t="s">
        <v>4391</v>
      </c>
      <c r="G1213" s="35" t="s">
        <v>976</v>
      </c>
      <c r="H1213" s="31" t="s">
        <v>7800</v>
      </c>
      <c r="I1213" s="31" t="s">
        <v>6827</v>
      </c>
      <c r="J1213" s="41">
        <v>0.03</v>
      </c>
      <c r="K1213" s="83">
        <v>20000</v>
      </c>
      <c r="L1213" s="36" t="s">
        <v>8259</v>
      </c>
      <c r="M1213" s="83">
        <v>20000</v>
      </c>
      <c r="N1213" s="83">
        <f t="shared" si="18"/>
        <v>20000</v>
      </c>
      <c r="O1213" s="36" t="s">
        <v>8259</v>
      </c>
    </row>
    <row r="1214" spans="1:15" x14ac:dyDescent="0.2">
      <c r="A1214" s="29" t="s">
        <v>2771</v>
      </c>
      <c r="B1214" s="30">
        <v>2062</v>
      </c>
      <c r="C1214" s="31" t="s">
        <v>2</v>
      </c>
      <c r="D1214" s="1"/>
      <c r="E1214" s="1"/>
      <c r="F1214" s="31" t="s">
        <v>4391</v>
      </c>
      <c r="G1214" s="35" t="s">
        <v>976</v>
      </c>
      <c r="H1214" s="31" t="s">
        <v>7800</v>
      </c>
      <c r="I1214" s="31" t="s">
        <v>6828</v>
      </c>
      <c r="J1214" s="41">
        <v>0.03</v>
      </c>
      <c r="K1214" s="83">
        <v>20000</v>
      </c>
      <c r="L1214" s="36" t="s">
        <v>8259</v>
      </c>
      <c r="M1214" s="83">
        <v>20000</v>
      </c>
      <c r="N1214" s="83">
        <f t="shared" si="18"/>
        <v>20000</v>
      </c>
      <c r="O1214" s="36" t="s">
        <v>8259</v>
      </c>
    </row>
    <row r="1215" spans="1:15" x14ac:dyDescent="0.2">
      <c r="A1215" s="29" t="s">
        <v>2772</v>
      </c>
      <c r="B1215" s="30">
        <v>2063</v>
      </c>
      <c r="C1215" s="31" t="s">
        <v>2</v>
      </c>
      <c r="D1215" s="1"/>
      <c r="E1215" s="1"/>
      <c r="F1215" s="31" t="s">
        <v>4391</v>
      </c>
      <c r="G1215" s="35" t="s">
        <v>976</v>
      </c>
      <c r="H1215" s="31" t="s">
        <v>7800</v>
      </c>
      <c r="I1215" s="31" t="s">
        <v>6829</v>
      </c>
      <c r="J1215" s="41">
        <v>0.03</v>
      </c>
      <c r="K1215" s="83">
        <v>20000</v>
      </c>
      <c r="L1215" s="36" t="s">
        <v>8259</v>
      </c>
      <c r="M1215" s="83">
        <v>20000</v>
      </c>
      <c r="N1215" s="83">
        <f t="shared" si="18"/>
        <v>20000</v>
      </c>
      <c r="O1215" s="36" t="s">
        <v>8259</v>
      </c>
    </row>
    <row r="1216" spans="1:15" x14ac:dyDescent="0.25">
      <c r="A1216" s="29" t="s">
        <v>2773</v>
      </c>
      <c r="B1216" s="30">
        <v>2064</v>
      </c>
      <c r="C1216" s="31" t="s">
        <v>2</v>
      </c>
      <c r="D1216" s="1"/>
      <c r="E1216" s="1"/>
      <c r="F1216" s="31" t="s">
        <v>4391</v>
      </c>
      <c r="G1216" s="35" t="s">
        <v>976</v>
      </c>
      <c r="H1216" s="31" t="s">
        <v>7713</v>
      </c>
      <c r="I1216" s="31" t="s">
        <v>6830</v>
      </c>
      <c r="J1216" s="41">
        <v>0.03</v>
      </c>
      <c r="K1216" s="83">
        <v>78000</v>
      </c>
      <c r="L1216" s="31" t="s">
        <v>8232</v>
      </c>
      <c r="M1216" s="83">
        <v>78000</v>
      </c>
      <c r="N1216" s="83">
        <f t="shared" si="18"/>
        <v>78000</v>
      </c>
      <c r="O1216" s="31" t="s">
        <v>8232</v>
      </c>
    </row>
    <row r="1217" spans="1:15" x14ac:dyDescent="0.2">
      <c r="A1217" s="29" t="s">
        <v>2774</v>
      </c>
      <c r="B1217" s="30">
        <v>2065</v>
      </c>
      <c r="C1217" s="31" t="s">
        <v>2</v>
      </c>
      <c r="D1217" s="1"/>
      <c r="E1217" s="1"/>
      <c r="F1217" s="31" t="s">
        <v>4391</v>
      </c>
      <c r="G1217" s="35" t="s">
        <v>976</v>
      </c>
      <c r="H1217" s="31" t="s">
        <v>7800</v>
      </c>
      <c r="I1217" s="31" t="s">
        <v>6831</v>
      </c>
      <c r="J1217" s="41">
        <v>0.03</v>
      </c>
      <c r="K1217" s="83">
        <v>20000</v>
      </c>
      <c r="L1217" s="36" t="s">
        <v>8259</v>
      </c>
      <c r="M1217" s="83">
        <v>20000</v>
      </c>
      <c r="N1217" s="83">
        <f t="shared" si="18"/>
        <v>20000</v>
      </c>
      <c r="O1217" s="36" t="s">
        <v>8259</v>
      </c>
    </row>
    <row r="1218" spans="1:15" x14ac:dyDescent="0.2">
      <c r="A1218" s="29" t="s">
        <v>2775</v>
      </c>
      <c r="B1218" s="30">
        <v>2066</v>
      </c>
      <c r="C1218" s="31" t="s">
        <v>2</v>
      </c>
      <c r="D1218" s="1"/>
      <c r="E1218" s="1"/>
      <c r="F1218" s="31" t="s">
        <v>4391</v>
      </c>
      <c r="G1218" s="35" t="s">
        <v>976</v>
      </c>
      <c r="H1218" s="31" t="s">
        <v>7800</v>
      </c>
      <c r="I1218" s="31" t="s">
        <v>6832</v>
      </c>
      <c r="J1218" s="41">
        <v>0.03</v>
      </c>
      <c r="K1218" s="83">
        <v>20000</v>
      </c>
      <c r="L1218" s="36" t="s">
        <v>8259</v>
      </c>
      <c r="M1218" s="83">
        <v>20000</v>
      </c>
      <c r="N1218" s="83">
        <f t="shared" si="18"/>
        <v>20000</v>
      </c>
      <c r="O1218" s="36" t="s">
        <v>8259</v>
      </c>
    </row>
    <row r="1219" spans="1:15" x14ac:dyDescent="0.2">
      <c r="A1219" s="29" t="s">
        <v>2776</v>
      </c>
      <c r="B1219" s="30">
        <v>2067</v>
      </c>
      <c r="C1219" s="31" t="s">
        <v>2</v>
      </c>
      <c r="D1219" s="1"/>
      <c r="E1219" s="1"/>
      <c r="F1219" s="31" t="s">
        <v>4391</v>
      </c>
      <c r="G1219" s="35" t="s">
        <v>976</v>
      </c>
      <c r="H1219" s="31" t="s">
        <v>7800</v>
      </c>
      <c r="I1219" s="31" t="s">
        <v>6833</v>
      </c>
      <c r="J1219" s="41">
        <v>0.03</v>
      </c>
      <c r="K1219" s="83">
        <v>20000</v>
      </c>
      <c r="L1219" s="36" t="s">
        <v>8259</v>
      </c>
      <c r="M1219" s="83">
        <v>20000</v>
      </c>
      <c r="N1219" s="83">
        <f t="shared" si="18"/>
        <v>20000</v>
      </c>
      <c r="O1219" s="36" t="s">
        <v>8259</v>
      </c>
    </row>
    <row r="1220" spans="1:15" x14ac:dyDescent="0.25">
      <c r="A1220" s="29" t="s">
        <v>2777</v>
      </c>
      <c r="B1220" s="30">
        <v>2068</v>
      </c>
      <c r="C1220" s="31" t="s">
        <v>2</v>
      </c>
      <c r="D1220" s="1"/>
      <c r="E1220" s="1"/>
      <c r="F1220" s="31" t="s">
        <v>4391</v>
      </c>
      <c r="G1220" s="35" t="s">
        <v>976</v>
      </c>
      <c r="H1220" s="31" t="s">
        <v>7713</v>
      </c>
      <c r="I1220" s="31" t="s">
        <v>6834</v>
      </c>
      <c r="J1220" s="41">
        <v>0.03</v>
      </c>
      <c r="K1220" s="83">
        <v>45000</v>
      </c>
      <c r="L1220" s="31" t="s">
        <v>8232</v>
      </c>
      <c r="M1220" s="83">
        <v>45000</v>
      </c>
      <c r="N1220" s="83">
        <f t="shared" si="18"/>
        <v>45000</v>
      </c>
      <c r="O1220" s="31" t="s">
        <v>8232</v>
      </c>
    </row>
    <row r="1221" spans="1:15" x14ac:dyDescent="0.2">
      <c r="A1221" s="29" t="s">
        <v>2778</v>
      </c>
      <c r="B1221" s="30">
        <v>2069</v>
      </c>
      <c r="C1221" s="31" t="s">
        <v>2</v>
      </c>
      <c r="D1221" s="1"/>
      <c r="E1221" s="1"/>
      <c r="F1221" s="31" t="s">
        <v>4391</v>
      </c>
      <c r="G1221" s="35" t="s">
        <v>976</v>
      </c>
      <c r="H1221" s="31" t="s">
        <v>7800</v>
      </c>
      <c r="I1221" s="31" t="s">
        <v>6835</v>
      </c>
      <c r="J1221" s="41">
        <v>0.03</v>
      </c>
      <c r="K1221" s="83">
        <v>20000</v>
      </c>
      <c r="L1221" s="36" t="s">
        <v>8259</v>
      </c>
      <c r="M1221" s="83">
        <v>20000</v>
      </c>
      <c r="N1221" s="83">
        <f t="shared" si="18"/>
        <v>20000</v>
      </c>
      <c r="O1221" s="36" t="s">
        <v>8259</v>
      </c>
    </row>
    <row r="1222" spans="1:15" x14ac:dyDescent="0.25">
      <c r="A1222" s="29" t="s">
        <v>2779</v>
      </c>
      <c r="B1222" s="30">
        <v>2070</v>
      </c>
      <c r="C1222" s="31" t="s">
        <v>2</v>
      </c>
      <c r="D1222" s="1"/>
      <c r="E1222" s="1"/>
      <c r="F1222" s="31" t="s">
        <v>4391</v>
      </c>
      <c r="G1222" s="35" t="s">
        <v>976</v>
      </c>
      <c r="H1222" s="31" t="s">
        <v>7713</v>
      </c>
      <c r="I1222" s="31" t="s">
        <v>6836</v>
      </c>
      <c r="J1222" s="41">
        <v>3.0099999999999998E-2</v>
      </c>
      <c r="K1222" s="83">
        <v>102000</v>
      </c>
      <c r="L1222" s="31" t="s">
        <v>8232</v>
      </c>
      <c r="M1222" s="83">
        <v>102000</v>
      </c>
      <c r="N1222" s="83">
        <f t="shared" si="18"/>
        <v>102000</v>
      </c>
      <c r="O1222" s="31" t="s">
        <v>8232</v>
      </c>
    </row>
    <row r="1223" spans="1:15" x14ac:dyDescent="0.25">
      <c r="A1223" s="29" t="s">
        <v>2780</v>
      </c>
      <c r="B1223" s="30">
        <v>2071</v>
      </c>
      <c r="C1223" s="31" t="s">
        <v>2</v>
      </c>
      <c r="D1223" s="1"/>
      <c r="E1223" s="1"/>
      <c r="F1223" s="31" t="s">
        <v>4391</v>
      </c>
      <c r="G1223" s="35" t="s">
        <v>976</v>
      </c>
      <c r="H1223" s="31" t="s">
        <v>7713</v>
      </c>
      <c r="I1223" s="31" t="s">
        <v>6837</v>
      </c>
      <c r="J1223" s="41">
        <v>2.8500000000000001E-2</v>
      </c>
      <c r="K1223" s="83">
        <v>102000</v>
      </c>
      <c r="L1223" s="31" t="s">
        <v>8232</v>
      </c>
      <c r="M1223" s="83">
        <v>102000</v>
      </c>
      <c r="N1223" s="83">
        <f t="shared" si="18"/>
        <v>102000</v>
      </c>
      <c r="O1223" s="31" t="s">
        <v>8232</v>
      </c>
    </row>
    <row r="1224" spans="1:15" x14ac:dyDescent="0.25">
      <c r="A1224" s="29" t="s">
        <v>2781</v>
      </c>
      <c r="B1224" s="30">
        <v>2072</v>
      </c>
      <c r="C1224" s="31" t="s">
        <v>2</v>
      </c>
      <c r="D1224" s="1"/>
      <c r="E1224" s="1"/>
      <c r="F1224" s="31" t="s">
        <v>4391</v>
      </c>
      <c r="G1224" s="35" t="s">
        <v>976</v>
      </c>
      <c r="H1224" s="31" t="s">
        <v>7713</v>
      </c>
      <c r="I1224" s="31" t="s">
        <v>6838</v>
      </c>
      <c r="J1224" s="41">
        <v>3.1800000000000002E-2</v>
      </c>
      <c r="K1224" s="83">
        <v>102000</v>
      </c>
      <c r="L1224" s="31" t="s">
        <v>8232</v>
      </c>
      <c r="M1224" s="83">
        <v>102000</v>
      </c>
      <c r="N1224" s="83">
        <f t="shared" si="18"/>
        <v>102000</v>
      </c>
      <c r="O1224" s="31" t="s">
        <v>8232</v>
      </c>
    </row>
    <row r="1225" spans="1:15" x14ac:dyDescent="0.25">
      <c r="A1225" s="29" t="s">
        <v>2782</v>
      </c>
      <c r="B1225" s="30">
        <v>2073</v>
      </c>
      <c r="C1225" s="31" t="s">
        <v>2</v>
      </c>
      <c r="D1225" s="1"/>
      <c r="E1225" s="1"/>
      <c r="F1225" s="31" t="s">
        <v>4391</v>
      </c>
      <c r="G1225" s="35" t="s">
        <v>976</v>
      </c>
      <c r="H1225" s="31" t="s">
        <v>7800</v>
      </c>
      <c r="I1225" s="31" t="s">
        <v>8927</v>
      </c>
      <c r="J1225" s="41">
        <v>7.1075999999999997</v>
      </c>
      <c r="K1225" s="83">
        <v>450000</v>
      </c>
      <c r="L1225" s="41" t="s">
        <v>8231</v>
      </c>
      <c r="M1225" s="83">
        <v>450000</v>
      </c>
      <c r="N1225" s="83">
        <f t="shared" si="18"/>
        <v>450000</v>
      </c>
      <c r="O1225" s="41" t="s">
        <v>8231</v>
      </c>
    </row>
    <row r="1226" spans="1:15" x14ac:dyDescent="0.25">
      <c r="A1226" s="29" t="s">
        <v>2783</v>
      </c>
      <c r="B1226" s="30">
        <v>2074</v>
      </c>
      <c r="C1226" s="31" t="s">
        <v>2</v>
      </c>
      <c r="D1226" s="1"/>
      <c r="E1226" s="1"/>
      <c r="F1226" s="31" t="s">
        <v>4391</v>
      </c>
      <c r="G1226" s="35" t="s">
        <v>4506</v>
      </c>
      <c r="H1226" s="31" t="s">
        <v>7629</v>
      </c>
      <c r="I1226" s="31" t="s">
        <v>7716</v>
      </c>
      <c r="J1226" s="41">
        <v>12.318</v>
      </c>
      <c r="K1226" s="83">
        <v>1200000</v>
      </c>
      <c r="L1226" s="41" t="s">
        <v>7589</v>
      </c>
      <c r="M1226" s="83">
        <v>1200000</v>
      </c>
      <c r="N1226" s="83">
        <f t="shared" si="18"/>
        <v>1200000</v>
      </c>
      <c r="O1226" s="41" t="s">
        <v>9156</v>
      </c>
    </row>
    <row r="1227" spans="1:15" x14ac:dyDescent="0.25">
      <c r="A1227" s="29" t="s">
        <v>2784</v>
      </c>
      <c r="B1227" s="30">
        <v>2075</v>
      </c>
      <c r="C1227" s="31" t="s">
        <v>2</v>
      </c>
      <c r="D1227" s="1"/>
      <c r="E1227" s="1"/>
      <c r="F1227" s="31" t="s">
        <v>4391</v>
      </c>
      <c r="G1227" s="35" t="s">
        <v>976</v>
      </c>
      <c r="H1227" s="31" t="s">
        <v>7694</v>
      </c>
      <c r="I1227" s="31" t="s">
        <v>6840</v>
      </c>
      <c r="J1227" s="41">
        <v>0.261106</v>
      </c>
      <c r="K1227" s="83">
        <v>598000</v>
      </c>
      <c r="L1227" s="31" t="s">
        <v>8883</v>
      </c>
      <c r="M1227" s="83">
        <v>598000</v>
      </c>
      <c r="N1227" s="83">
        <f t="shared" si="18"/>
        <v>598000</v>
      </c>
      <c r="O1227" s="31" t="s">
        <v>8883</v>
      </c>
    </row>
    <row r="1228" spans="1:15" x14ac:dyDescent="0.25">
      <c r="A1228" s="29" t="s">
        <v>2785</v>
      </c>
      <c r="B1228" s="30">
        <v>2076</v>
      </c>
      <c r="C1228" s="31" t="s">
        <v>2</v>
      </c>
      <c r="D1228" s="1"/>
      <c r="E1228" s="1"/>
      <c r="F1228" s="31" t="s">
        <v>4391</v>
      </c>
      <c r="G1228" s="35" t="s">
        <v>976</v>
      </c>
      <c r="H1228" s="31" t="s">
        <v>7800</v>
      </c>
      <c r="I1228" s="31" t="s">
        <v>8521</v>
      </c>
      <c r="J1228" s="41">
        <v>2.0084299999999997</v>
      </c>
      <c r="K1228" s="83">
        <v>20000</v>
      </c>
      <c r="L1228" s="41" t="s">
        <v>8565</v>
      </c>
      <c r="M1228" s="83">
        <v>20000</v>
      </c>
      <c r="N1228" s="83">
        <f t="shared" si="18"/>
        <v>20000</v>
      </c>
      <c r="O1228" s="41" t="s">
        <v>8565</v>
      </c>
    </row>
    <row r="1229" spans="1:15" x14ac:dyDescent="0.25">
      <c r="A1229" s="29" t="s">
        <v>2786</v>
      </c>
      <c r="B1229" s="30">
        <v>2077</v>
      </c>
      <c r="C1229" s="31" t="s">
        <v>2</v>
      </c>
      <c r="D1229" s="1"/>
      <c r="E1229" s="1"/>
      <c r="F1229" s="31" t="s">
        <v>4391</v>
      </c>
      <c r="G1229" s="35" t="s">
        <v>5176</v>
      </c>
      <c r="H1229" s="31" t="s">
        <v>7698</v>
      </c>
      <c r="I1229" s="31" t="s">
        <v>6839</v>
      </c>
      <c r="J1229" s="41">
        <v>2.3E-2</v>
      </c>
      <c r="K1229" s="83">
        <v>75000</v>
      </c>
      <c r="L1229" s="31" t="s">
        <v>8232</v>
      </c>
      <c r="M1229" s="83">
        <v>75000</v>
      </c>
      <c r="N1229" s="83">
        <f t="shared" si="18"/>
        <v>75000</v>
      </c>
      <c r="O1229" s="31" t="s">
        <v>8232</v>
      </c>
    </row>
    <row r="1230" spans="1:15" x14ac:dyDescent="0.25">
      <c r="A1230" s="29" t="s">
        <v>2787</v>
      </c>
      <c r="B1230" s="30">
        <v>2078</v>
      </c>
      <c r="C1230" s="31" t="s">
        <v>2</v>
      </c>
      <c r="D1230" s="1"/>
      <c r="E1230" s="1"/>
      <c r="F1230" s="31" t="s">
        <v>4391</v>
      </c>
      <c r="G1230" s="35" t="s">
        <v>5177</v>
      </c>
      <c r="H1230" s="31" t="s">
        <v>7698</v>
      </c>
      <c r="I1230" s="31" t="s">
        <v>6840</v>
      </c>
      <c r="J1230" s="41">
        <v>2.3E-2</v>
      </c>
      <c r="K1230" s="83">
        <v>59000</v>
      </c>
      <c r="L1230" s="31" t="s">
        <v>8232</v>
      </c>
      <c r="M1230" s="83">
        <v>59000</v>
      </c>
      <c r="N1230" s="83">
        <f t="shared" ref="N1230:N1293" si="19">CEILING(M1230,1000)</f>
        <v>59000</v>
      </c>
      <c r="O1230" s="31" t="s">
        <v>8232</v>
      </c>
    </row>
    <row r="1231" spans="1:15" x14ac:dyDescent="0.25">
      <c r="A1231" s="29" t="s">
        <v>2788</v>
      </c>
      <c r="B1231" s="30">
        <v>2079</v>
      </c>
      <c r="C1231" s="31" t="s">
        <v>2</v>
      </c>
      <c r="D1231" s="1"/>
      <c r="E1231" s="1"/>
      <c r="F1231" s="31" t="s">
        <v>4391</v>
      </c>
      <c r="G1231" s="35" t="s">
        <v>5178</v>
      </c>
      <c r="H1231" s="31" t="s">
        <v>7698</v>
      </c>
      <c r="I1231" s="31" t="s">
        <v>6841</v>
      </c>
      <c r="J1231" s="41">
        <v>2.53E-2</v>
      </c>
      <c r="K1231" s="83">
        <v>91000</v>
      </c>
      <c r="L1231" s="31" t="s">
        <v>8232</v>
      </c>
      <c r="M1231" s="83">
        <v>91000</v>
      </c>
      <c r="N1231" s="83">
        <f t="shared" si="19"/>
        <v>91000</v>
      </c>
      <c r="O1231" s="31" t="s">
        <v>8232</v>
      </c>
    </row>
    <row r="1232" spans="1:15" x14ac:dyDescent="0.25">
      <c r="A1232" s="29" t="s">
        <v>2789</v>
      </c>
      <c r="B1232" s="30">
        <v>2080</v>
      </c>
      <c r="C1232" s="31" t="s">
        <v>2</v>
      </c>
      <c r="D1232" s="1"/>
      <c r="E1232" s="1"/>
      <c r="F1232" s="31" t="s">
        <v>4391</v>
      </c>
      <c r="G1232" s="35" t="s">
        <v>5179</v>
      </c>
      <c r="H1232" s="31" t="s">
        <v>7698</v>
      </c>
      <c r="I1232" s="31" t="s">
        <v>6842</v>
      </c>
      <c r="J1232" s="41">
        <v>2.53E-2</v>
      </c>
      <c r="K1232" s="83">
        <v>59000</v>
      </c>
      <c r="L1232" s="31" t="s">
        <v>8232</v>
      </c>
      <c r="M1232" s="83">
        <v>59000</v>
      </c>
      <c r="N1232" s="83">
        <f t="shared" si="19"/>
        <v>59000</v>
      </c>
      <c r="O1232" s="31" t="s">
        <v>8232</v>
      </c>
    </row>
    <row r="1233" spans="1:15" x14ac:dyDescent="0.25">
      <c r="A1233" s="29" t="s">
        <v>2790</v>
      </c>
      <c r="B1233" s="30">
        <v>2081</v>
      </c>
      <c r="C1233" s="31" t="s">
        <v>2</v>
      </c>
      <c r="D1233" s="1"/>
      <c r="E1233" s="1"/>
      <c r="F1233" s="31" t="s">
        <v>4391</v>
      </c>
      <c r="G1233" s="35" t="s">
        <v>5180</v>
      </c>
      <c r="H1233" s="31" t="s">
        <v>7698</v>
      </c>
      <c r="I1233" s="31" t="s">
        <v>6843</v>
      </c>
      <c r="J1233" s="41">
        <v>2.64E-2</v>
      </c>
      <c r="K1233" s="83">
        <v>180000</v>
      </c>
      <c r="L1233" s="31" t="s">
        <v>8232</v>
      </c>
      <c r="M1233" s="83">
        <v>180000</v>
      </c>
      <c r="N1233" s="83">
        <f t="shared" si="19"/>
        <v>180000</v>
      </c>
      <c r="O1233" s="31" t="s">
        <v>8232</v>
      </c>
    </row>
    <row r="1234" spans="1:15" x14ac:dyDescent="0.25">
      <c r="A1234" s="29" t="s">
        <v>2791</v>
      </c>
      <c r="B1234" s="30">
        <v>2082</v>
      </c>
      <c r="C1234" s="31" t="s">
        <v>2</v>
      </c>
      <c r="D1234" s="1"/>
      <c r="E1234" s="1"/>
      <c r="F1234" s="31" t="s">
        <v>4391</v>
      </c>
      <c r="G1234" s="35" t="s">
        <v>5181</v>
      </c>
      <c r="H1234" s="31" t="s">
        <v>7698</v>
      </c>
      <c r="I1234" s="31" t="s">
        <v>6844</v>
      </c>
      <c r="J1234" s="41">
        <v>2.64E-2</v>
      </c>
      <c r="K1234" s="83">
        <v>130000</v>
      </c>
      <c r="L1234" s="31" t="s">
        <v>8232</v>
      </c>
      <c r="M1234" s="83">
        <v>130000</v>
      </c>
      <c r="N1234" s="83">
        <f t="shared" si="19"/>
        <v>130000</v>
      </c>
      <c r="O1234" s="31" t="s">
        <v>8232</v>
      </c>
    </row>
    <row r="1235" spans="1:15" x14ac:dyDescent="0.25">
      <c r="A1235" s="29" t="s">
        <v>2792</v>
      </c>
      <c r="B1235" s="30">
        <v>2083</v>
      </c>
      <c r="C1235" s="31" t="s">
        <v>2</v>
      </c>
      <c r="D1235" s="1"/>
      <c r="E1235" s="1"/>
      <c r="F1235" s="31" t="s">
        <v>4391</v>
      </c>
      <c r="G1235" s="35" t="s">
        <v>5182</v>
      </c>
      <c r="H1235" s="31" t="s">
        <v>7698</v>
      </c>
      <c r="I1235" s="31" t="s">
        <v>6845</v>
      </c>
      <c r="J1235" s="41">
        <v>2.53E-2</v>
      </c>
      <c r="K1235" s="83">
        <v>63000</v>
      </c>
      <c r="L1235" s="31" t="s">
        <v>8232</v>
      </c>
      <c r="M1235" s="83">
        <v>63000</v>
      </c>
      <c r="N1235" s="83">
        <f t="shared" si="19"/>
        <v>63000</v>
      </c>
      <c r="O1235" s="31" t="s">
        <v>8232</v>
      </c>
    </row>
    <row r="1236" spans="1:15" ht="25.5" x14ac:dyDescent="0.25">
      <c r="A1236" s="29" t="s">
        <v>2793</v>
      </c>
      <c r="B1236" s="30">
        <v>2084</v>
      </c>
      <c r="C1236" s="31" t="s">
        <v>2</v>
      </c>
      <c r="D1236" s="1"/>
      <c r="E1236" s="1"/>
      <c r="F1236" s="31" t="s">
        <v>4391</v>
      </c>
      <c r="G1236" s="35" t="s">
        <v>5183</v>
      </c>
      <c r="H1236" s="31" t="s">
        <v>7698</v>
      </c>
      <c r="I1236" s="31" t="s">
        <v>6846</v>
      </c>
      <c r="J1236" s="41">
        <v>2.53E-2</v>
      </c>
      <c r="K1236" s="83">
        <v>112000</v>
      </c>
      <c r="L1236" s="31" t="s">
        <v>8232</v>
      </c>
      <c r="M1236" s="83">
        <v>112000</v>
      </c>
      <c r="N1236" s="83">
        <f t="shared" si="19"/>
        <v>112000</v>
      </c>
      <c r="O1236" s="31" t="s">
        <v>8232</v>
      </c>
    </row>
    <row r="1237" spans="1:15" x14ac:dyDescent="0.25">
      <c r="A1237" s="29" t="s">
        <v>2794</v>
      </c>
      <c r="B1237" s="30">
        <v>2085</v>
      </c>
      <c r="C1237" s="31" t="s">
        <v>2</v>
      </c>
      <c r="D1237" s="1"/>
      <c r="E1237" s="1"/>
      <c r="F1237" s="31" t="s">
        <v>4391</v>
      </c>
      <c r="G1237" s="35" t="s">
        <v>5184</v>
      </c>
      <c r="H1237" s="31" t="s">
        <v>7698</v>
      </c>
      <c r="I1237" s="31" t="s">
        <v>6847</v>
      </c>
      <c r="J1237" s="41">
        <v>2.3E-2</v>
      </c>
      <c r="K1237" s="83">
        <v>63000</v>
      </c>
      <c r="L1237" s="31" t="s">
        <v>8232</v>
      </c>
      <c r="M1237" s="83">
        <v>63000</v>
      </c>
      <c r="N1237" s="83">
        <f t="shared" si="19"/>
        <v>63000</v>
      </c>
      <c r="O1237" s="31" t="s">
        <v>8232</v>
      </c>
    </row>
    <row r="1238" spans="1:15" x14ac:dyDescent="0.25">
      <c r="A1238" s="29" t="s">
        <v>2795</v>
      </c>
      <c r="B1238" s="30">
        <v>2086</v>
      </c>
      <c r="C1238" s="31" t="s">
        <v>2</v>
      </c>
      <c r="D1238" s="1"/>
      <c r="E1238" s="1"/>
      <c r="F1238" s="31" t="s">
        <v>4391</v>
      </c>
      <c r="G1238" s="35" t="s">
        <v>5185</v>
      </c>
      <c r="H1238" s="31" t="s">
        <v>7698</v>
      </c>
      <c r="I1238" s="31" t="s">
        <v>6848</v>
      </c>
      <c r="J1238" s="41">
        <v>2.3E-2</v>
      </c>
      <c r="K1238" s="83">
        <v>195500</v>
      </c>
      <c r="L1238" s="31" t="s">
        <v>8232</v>
      </c>
      <c r="M1238" s="83">
        <v>195500</v>
      </c>
      <c r="N1238" s="83">
        <f t="shared" si="19"/>
        <v>196000</v>
      </c>
      <c r="O1238" s="31" t="s">
        <v>8232</v>
      </c>
    </row>
    <row r="1239" spans="1:15" x14ac:dyDescent="0.25">
      <c r="A1239" s="29" t="s">
        <v>2796</v>
      </c>
      <c r="B1239" s="30">
        <v>2087</v>
      </c>
      <c r="C1239" s="31" t="s">
        <v>2</v>
      </c>
      <c r="D1239" s="1"/>
      <c r="E1239" s="1"/>
      <c r="F1239" s="31" t="s">
        <v>4391</v>
      </c>
      <c r="G1239" s="35" t="s">
        <v>5185</v>
      </c>
      <c r="H1239" s="31" t="s">
        <v>7631</v>
      </c>
      <c r="I1239" s="31" t="s">
        <v>6849</v>
      </c>
      <c r="J1239" s="41">
        <v>0.1321</v>
      </c>
      <c r="K1239" s="83">
        <v>89000</v>
      </c>
      <c r="L1239" s="41" t="s">
        <v>7631</v>
      </c>
      <c r="M1239" s="83">
        <v>89000</v>
      </c>
      <c r="N1239" s="83">
        <f t="shared" si="19"/>
        <v>89000</v>
      </c>
      <c r="O1239" s="41" t="s">
        <v>7631</v>
      </c>
    </row>
    <row r="1240" spans="1:15" x14ac:dyDescent="0.25">
      <c r="A1240" s="29" t="s">
        <v>2797</v>
      </c>
      <c r="B1240" s="30">
        <v>2088</v>
      </c>
      <c r="C1240" s="31" t="s">
        <v>2</v>
      </c>
      <c r="D1240" s="1"/>
      <c r="E1240" s="1"/>
      <c r="F1240" s="31" t="s">
        <v>4391</v>
      </c>
      <c r="G1240" s="35" t="s">
        <v>976</v>
      </c>
      <c r="H1240" s="31" t="s">
        <v>7713</v>
      </c>
      <c r="I1240" s="31" t="s">
        <v>6850</v>
      </c>
      <c r="J1240" s="41">
        <v>0.21260000000000001</v>
      </c>
      <c r="K1240" s="83">
        <v>294500</v>
      </c>
      <c r="L1240" s="41" t="s">
        <v>8232</v>
      </c>
      <c r="M1240" s="83">
        <v>294500</v>
      </c>
      <c r="N1240" s="83">
        <f t="shared" si="19"/>
        <v>295000</v>
      </c>
      <c r="O1240" s="41" t="s">
        <v>8232</v>
      </c>
    </row>
    <row r="1241" spans="1:15" x14ac:dyDescent="0.25">
      <c r="A1241" s="29" t="s">
        <v>2798</v>
      </c>
      <c r="B1241" s="30">
        <v>2089</v>
      </c>
      <c r="C1241" s="31" t="s">
        <v>2</v>
      </c>
      <c r="D1241" s="1"/>
      <c r="E1241" s="1"/>
      <c r="F1241" s="31" t="s">
        <v>4391</v>
      </c>
      <c r="G1241" s="35" t="s">
        <v>5186</v>
      </c>
      <c r="H1241" s="31" t="s">
        <v>7631</v>
      </c>
      <c r="I1241" s="31" t="s">
        <v>6851</v>
      </c>
      <c r="J1241" s="41">
        <v>2.53E-2</v>
      </c>
      <c r="K1241" s="83">
        <v>302000</v>
      </c>
      <c r="L1241" s="41" t="s">
        <v>7631</v>
      </c>
      <c r="M1241" s="83">
        <v>302000</v>
      </c>
      <c r="N1241" s="83">
        <f t="shared" si="19"/>
        <v>302000</v>
      </c>
      <c r="O1241" s="41" t="s">
        <v>7631</v>
      </c>
    </row>
    <row r="1242" spans="1:15" x14ac:dyDescent="0.25">
      <c r="A1242" s="29" t="s">
        <v>2799</v>
      </c>
      <c r="B1242" s="30">
        <v>2090</v>
      </c>
      <c r="C1242" s="31" t="s">
        <v>2</v>
      </c>
      <c r="D1242" s="1"/>
      <c r="E1242" s="1"/>
      <c r="F1242" s="31" t="s">
        <v>4391</v>
      </c>
      <c r="G1242" s="35" t="s">
        <v>5187</v>
      </c>
      <c r="H1242" s="31" t="s">
        <v>7698</v>
      </c>
      <c r="I1242" s="31" t="s">
        <v>6852</v>
      </c>
      <c r="J1242" s="41">
        <v>2.53E-2</v>
      </c>
      <c r="K1242" s="83">
        <v>63000</v>
      </c>
      <c r="L1242" s="31" t="s">
        <v>8232</v>
      </c>
      <c r="M1242" s="83">
        <v>63000</v>
      </c>
      <c r="N1242" s="83">
        <f t="shared" si="19"/>
        <v>63000</v>
      </c>
      <c r="O1242" s="31" t="s">
        <v>8232</v>
      </c>
    </row>
    <row r="1243" spans="1:15" x14ac:dyDescent="0.25">
      <c r="A1243" s="29" t="s">
        <v>2800</v>
      </c>
      <c r="B1243" s="30">
        <v>2091</v>
      </c>
      <c r="C1243" s="31" t="s">
        <v>2</v>
      </c>
      <c r="D1243" s="1"/>
      <c r="E1243" s="1"/>
      <c r="F1243" s="31" t="s">
        <v>4391</v>
      </c>
      <c r="G1243" s="35" t="s">
        <v>5188</v>
      </c>
      <c r="H1243" s="31" t="s">
        <v>7698</v>
      </c>
      <c r="I1243" s="31" t="s">
        <v>6853</v>
      </c>
      <c r="J1243" s="41">
        <v>2.53E-2</v>
      </c>
      <c r="K1243" s="83">
        <v>63000</v>
      </c>
      <c r="L1243" s="31" t="s">
        <v>8232</v>
      </c>
      <c r="M1243" s="83">
        <v>63000</v>
      </c>
      <c r="N1243" s="83">
        <f t="shared" si="19"/>
        <v>63000</v>
      </c>
      <c r="O1243" s="31" t="s">
        <v>8232</v>
      </c>
    </row>
    <row r="1244" spans="1:15" x14ac:dyDescent="0.25">
      <c r="A1244" s="29" t="s">
        <v>2801</v>
      </c>
      <c r="B1244" s="30">
        <v>2092</v>
      </c>
      <c r="C1244" s="31" t="s">
        <v>2</v>
      </c>
      <c r="D1244" s="1"/>
      <c r="E1244" s="1"/>
      <c r="F1244" s="31" t="s">
        <v>4391</v>
      </c>
      <c r="G1244" s="35" t="s">
        <v>5189</v>
      </c>
      <c r="H1244" s="31" t="s">
        <v>7698</v>
      </c>
      <c r="I1244" s="31" t="s">
        <v>6854</v>
      </c>
      <c r="J1244" s="41">
        <v>2.53E-2</v>
      </c>
      <c r="K1244" s="83">
        <v>63000</v>
      </c>
      <c r="L1244" s="31" t="s">
        <v>8232</v>
      </c>
      <c r="M1244" s="83">
        <v>63000</v>
      </c>
      <c r="N1244" s="83">
        <f t="shared" si="19"/>
        <v>63000</v>
      </c>
      <c r="O1244" s="31" t="s">
        <v>8232</v>
      </c>
    </row>
    <row r="1245" spans="1:15" x14ac:dyDescent="0.25">
      <c r="A1245" s="29" t="s">
        <v>2802</v>
      </c>
      <c r="B1245" s="30">
        <v>2093</v>
      </c>
      <c r="C1245" s="31" t="s">
        <v>2</v>
      </c>
      <c r="D1245" s="1"/>
      <c r="E1245" s="1"/>
      <c r="F1245" s="31" t="s">
        <v>4391</v>
      </c>
      <c r="G1245" s="35" t="s">
        <v>5190</v>
      </c>
      <c r="H1245" s="31" t="s">
        <v>7698</v>
      </c>
      <c r="I1245" s="31" t="s">
        <v>6855</v>
      </c>
      <c r="J1245" s="41">
        <v>2.53E-2</v>
      </c>
      <c r="K1245" s="83">
        <v>63000</v>
      </c>
      <c r="L1245" s="31" t="s">
        <v>8232</v>
      </c>
      <c r="M1245" s="83">
        <v>63000</v>
      </c>
      <c r="N1245" s="83">
        <f t="shared" si="19"/>
        <v>63000</v>
      </c>
      <c r="O1245" s="31" t="s">
        <v>8232</v>
      </c>
    </row>
    <row r="1246" spans="1:15" x14ac:dyDescent="0.25">
      <c r="A1246" s="29" t="s">
        <v>2803</v>
      </c>
      <c r="B1246" s="30">
        <v>2094</v>
      </c>
      <c r="C1246" s="31" t="s">
        <v>2</v>
      </c>
      <c r="D1246" s="1"/>
      <c r="E1246" s="1"/>
      <c r="F1246" s="31" t="s">
        <v>4391</v>
      </c>
      <c r="G1246" s="35" t="s">
        <v>5191</v>
      </c>
      <c r="H1246" s="31" t="s">
        <v>7698</v>
      </c>
      <c r="I1246" s="31" t="s">
        <v>6856</v>
      </c>
      <c r="J1246" s="41">
        <v>2.53E-2</v>
      </c>
      <c r="K1246" s="83">
        <v>63000</v>
      </c>
      <c r="L1246" s="31" t="s">
        <v>8232</v>
      </c>
      <c r="M1246" s="83">
        <v>63000</v>
      </c>
      <c r="N1246" s="83">
        <f t="shared" si="19"/>
        <v>63000</v>
      </c>
      <c r="O1246" s="31" t="s">
        <v>8232</v>
      </c>
    </row>
    <row r="1247" spans="1:15" x14ac:dyDescent="0.25">
      <c r="A1247" s="29" t="s">
        <v>2804</v>
      </c>
      <c r="B1247" s="30">
        <v>2095</v>
      </c>
      <c r="C1247" s="31" t="s">
        <v>2</v>
      </c>
      <c r="D1247" s="1"/>
      <c r="E1247" s="1"/>
      <c r="F1247" s="31" t="s">
        <v>4391</v>
      </c>
      <c r="G1247" s="35" t="s">
        <v>5192</v>
      </c>
      <c r="H1247" s="31" t="s">
        <v>7698</v>
      </c>
      <c r="I1247" s="31" t="s">
        <v>6857</v>
      </c>
      <c r="J1247" s="41">
        <v>2.53E-2</v>
      </c>
      <c r="K1247" s="83">
        <v>63000</v>
      </c>
      <c r="L1247" s="31" t="s">
        <v>8232</v>
      </c>
      <c r="M1247" s="83">
        <v>63000</v>
      </c>
      <c r="N1247" s="83">
        <f t="shared" si="19"/>
        <v>63000</v>
      </c>
      <c r="O1247" s="31" t="s">
        <v>8232</v>
      </c>
    </row>
    <row r="1248" spans="1:15" x14ac:dyDescent="0.25">
      <c r="A1248" s="29" t="s">
        <v>2805</v>
      </c>
      <c r="B1248" s="30">
        <v>2096</v>
      </c>
      <c r="C1248" s="31" t="s">
        <v>2</v>
      </c>
      <c r="D1248" s="1"/>
      <c r="E1248" s="1"/>
      <c r="F1248" s="31" t="s">
        <v>4391</v>
      </c>
      <c r="G1248" s="35" t="s">
        <v>5193</v>
      </c>
      <c r="H1248" s="31" t="s">
        <v>7698</v>
      </c>
      <c r="I1248" s="31" t="s">
        <v>6858</v>
      </c>
      <c r="J1248" s="41">
        <v>2.53E-2</v>
      </c>
      <c r="K1248" s="83">
        <v>63000</v>
      </c>
      <c r="L1248" s="31" t="s">
        <v>8232</v>
      </c>
      <c r="M1248" s="83">
        <v>63000</v>
      </c>
      <c r="N1248" s="83">
        <f t="shared" si="19"/>
        <v>63000</v>
      </c>
      <c r="O1248" s="31" t="s">
        <v>8232</v>
      </c>
    </row>
    <row r="1249" spans="1:15" x14ac:dyDescent="0.25">
      <c r="A1249" s="29" t="s">
        <v>2806</v>
      </c>
      <c r="B1249" s="30">
        <v>2097</v>
      </c>
      <c r="C1249" s="31" t="s">
        <v>2</v>
      </c>
      <c r="D1249" s="1"/>
      <c r="E1249" s="1"/>
      <c r="F1249" s="31" t="s">
        <v>4391</v>
      </c>
      <c r="G1249" s="35" t="s">
        <v>5194</v>
      </c>
      <c r="H1249" s="31" t="s">
        <v>7698</v>
      </c>
      <c r="I1249" s="31" t="s">
        <v>6859</v>
      </c>
      <c r="J1249" s="41">
        <v>2.53E-2</v>
      </c>
      <c r="K1249" s="83">
        <v>63000</v>
      </c>
      <c r="L1249" s="31" t="s">
        <v>8232</v>
      </c>
      <c r="M1249" s="83">
        <v>63000</v>
      </c>
      <c r="N1249" s="83">
        <f t="shared" si="19"/>
        <v>63000</v>
      </c>
      <c r="O1249" s="31" t="s">
        <v>8232</v>
      </c>
    </row>
    <row r="1250" spans="1:15" x14ac:dyDescent="0.25">
      <c r="A1250" s="29" t="s">
        <v>2807</v>
      </c>
      <c r="B1250" s="30">
        <v>2098</v>
      </c>
      <c r="C1250" s="31" t="s">
        <v>2</v>
      </c>
      <c r="D1250" s="1"/>
      <c r="E1250" s="1"/>
      <c r="F1250" s="31" t="s">
        <v>4391</v>
      </c>
      <c r="G1250" s="35" t="s">
        <v>5195</v>
      </c>
      <c r="H1250" s="31" t="s">
        <v>7698</v>
      </c>
      <c r="I1250" s="31" t="s">
        <v>6860</v>
      </c>
      <c r="J1250" s="41">
        <v>2.53E-2</v>
      </c>
      <c r="K1250" s="83">
        <v>63000</v>
      </c>
      <c r="L1250" s="31" t="s">
        <v>8232</v>
      </c>
      <c r="M1250" s="83">
        <v>63000</v>
      </c>
      <c r="N1250" s="83">
        <f t="shared" si="19"/>
        <v>63000</v>
      </c>
      <c r="O1250" s="31" t="s">
        <v>8232</v>
      </c>
    </row>
    <row r="1251" spans="1:15" x14ac:dyDescent="0.25">
      <c r="A1251" s="29" t="s">
        <v>2808</v>
      </c>
      <c r="B1251" s="30">
        <v>2099</v>
      </c>
      <c r="C1251" s="31" t="s">
        <v>2</v>
      </c>
      <c r="D1251" s="1"/>
      <c r="E1251" s="1"/>
      <c r="F1251" s="31" t="s">
        <v>4391</v>
      </c>
      <c r="G1251" s="35" t="s">
        <v>5196</v>
      </c>
      <c r="H1251" s="31" t="s">
        <v>7698</v>
      </c>
      <c r="I1251" s="31" t="s">
        <v>6861</v>
      </c>
      <c r="J1251" s="41">
        <v>2.53E-2</v>
      </c>
      <c r="K1251" s="83">
        <v>63000</v>
      </c>
      <c r="L1251" s="31" t="s">
        <v>8232</v>
      </c>
      <c r="M1251" s="83">
        <v>63000</v>
      </c>
      <c r="N1251" s="83">
        <f t="shared" si="19"/>
        <v>63000</v>
      </c>
      <c r="O1251" s="31" t="s">
        <v>8232</v>
      </c>
    </row>
    <row r="1252" spans="1:15" x14ac:dyDescent="0.25">
      <c r="A1252" s="29" t="s">
        <v>2809</v>
      </c>
      <c r="B1252" s="30">
        <v>2100</v>
      </c>
      <c r="C1252" s="31" t="s">
        <v>2</v>
      </c>
      <c r="D1252" s="1"/>
      <c r="E1252" s="1"/>
      <c r="F1252" s="31" t="s">
        <v>4391</v>
      </c>
      <c r="G1252" s="35" t="s">
        <v>5197</v>
      </c>
      <c r="H1252" s="31" t="s">
        <v>7698</v>
      </c>
      <c r="I1252" s="31" t="s">
        <v>6862</v>
      </c>
      <c r="J1252" s="41">
        <v>2.4E-2</v>
      </c>
      <c r="K1252" s="83">
        <v>69000</v>
      </c>
      <c r="L1252" s="31" t="s">
        <v>8232</v>
      </c>
      <c r="M1252" s="83">
        <v>69000</v>
      </c>
      <c r="N1252" s="83">
        <f t="shared" si="19"/>
        <v>69000</v>
      </c>
      <c r="O1252" s="31" t="s">
        <v>8232</v>
      </c>
    </row>
    <row r="1253" spans="1:15" x14ac:dyDescent="0.25">
      <c r="A1253" s="29" t="s">
        <v>2810</v>
      </c>
      <c r="B1253" s="30">
        <v>2101</v>
      </c>
      <c r="C1253" s="31" t="s">
        <v>2</v>
      </c>
      <c r="D1253" s="1"/>
      <c r="E1253" s="1"/>
      <c r="F1253" s="31" t="s">
        <v>4391</v>
      </c>
      <c r="G1253" s="35" t="s">
        <v>5198</v>
      </c>
      <c r="H1253" s="31" t="s">
        <v>7698</v>
      </c>
      <c r="I1253" s="31" t="s">
        <v>6863</v>
      </c>
      <c r="J1253" s="41">
        <v>2.4E-2</v>
      </c>
      <c r="K1253" s="83">
        <v>63000</v>
      </c>
      <c r="L1253" s="31" t="s">
        <v>8232</v>
      </c>
      <c r="M1253" s="83">
        <v>63000</v>
      </c>
      <c r="N1253" s="83">
        <f t="shared" si="19"/>
        <v>63000</v>
      </c>
      <c r="O1253" s="31" t="s">
        <v>8232</v>
      </c>
    </row>
    <row r="1254" spans="1:15" x14ac:dyDescent="0.25">
      <c r="A1254" s="29" t="s">
        <v>2811</v>
      </c>
      <c r="B1254" s="30">
        <v>2102</v>
      </c>
      <c r="C1254" s="31" t="s">
        <v>2</v>
      </c>
      <c r="D1254" s="1"/>
      <c r="E1254" s="1"/>
      <c r="F1254" s="31" t="s">
        <v>4391</v>
      </c>
      <c r="G1254" s="35" t="s">
        <v>5199</v>
      </c>
      <c r="H1254" s="31" t="s">
        <v>7698</v>
      </c>
      <c r="I1254" s="31" t="s">
        <v>6864</v>
      </c>
      <c r="J1254" s="41">
        <v>2.53E-2</v>
      </c>
      <c r="K1254" s="83">
        <v>95000</v>
      </c>
      <c r="L1254" s="31" t="s">
        <v>8232</v>
      </c>
      <c r="M1254" s="83">
        <v>95000</v>
      </c>
      <c r="N1254" s="83">
        <f t="shared" si="19"/>
        <v>95000</v>
      </c>
      <c r="O1254" s="31" t="s">
        <v>8232</v>
      </c>
    </row>
    <row r="1255" spans="1:15" x14ac:dyDescent="0.25">
      <c r="A1255" s="29" t="s">
        <v>2812</v>
      </c>
      <c r="B1255" s="30">
        <v>2103</v>
      </c>
      <c r="C1255" s="31" t="s">
        <v>2</v>
      </c>
      <c r="D1255" s="1"/>
      <c r="E1255" s="1"/>
      <c r="F1255" s="31" t="s">
        <v>4391</v>
      </c>
      <c r="G1255" s="35" t="s">
        <v>5200</v>
      </c>
      <c r="H1255" s="31" t="s">
        <v>7698</v>
      </c>
      <c r="I1255" s="31" t="s">
        <v>6865</v>
      </c>
      <c r="J1255" s="41">
        <v>2.53E-2</v>
      </c>
      <c r="K1255" s="83">
        <v>63000</v>
      </c>
      <c r="L1255" s="31" t="s">
        <v>8232</v>
      </c>
      <c r="M1255" s="83">
        <v>63000</v>
      </c>
      <c r="N1255" s="83">
        <f t="shared" si="19"/>
        <v>63000</v>
      </c>
      <c r="O1255" s="31" t="s">
        <v>8232</v>
      </c>
    </row>
    <row r="1256" spans="1:15" x14ac:dyDescent="0.25">
      <c r="A1256" s="29" t="s">
        <v>2813</v>
      </c>
      <c r="B1256" s="30">
        <v>2104</v>
      </c>
      <c r="C1256" s="31" t="s">
        <v>2</v>
      </c>
      <c r="D1256" s="1"/>
      <c r="E1256" s="1"/>
      <c r="F1256" s="31" t="s">
        <v>4391</v>
      </c>
      <c r="G1256" s="35" t="s">
        <v>5201</v>
      </c>
      <c r="H1256" s="31" t="s">
        <v>7698</v>
      </c>
      <c r="I1256" s="31" t="s">
        <v>6866</v>
      </c>
      <c r="J1256" s="41">
        <v>2.53E-2</v>
      </c>
      <c r="K1256" s="83">
        <v>63000</v>
      </c>
      <c r="L1256" s="31" t="s">
        <v>8232</v>
      </c>
      <c r="M1256" s="83">
        <v>63000</v>
      </c>
      <c r="N1256" s="83">
        <f t="shared" si="19"/>
        <v>63000</v>
      </c>
      <c r="O1256" s="31" t="s">
        <v>8232</v>
      </c>
    </row>
    <row r="1257" spans="1:15" x14ac:dyDescent="0.25">
      <c r="A1257" s="29" t="s">
        <v>2814</v>
      </c>
      <c r="B1257" s="30">
        <v>2105</v>
      </c>
      <c r="C1257" s="31" t="s">
        <v>2</v>
      </c>
      <c r="D1257" s="1"/>
      <c r="E1257" s="1"/>
      <c r="F1257" s="31" t="s">
        <v>4391</v>
      </c>
      <c r="G1257" s="35" t="s">
        <v>5202</v>
      </c>
      <c r="H1257" s="31" t="s">
        <v>7698</v>
      </c>
      <c r="I1257" s="31" t="s">
        <v>6867</v>
      </c>
      <c r="J1257" s="41">
        <v>2.53E-2</v>
      </c>
      <c r="K1257" s="83">
        <v>124000</v>
      </c>
      <c r="L1257" s="31" t="s">
        <v>8232</v>
      </c>
      <c r="M1257" s="83">
        <v>124000</v>
      </c>
      <c r="N1257" s="83">
        <f t="shared" si="19"/>
        <v>124000</v>
      </c>
      <c r="O1257" s="31" t="s">
        <v>8232</v>
      </c>
    </row>
    <row r="1258" spans="1:15" x14ac:dyDescent="0.25">
      <c r="A1258" s="29" t="s">
        <v>2815</v>
      </c>
      <c r="B1258" s="30">
        <v>2106</v>
      </c>
      <c r="C1258" s="31" t="s">
        <v>2</v>
      </c>
      <c r="D1258" s="1"/>
      <c r="E1258" s="1"/>
      <c r="F1258" s="31" t="s">
        <v>4391</v>
      </c>
      <c r="G1258" s="35" t="s">
        <v>5203</v>
      </c>
      <c r="H1258" s="31" t="s">
        <v>7698</v>
      </c>
      <c r="I1258" s="31" t="s">
        <v>6868</v>
      </c>
      <c r="J1258" s="41">
        <v>2.53E-2</v>
      </c>
      <c r="K1258" s="83">
        <v>63000</v>
      </c>
      <c r="L1258" s="31" t="s">
        <v>8232</v>
      </c>
      <c r="M1258" s="83">
        <v>63000</v>
      </c>
      <c r="N1258" s="83">
        <f t="shared" si="19"/>
        <v>63000</v>
      </c>
      <c r="O1258" s="31" t="s">
        <v>8232</v>
      </c>
    </row>
    <row r="1259" spans="1:15" x14ac:dyDescent="0.25">
      <c r="A1259" s="29" t="s">
        <v>2816</v>
      </c>
      <c r="B1259" s="30">
        <v>2107</v>
      </c>
      <c r="C1259" s="31" t="s">
        <v>2</v>
      </c>
      <c r="D1259" s="1"/>
      <c r="E1259" s="1"/>
      <c r="F1259" s="31" t="s">
        <v>4391</v>
      </c>
      <c r="G1259" s="35" t="s">
        <v>5204</v>
      </c>
      <c r="H1259" s="31" t="s">
        <v>7698</v>
      </c>
      <c r="I1259" s="31" t="s">
        <v>6869</v>
      </c>
      <c r="J1259" s="41">
        <v>2.53E-2</v>
      </c>
      <c r="K1259" s="83">
        <v>63000</v>
      </c>
      <c r="L1259" s="31" t="s">
        <v>8232</v>
      </c>
      <c r="M1259" s="83">
        <v>63000</v>
      </c>
      <c r="N1259" s="83">
        <f t="shared" si="19"/>
        <v>63000</v>
      </c>
      <c r="O1259" s="31" t="s">
        <v>8232</v>
      </c>
    </row>
    <row r="1260" spans="1:15" x14ac:dyDescent="0.25">
      <c r="A1260" s="29" t="s">
        <v>2817</v>
      </c>
      <c r="B1260" s="30">
        <v>2108</v>
      </c>
      <c r="C1260" s="31" t="s">
        <v>2</v>
      </c>
      <c r="D1260" s="1"/>
      <c r="E1260" s="1"/>
      <c r="F1260" s="31" t="s">
        <v>4391</v>
      </c>
      <c r="G1260" s="35" t="s">
        <v>5205</v>
      </c>
      <c r="H1260" s="31" t="s">
        <v>7698</v>
      </c>
      <c r="I1260" s="31" t="s">
        <v>6870</v>
      </c>
      <c r="J1260" s="41">
        <v>2.53E-2</v>
      </c>
      <c r="K1260" s="83">
        <v>63000</v>
      </c>
      <c r="L1260" s="31" t="s">
        <v>8232</v>
      </c>
      <c r="M1260" s="83">
        <v>63000</v>
      </c>
      <c r="N1260" s="83">
        <f t="shared" si="19"/>
        <v>63000</v>
      </c>
      <c r="O1260" s="31" t="s">
        <v>8232</v>
      </c>
    </row>
    <row r="1261" spans="1:15" x14ac:dyDescent="0.25">
      <c r="A1261" s="29" t="s">
        <v>2818</v>
      </c>
      <c r="B1261" s="30">
        <v>2109</v>
      </c>
      <c r="C1261" s="31" t="s">
        <v>2</v>
      </c>
      <c r="D1261" s="1"/>
      <c r="E1261" s="1"/>
      <c r="F1261" s="31" t="s">
        <v>4391</v>
      </c>
      <c r="G1261" s="35" t="s">
        <v>8318</v>
      </c>
      <c r="H1261" s="31" t="s">
        <v>7698</v>
      </c>
      <c r="I1261" s="31" t="s">
        <v>6871</v>
      </c>
      <c r="J1261" s="41">
        <v>2.53E-2</v>
      </c>
      <c r="K1261" s="83">
        <v>103000</v>
      </c>
      <c r="L1261" s="31" t="s">
        <v>8232</v>
      </c>
      <c r="M1261" s="83">
        <v>103000</v>
      </c>
      <c r="N1261" s="83">
        <f t="shared" si="19"/>
        <v>103000</v>
      </c>
      <c r="O1261" s="31" t="s">
        <v>8232</v>
      </c>
    </row>
    <row r="1262" spans="1:15" x14ac:dyDescent="0.25">
      <c r="A1262" s="29" t="s">
        <v>2819</v>
      </c>
      <c r="B1262" s="30">
        <v>2110</v>
      </c>
      <c r="C1262" s="31" t="s">
        <v>2</v>
      </c>
      <c r="D1262" s="1"/>
      <c r="E1262" s="1"/>
      <c r="F1262" s="31" t="s">
        <v>4391</v>
      </c>
      <c r="G1262" s="35" t="s">
        <v>5206</v>
      </c>
      <c r="H1262" s="31" t="s">
        <v>7698</v>
      </c>
      <c r="I1262" s="31" t="s">
        <v>6872</v>
      </c>
      <c r="J1262" s="41">
        <v>2.53E-2</v>
      </c>
      <c r="K1262" s="83">
        <v>136000</v>
      </c>
      <c r="L1262" s="31" t="s">
        <v>8232</v>
      </c>
      <c r="M1262" s="83">
        <v>136000</v>
      </c>
      <c r="N1262" s="83">
        <f t="shared" si="19"/>
        <v>136000</v>
      </c>
      <c r="O1262" s="31" t="s">
        <v>8232</v>
      </c>
    </row>
    <row r="1263" spans="1:15" x14ac:dyDescent="0.25">
      <c r="A1263" s="29" t="s">
        <v>2820</v>
      </c>
      <c r="B1263" s="30">
        <v>2111</v>
      </c>
      <c r="C1263" s="31" t="s">
        <v>2</v>
      </c>
      <c r="D1263" s="1"/>
      <c r="E1263" s="1"/>
      <c r="F1263" s="31" t="s">
        <v>4391</v>
      </c>
      <c r="G1263" s="35" t="s">
        <v>8319</v>
      </c>
      <c r="H1263" s="31" t="s">
        <v>7698</v>
      </c>
      <c r="I1263" s="31" t="s">
        <v>6873</v>
      </c>
      <c r="J1263" s="41">
        <v>2.53E-2</v>
      </c>
      <c r="K1263" s="83">
        <v>59000</v>
      </c>
      <c r="L1263" s="31" t="s">
        <v>8232</v>
      </c>
      <c r="M1263" s="83">
        <v>59000</v>
      </c>
      <c r="N1263" s="83">
        <f t="shared" si="19"/>
        <v>59000</v>
      </c>
      <c r="O1263" s="31" t="s">
        <v>8232</v>
      </c>
    </row>
    <row r="1264" spans="1:15" ht="25.5" x14ac:dyDescent="0.25">
      <c r="A1264" s="29" t="s">
        <v>2821</v>
      </c>
      <c r="B1264" s="30">
        <v>2112</v>
      </c>
      <c r="C1264" s="31" t="s">
        <v>2</v>
      </c>
      <c r="D1264" s="1"/>
      <c r="E1264" s="1"/>
      <c r="F1264" s="31" t="s">
        <v>4391</v>
      </c>
      <c r="G1264" s="35" t="s">
        <v>5207</v>
      </c>
      <c r="H1264" s="31" t="s">
        <v>7698</v>
      </c>
      <c r="I1264" s="31" t="s">
        <v>6874</v>
      </c>
      <c r="J1264" s="41">
        <v>2.53E-2</v>
      </c>
      <c r="K1264" s="83">
        <v>65000</v>
      </c>
      <c r="L1264" s="31" t="s">
        <v>8232</v>
      </c>
      <c r="M1264" s="83">
        <v>65000</v>
      </c>
      <c r="N1264" s="83">
        <f t="shared" si="19"/>
        <v>65000</v>
      </c>
      <c r="O1264" s="31" t="s">
        <v>8232</v>
      </c>
    </row>
    <row r="1265" spans="1:15" x14ac:dyDescent="0.25">
      <c r="A1265" s="29" t="s">
        <v>2822</v>
      </c>
      <c r="B1265" s="30">
        <v>2113</v>
      </c>
      <c r="C1265" s="31" t="s">
        <v>2</v>
      </c>
      <c r="D1265" s="1"/>
      <c r="E1265" s="1"/>
      <c r="F1265" s="31" t="s">
        <v>4391</v>
      </c>
      <c r="G1265" s="35" t="s">
        <v>5208</v>
      </c>
      <c r="H1265" s="31" t="s">
        <v>8283</v>
      </c>
      <c r="I1265" s="31" t="s">
        <v>6875</v>
      </c>
      <c r="J1265" s="41">
        <v>4.7600000000000003E-2</v>
      </c>
      <c r="K1265" s="83">
        <v>215000</v>
      </c>
      <c r="L1265" s="31" t="s">
        <v>8283</v>
      </c>
      <c r="M1265" s="83">
        <v>215000</v>
      </c>
      <c r="N1265" s="83">
        <f t="shared" si="19"/>
        <v>215000</v>
      </c>
      <c r="O1265" s="31" t="s">
        <v>8283</v>
      </c>
    </row>
    <row r="1266" spans="1:15" x14ac:dyDescent="0.25">
      <c r="A1266" s="29" t="s">
        <v>2823</v>
      </c>
      <c r="B1266" s="30">
        <v>2114</v>
      </c>
      <c r="C1266" s="31" t="s">
        <v>2</v>
      </c>
      <c r="D1266" s="1"/>
      <c r="E1266" s="1"/>
      <c r="F1266" s="31" t="s">
        <v>4391</v>
      </c>
      <c r="G1266" s="35" t="s">
        <v>5209</v>
      </c>
      <c r="H1266" s="31" t="s">
        <v>7698</v>
      </c>
      <c r="I1266" s="31" t="s">
        <v>6876</v>
      </c>
      <c r="J1266" s="41">
        <v>2.53E-2</v>
      </c>
      <c r="K1266" s="83">
        <v>63000</v>
      </c>
      <c r="L1266" s="31" t="s">
        <v>8232</v>
      </c>
      <c r="M1266" s="83">
        <v>63000</v>
      </c>
      <c r="N1266" s="83">
        <f t="shared" si="19"/>
        <v>63000</v>
      </c>
      <c r="O1266" s="31" t="s">
        <v>8232</v>
      </c>
    </row>
    <row r="1267" spans="1:15" x14ac:dyDescent="0.25">
      <c r="A1267" s="29" t="s">
        <v>2824</v>
      </c>
      <c r="B1267" s="30">
        <v>2115</v>
      </c>
      <c r="C1267" s="31" t="s">
        <v>2</v>
      </c>
      <c r="D1267" s="1"/>
      <c r="E1267" s="1"/>
      <c r="F1267" s="31" t="s">
        <v>4391</v>
      </c>
      <c r="G1267" s="35" t="s">
        <v>5210</v>
      </c>
      <c r="H1267" s="31" t="s">
        <v>7698</v>
      </c>
      <c r="I1267" s="31" t="s">
        <v>6877</v>
      </c>
      <c r="J1267" s="41">
        <v>2.53E-2</v>
      </c>
      <c r="K1267" s="83">
        <v>86000</v>
      </c>
      <c r="L1267" s="31" t="s">
        <v>8232</v>
      </c>
      <c r="M1267" s="83">
        <v>86000</v>
      </c>
      <c r="N1267" s="83">
        <f t="shared" si="19"/>
        <v>86000</v>
      </c>
      <c r="O1267" s="31" t="s">
        <v>8232</v>
      </c>
    </row>
    <row r="1268" spans="1:15" x14ac:dyDescent="0.25">
      <c r="A1268" s="29" t="s">
        <v>2825</v>
      </c>
      <c r="B1268" s="30">
        <v>2116</v>
      </c>
      <c r="C1268" s="31" t="s">
        <v>2</v>
      </c>
      <c r="D1268" s="1"/>
      <c r="E1268" s="1"/>
      <c r="F1268" s="31" t="s">
        <v>4391</v>
      </c>
      <c r="G1268" s="35" t="s">
        <v>5211</v>
      </c>
      <c r="H1268" s="31" t="s">
        <v>7698</v>
      </c>
      <c r="I1268" s="31" t="s">
        <v>6878</v>
      </c>
      <c r="J1268" s="41">
        <v>2.53E-2</v>
      </c>
      <c r="K1268" s="83">
        <v>63000</v>
      </c>
      <c r="L1268" s="31" t="s">
        <v>8232</v>
      </c>
      <c r="M1268" s="83">
        <v>63000</v>
      </c>
      <c r="N1268" s="83">
        <f t="shared" si="19"/>
        <v>63000</v>
      </c>
      <c r="O1268" s="31" t="s">
        <v>8232</v>
      </c>
    </row>
    <row r="1269" spans="1:15" x14ac:dyDescent="0.25">
      <c r="A1269" s="29" t="s">
        <v>2826</v>
      </c>
      <c r="B1269" s="30">
        <v>2117</v>
      </c>
      <c r="C1269" s="31" t="s">
        <v>2</v>
      </c>
      <c r="D1269" s="1"/>
      <c r="E1269" s="1"/>
      <c r="F1269" s="31" t="s">
        <v>4391</v>
      </c>
      <c r="G1269" s="35" t="s">
        <v>5212</v>
      </c>
      <c r="H1269" s="31" t="s">
        <v>7698</v>
      </c>
      <c r="I1269" s="31" t="s">
        <v>6879</v>
      </c>
      <c r="J1269" s="41">
        <v>2.53E-2</v>
      </c>
      <c r="K1269" s="83">
        <v>63000</v>
      </c>
      <c r="L1269" s="31" t="s">
        <v>8232</v>
      </c>
      <c r="M1269" s="83">
        <v>63000</v>
      </c>
      <c r="N1269" s="83">
        <f t="shared" si="19"/>
        <v>63000</v>
      </c>
      <c r="O1269" s="31" t="s">
        <v>8232</v>
      </c>
    </row>
    <row r="1270" spans="1:15" x14ac:dyDescent="0.25">
      <c r="A1270" s="29" t="s">
        <v>2827</v>
      </c>
      <c r="B1270" s="30">
        <v>2118</v>
      </c>
      <c r="C1270" s="31" t="s">
        <v>2</v>
      </c>
      <c r="D1270" s="1"/>
      <c r="E1270" s="1"/>
      <c r="F1270" s="31" t="s">
        <v>4391</v>
      </c>
      <c r="G1270" s="35" t="s">
        <v>5213</v>
      </c>
      <c r="H1270" s="31" t="s">
        <v>7698</v>
      </c>
      <c r="I1270" s="31" t="s">
        <v>6880</v>
      </c>
      <c r="J1270" s="41">
        <v>2.53E-2</v>
      </c>
      <c r="K1270" s="83">
        <v>83000</v>
      </c>
      <c r="L1270" s="31" t="s">
        <v>8232</v>
      </c>
      <c r="M1270" s="83">
        <v>83000</v>
      </c>
      <c r="N1270" s="83">
        <f t="shared" si="19"/>
        <v>83000</v>
      </c>
      <c r="O1270" s="31" t="s">
        <v>8232</v>
      </c>
    </row>
    <row r="1271" spans="1:15" x14ac:dyDescent="0.25">
      <c r="A1271" s="29" t="s">
        <v>2828</v>
      </c>
      <c r="B1271" s="30">
        <v>2119</v>
      </c>
      <c r="C1271" s="31" t="s">
        <v>2</v>
      </c>
      <c r="D1271" s="1"/>
      <c r="E1271" s="1"/>
      <c r="F1271" s="31" t="s">
        <v>4391</v>
      </c>
      <c r="G1271" s="35" t="s">
        <v>5214</v>
      </c>
      <c r="H1271" s="31" t="s">
        <v>7698</v>
      </c>
      <c r="I1271" s="31" t="s">
        <v>6881</v>
      </c>
      <c r="J1271" s="41">
        <v>2.53E-2</v>
      </c>
      <c r="K1271" s="83">
        <v>63000</v>
      </c>
      <c r="L1271" s="31" t="s">
        <v>8232</v>
      </c>
      <c r="M1271" s="83">
        <v>63000</v>
      </c>
      <c r="N1271" s="83">
        <f t="shared" si="19"/>
        <v>63000</v>
      </c>
      <c r="O1271" s="31" t="s">
        <v>8232</v>
      </c>
    </row>
    <row r="1272" spans="1:15" x14ac:dyDescent="0.25">
      <c r="A1272" s="29" t="s">
        <v>2829</v>
      </c>
      <c r="B1272" s="30">
        <v>2120</v>
      </c>
      <c r="C1272" s="31" t="s">
        <v>2</v>
      </c>
      <c r="D1272" s="1"/>
      <c r="E1272" s="1"/>
      <c r="F1272" s="31" t="s">
        <v>4391</v>
      </c>
      <c r="G1272" s="35" t="s">
        <v>5215</v>
      </c>
      <c r="H1272" s="31" t="s">
        <v>7698</v>
      </c>
      <c r="I1272" s="31" t="s">
        <v>6882</v>
      </c>
      <c r="J1272" s="41">
        <v>2.53E-2</v>
      </c>
      <c r="K1272" s="83">
        <v>63000</v>
      </c>
      <c r="L1272" s="31" t="s">
        <v>8232</v>
      </c>
      <c r="M1272" s="83">
        <v>63000</v>
      </c>
      <c r="N1272" s="83">
        <f t="shared" si="19"/>
        <v>63000</v>
      </c>
      <c r="O1272" s="31" t="s">
        <v>8232</v>
      </c>
    </row>
    <row r="1273" spans="1:15" x14ac:dyDescent="0.25">
      <c r="A1273" s="29" t="s">
        <v>2830</v>
      </c>
      <c r="B1273" s="30">
        <v>2121</v>
      </c>
      <c r="C1273" s="31" t="s">
        <v>2</v>
      </c>
      <c r="D1273" s="1"/>
      <c r="E1273" s="1"/>
      <c r="F1273" s="31" t="s">
        <v>4391</v>
      </c>
      <c r="G1273" s="35" t="s">
        <v>5216</v>
      </c>
      <c r="H1273" s="31" t="s">
        <v>7698</v>
      </c>
      <c r="I1273" s="31" t="s">
        <v>6883</v>
      </c>
      <c r="J1273" s="41">
        <v>2.53E-2</v>
      </c>
      <c r="K1273" s="83">
        <v>63000</v>
      </c>
      <c r="L1273" s="31" t="s">
        <v>8232</v>
      </c>
      <c r="M1273" s="83">
        <v>63000</v>
      </c>
      <c r="N1273" s="83">
        <f t="shared" si="19"/>
        <v>63000</v>
      </c>
      <c r="O1273" s="31" t="s">
        <v>8232</v>
      </c>
    </row>
    <row r="1274" spans="1:15" x14ac:dyDescent="0.25">
      <c r="A1274" s="29" t="s">
        <v>2831</v>
      </c>
      <c r="B1274" s="30">
        <v>2122</v>
      </c>
      <c r="C1274" s="31" t="s">
        <v>2</v>
      </c>
      <c r="D1274" s="1"/>
      <c r="E1274" s="1"/>
      <c r="F1274" s="31" t="s">
        <v>4391</v>
      </c>
      <c r="G1274" s="35" t="s">
        <v>5217</v>
      </c>
      <c r="H1274" s="31" t="s">
        <v>7698</v>
      </c>
      <c r="I1274" s="31" t="s">
        <v>6884</v>
      </c>
      <c r="J1274" s="41">
        <v>2.53E-2</v>
      </c>
      <c r="K1274" s="83">
        <v>79000</v>
      </c>
      <c r="L1274" s="31" t="s">
        <v>8232</v>
      </c>
      <c r="M1274" s="83">
        <v>79000</v>
      </c>
      <c r="N1274" s="83">
        <f t="shared" si="19"/>
        <v>79000</v>
      </c>
      <c r="O1274" s="31" t="s">
        <v>8232</v>
      </c>
    </row>
    <row r="1275" spans="1:15" x14ac:dyDescent="0.25">
      <c r="A1275" s="29" t="s">
        <v>2832</v>
      </c>
      <c r="B1275" s="30">
        <v>2123</v>
      </c>
      <c r="C1275" s="31" t="s">
        <v>2</v>
      </c>
      <c r="D1275" s="1"/>
      <c r="E1275" s="1"/>
      <c r="F1275" s="31" t="s">
        <v>4391</v>
      </c>
      <c r="G1275" s="35" t="s">
        <v>5218</v>
      </c>
      <c r="H1275" s="31" t="s">
        <v>7698</v>
      </c>
      <c r="I1275" s="31" t="s">
        <v>6885</v>
      </c>
      <c r="J1275" s="41">
        <v>2.53E-2</v>
      </c>
      <c r="K1275" s="83">
        <v>168000</v>
      </c>
      <c r="L1275" s="31" t="s">
        <v>8232</v>
      </c>
      <c r="M1275" s="83">
        <v>168000</v>
      </c>
      <c r="N1275" s="83">
        <f t="shared" si="19"/>
        <v>168000</v>
      </c>
      <c r="O1275" s="31" t="s">
        <v>8232</v>
      </c>
    </row>
    <row r="1276" spans="1:15" x14ac:dyDescent="0.25">
      <c r="A1276" s="29" t="s">
        <v>2833</v>
      </c>
      <c r="B1276" s="30">
        <v>2124</v>
      </c>
      <c r="C1276" s="31" t="s">
        <v>2</v>
      </c>
      <c r="D1276" s="1"/>
      <c r="E1276" s="1"/>
      <c r="F1276" s="31" t="s">
        <v>4391</v>
      </c>
      <c r="G1276" s="35" t="s">
        <v>5219</v>
      </c>
      <c r="H1276" s="31" t="s">
        <v>7698</v>
      </c>
      <c r="I1276" s="31" t="s">
        <v>6886</v>
      </c>
      <c r="J1276" s="41">
        <v>2.53E-2</v>
      </c>
      <c r="K1276" s="83">
        <v>63000</v>
      </c>
      <c r="L1276" s="31" t="s">
        <v>8232</v>
      </c>
      <c r="M1276" s="83">
        <v>63000</v>
      </c>
      <c r="N1276" s="83">
        <f t="shared" si="19"/>
        <v>63000</v>
      </c>
      <c r="O1276" s="31" t="s">
        <v>8232</v>
      </c>
    </row>
    <row r="1277" spans="1:15" x14ac:dyDescent="0.25">
      <c r="A1277" s="29" t="s">
        <v>2834</v>
      </c>
      <c r="B1277" s="30">
        <v>2125</v>
      </c>
      <c r="C1277" s="31" t="s">
        <v>2</v>
      </c>
      <c r="D1277" s="1"/>
      <c r="E1277" s="1"/>
      <c r="F1277" s="31" t="s">
        <v>4391</v>
      </c>
      <c r="G1277" s="35" t="s">
        <v>5220</v>
      </c>
      <c r="H1277" s="31" t="s">
        <v>7698</v>
      </c>
      <c r="I1277" s="31" t="s">
        <v>6887</v>
      </c>
      <c r="J1277" s="41">
        <v>2.4E-2</v>
      </c>
      <c r="K1277" s="83">
        <v>63000</v>
      </c>
      <c r="L1277" s="31" t="s">
        <v>8232</v>
      </c>
      <c r="M1277" s="83">
        <v>63000</v>
      </c>
      <c r="N1277" s="83">
        <f t="shared" si="19"/>
        <v>63000</v>
      </c>
      <c r="O1277" s="31" t="s">
        <v>8232</v>
      </c>
    </row>
    <row r="1278" spans="1:15" x14ac:dyDescent="0.25">
      <c r="A1278" s="29" t="s">
        <v>2835</v>
      </c>
      <c r="B1278" s="30">
        <v>2126</v>
      </c>
      <c r="C1278" s="31" t="s">
        <v>2</v>
      </c>
      <c r="D1278" s="1"/>
      <c r="E1278" s="1"/>
      <c r="F1278" s="31" t="s">
        <v>4391</v>
      </c>
      <c r="G1278" s="35" t="s">
        <v>5221</v>
      </c>
      <c r="H1278" s="31" t="s">
        <v>7698</v>
      </c>
      <c r="I1278" s="31" t="s">
        <v>6888</v>
      </c>
      <c r="J1278" s="41">
        <v>2.4E-2</v>
      </c>
      <c r="K1278" s="83">
        <v>63000</v>
      </c>
      <c r="L1278" s="31" t="s">
        <v>8232</v>
      </c>
      <c r="M1278" s="83">
        <v>63000</v>
      </c>
      <c r="N1278" s="83">
        <f t="shared" si="19"/>
        <v>63000</v>
      </c>
      <c r="O1278" s="31" t="s">
        <v>8232</v>
      </c>
    </row>
    <row r="1279" spans="1:15" x14ac:dyDescent="0.25">
      <c r="A1279" s="29" t="s">
        <v>2836</v>
      </c>
      <c r="B1279" s="30">
        <v>2127</v>
      </c>
      <c r="C1279" s="31" t="s">
        <v>2</v>
      </c>
      <c r="D1279" s="1"/>
      <c r="E1279" s="1"/>
      <c r="F1279" s="31" t="s">
        <v>4391</v>
      </c>
      <c r="G1279" s="35" t="s">
        <v>5222</v>
      </c>
      <c r="H1279" s="31" t="s">
        <v>7698</v>
      </c>
      <c r="I1279" s="31" t="s">
        <v>6889</v>
      </c>
      <c r="J1279" s="41">
        <v>2.53E-2</v>
      </c>
      <c r="K1279" s="83">
        <v>196000</v>
      </c>
      <c r="L1279" s="31" t="s">
        <v>8232</v>
      </c>
      <c r="M1279" s="83">
        <v>196000</v>
      </c>
      <c r="N1279" s="83">
        <f t="shared" si="19"/>
        <v>196000</v>
      </c>
      <c r="O1279" s="31" t="s">
        <v>8232</v>
      </c>
    </row>
    <row r="1280" spans="1:15" x14ac:dyDescent="0.25">
      <c r="A1280" s="29" t="s">
        <v>2837</v>
      </c>
      <c r="B1280" s="30">
        <v>2128</v>
      </c>
      <c r="C1280" s="31" t="s">
        <v>2</v>
      </c>
      <c r="D1280" s="1"/>
      <c r="E1280" s="1"/>
      <c r="F1280" s="31" t="s">
        <v>4391</v>
      </c>
      <c r="G1280" s="35" t="s">
        <v>5223</v>
      </c>
      <c r="H1280" s="31" t="s">
        <v>7698</v>
      </c>
      <c r="I1280" s="31" t="s">
        <v>6890</v>
      </c>
      <c r="J1280" s="41">
        <v>2.53E-2</v>
      </c>
      <c r="K1280" s="83">
        <v>119000</v>
      </c>
      <c r="L1280" s="31" t="s">
        <v>8232</v>
      </c>
      <c r="M1280" s="83">
        <v>119000</v>
      </c>
      <c r="N1280" s="83">
        <f t="shared" si="19"/>
        <v>119000</v>
      </c>
      <c r="O1280" s="31" t="s">
        <v>8232</v>
      </c>
    </row>
    <row r="1281" spans="1:15" x14ac:dyDescent="0.25">
      <c r="A1281" s="29" t="s">
        <v>2838</v>
      </c>
      <c r="B1281" s="30">
        <v>2129</v>
      </c>
      <c r="C1281" s="31" t="s">
        <v>2</v>
      </c>
      <c r="D1281" s="1"/>
      <c r="E1281" s="1"/>
      <c r="F1281" s="31" t="s">
        <v>4391</v>
      </c>
      <c r="G1281" s="35" t="s">
        <v>5224</v>
      </c>
      <c r="H1281" s="31" t="s">
        <v>7698</v>
      </c>
      <c r="I1281" s="31" t="s">
        <v>6891</v>
      </c>
      <c r="J1281" s="41">
        <v>2.53E-2</v>
      </c>
      <c r="K1281" s="83">
        <v>63000</v>
      </c>
      <c r="L1281" s="31" t="s">
        <v>8232</v>
      </c>
      <c r="M1281" s="83">
        <v>63000</v>
      </c>
      <c r="N1281" s="83">
        <f t="shared" si="19"/>
        <v>63000</v>
      </c>
      <c r="O1281" s="31" t="s">
        <v>8232</v>
      </c>
    </row>
    <row r="1282" spans="1:15" x14ac:dyDescent="0.25">
      <c r="A1282" s="29" t="s">
        <v>2839</v>
      </c>
      <c r="B1282" s="30">
        <v>2130</v>
      </c>
      <c r="C1282" s="31" t="s">
        <v>2</v>
      </c>
      <c r="D1282" s="1"/>
      <c r="E1282" s="1"/>
      <c r="F1282" s="31" t="s">
        <v>4391</v>
      </c>
      <c r="G1282" s="35" t="s">
        <v>5225</v>
      </c>
      <c r="H1282" s="31" t="s">
        <v>7698</v>
      </c>
      <c r="I1282" s="31" t="s">
        <v>6892</v>
      </c>
      <c r="J1282" s="41">
        <v>2.53E-2</v>
      </c>
      <c r="K1282" s="83">
        <v>63000</v>
      </c>
      <c r="L1282" s="31" t="s">
        <v>8232</v>
      </c>
      <c r="M1282" s="83">
        <v>63000</v>
      </c>
      <c r="N1282" s="83">
        <f t="shared" si="19"/>
        <v>63000</v>
      </c>
      <c r="O1282" s="31" t="s">
        <v>8232</v>
      </c>
    </row>
    <row r="1283" spans="1:15" x14ac:dyDescent="0.25">
      <c r="A1283" s="29" t="s">
        <v>2840</v>
      </c>
      <c r="B1283" s="30">
        <v>2131</v>
      </c>
      <c r="C1283" s="31" t="s">
        <v>2</v>
      </c>
      <c r="D1283" s="1"/>
      <c r="E1283" s="1"/>
      <c r="F1283" s="31" t="s">
        <v>4391</v>
      </c>
      <c r="G1283" s="35" t="s">
        <v>5226</v>
      </c>
      <c r="H1283" s="31" t="s">
        <v>7698</v>
      </c>
      <c r="I1283" s="31" t="s">
        <v>6893</v>
      </c>
      <c r="J1283" s="41">
        <v>2.53E-2</v>
      </c>
      <c r="K1283" s="83">
        <v>121000</v>
      </c>
      <c r="L1283" s="31" t="s">
        <v>8232</v>
      </c>
      <c r="M1283" s="83">
        <v>121000</v>
      </c>
      <c r="N1283" s="83">
        <f t="shared" si="19"/>
        <v>121000</v>
      </c>
      <c r="O1283" s="31" t="s">
        <v>8232</v>
      </c>
    </row>
    <row r="1284" spans="1:15" x14ac:dyDescent="0.25">
      <c r="A1284" s="29" t="s">
        <v>2841</v>
      </c>
      <c r="B1284" s="30">
        <v>2132</v>
      </c>
      <c r="C1284" s="31" t="s">
        <v>2</v>
      </c>
      <c r="D1284" s="1"/>
      <c r="E1284" s="1"/>
      <c r="F1284" s="31" t="s">
        <v>4391</v>
      </c>
      <c r="G1284" s="35" t="s">
        <v>5227</v>
      </c>
      <c r="H1284" s="31" t="s">
        <v>7698</v>
      </c>
      <c r="I1284" s="31" t="s">
        <v>6894</v>
      </c>
      <c r="J1284" s="41">
        <v>2.53E-2</v>
      </c>
      <c r="K1284" s="83">
        <v>63000</v>
      </c>
      <c r="L1284" s="31" t="s">
        <v>8232</v>
      </c>
      <c r="M1284" s="83">
        <v>63000</v>
      </c>
      <c r="N1284" s="83">
        <f t="shared" si="19"/>
        <v>63000</v>
      </c>
      <c r="O1284" s="31" t="s">
        <v>8232</v>
      </c>
    </row>
    <row r="1285" spans="1:15" x14ac:dyDescent="0.25">
      <c r="A1285" s="29" t="s">
        <v>2842</v>
      </c>
      <c r="B1285" s="30">
        <v>2133</v>
      </c>
      <c r="C1285" s="31" t="s">
        <v>2</v>
      </c>
      <c r="D1285" s="1"/>
      <c r="E1285" s="1"/>
      <c r="F1285" s="31" t="s">
        <v>4391</v>
      </c>
      <c r="G1285" s="35" t="s">
        <v>5228</v>
      </c>
      <c r="H1285" s="31" t="s">
        <v>7698</v>
      </c>
      <c r="I1285" s="31" t="s">
        <v>6895</v>
      </c>
      <c r="J1285" s="41">
        <v>2.53E-2</v>
      </c>
      <c r="K1285" s="83">
        <v>63000</v>
      </c>
      <c r="L1285" s="31" t="s">
        <v>8232</v>
      </c>
      <c r="M1285" s="83">
        <v>63000</v>
      </c>
      <c r="N1285" s="83">
        <f t="shared" si="19"/>
        <v>63000</v>
      </c>
      <c r="O1285" s="31" t="s">
        <v>8232</v>
      </c>
    </row>
    <row r="1286" spans="1:15" x14ac:dyDescent="0.25">
      <c r="A1286" s="29" t="s">
        <v>2843</v>
      </c>
      <c r="B1286" s="30">
        <v>2134</v>
      </c>
      <c r="C1286" s="31" t="s">
        <v>2</v>
      </c>
      <c r="D1286" s="1"/>
      <c r="E1286" s="1"/>
      <c r="F1286" s="31" t="s">
        <v>4391</v>
      </c>
      <c r="G1286" s="35" t="s">
        <v>5229</v>
      </c>
      <c r="H1286" s="31" t="s">
        <v>7698</v>
      </c>
      <c r="I1286" s="31" t="s">
        <v>6896</v>
      </c>
      <c r="J1286" s="41">
        <v>2.53E-2</v>
      </c>
      <c r="K1286" s="83">
        <v>63000</v>
      </c>
      <c r="L1286" s="31" t="s">
        <v>8232</v>
      </c>
      <c r="M1286" s="83">
        <v>63000</v>
      </c>
      <c r="N1286" s="83">
        <f t="shared" si="19"/>
        <v>63000</v>
      </c>
      <c r="O1286" s="31" t="s">
        <v>8232</v>
      </c>
    </row>
    <row r="1287" spans="1:15" x14ac:dyDescent="0.2">
      <c r="A1287" s="29" t="s">
        <v>2844</v>
      </c>
      <c r="B1287" s="30">
        <v>2135</v>
      </c>
      <c r="C1287" s="31" t="s">
        <v>2</v>
      </c>
      <c r="D1287" s="1"/>
      <c r="E1287" s="1"/>
      <c r="F1287" s="31" t="s">
        <v>4391</v>
      </c>
      <c r="G1287" s="35" t="s">
        <v>976</v>
      </c>
      <c r="H1287" s="31" t="s">
        <v>7800</v>
      </c>
      <c r="I1287" s="31" t="s">
        <v>6897</v>
      </c>
      <c r="J1287" s="41">
        <v>2.53E-2</v>
      </c>
      <c r="K1287" s="83">
        <v>20000</v>
      </c>
      <c r="L1287" s="36" t="s">
        <v>8259</v>
      </c>
      <c r="M1287" s="83">
        <v>20000</v>
      </c>
      <c r="N1287" s="83">
        <f t="shared" si="19"/>
        <v>20000</v>
      </c>
      <c r="O1287" s="36" t="s">
        <v>8259</v>
      </c>
    </row>
    <row r="1288" spans="1:15" x14ac:dyDescent="0.25">
      <c r="A1288" s="29" t="s">
        <v>2845</v>
      </c>
      <c r="B1288" s="30">
        <v>2136</v>
      </c>
      <c r="C1288" s="31" t="s">
        <v>2</v>
      </c>
      <c r="D1288" s="1"/>
      <c r="E1288" s="1"/>
      <c r="F1288" s="31" t="s">
        <v>4391</v>
      </c>
      <c r="G1288" s="35" t="s">
        <v>5230</v>
      </c>
      <c r="H1288" s="31" t="s">
        <v>7698</v>
      </c>
      <c r="I1288" s="31" t="s">
        <v>6898</v>
      </c>
      <c r="J1288" s="41">
        <v>2.53E-2</v>
      </c>
      <c r="K1288" s="83">
        <v>63000</v>
      </c>
      <c r="L1288" s="31" t="s">
        <v>8232</v>
      </c>
      <c r="M1288" s="83">
        <v>63000</v>
      </c>
      <c r="N1288" s="83">
        <f t="shared" si="19"/>
        <v>63000</v>
      </c>
      <c r="O1288" s="31" t="s">
        <v>8232</v>
      </c>
    </row>
    <row r="1289" spans="1:15" x14ac:dyDescent="0.25">
      <c r="A1289" s="29" t="s">
        <v>2846</v>
      </c>
      <c r="B1289" s="30">
        <v>2137</v>
      </c>
      <c r="C1289" s="31" t="s">
        <v>2</v>
      </c>
      <c r="D1289" s="1"/>
      <c r="E1289" s="1"/>
      <c r="F1289" s="31" t="s">
        <v>4391</v>
      </c>
      <c r="G1289" s="35" t="s">
        <v>5231</v>
      </c>
      <c r="H1289" s="31" t="s">
        <v>7698</v>
      </c>
      <c r="I1289" s="31" t="s">
        <v>6899</v>
      </c>
      <c r="J1289" s="41">
        <v>2.53E-2</v>
      </c>
      <c r="K1289" s="83">
        <v>133000</v>
      </c>
      <c r="L1289" s="31" t="s">
        <v>8232</v>
      </c>
      <c r="M1289" s="83">
        <v>133000</v>
      </c>
      <c r="N1289" s="83">
        <f t="shared" si="19"/>
        <v>133000</v>
      </c>
      <c r="O1289" s="31" t="s">
        <v>8232</v>
      </c>
    </row>
    <row r="1290" spans="1:15" x14ac:dyDescent="0.25">
      <c r="A1290" s="29" t="s">
        <v>2847</v>
      </c>
      <c r="B1290" s="30">
        <v>2138</v>
      </c>
      <c r="C1290" s="31" t="s">
        <v>2</v>
      </c>
      <c r="D1290" s="1"/>
      <c r="E1290" s="1"/>
      <c r="F1290" s="31" t="s">
        <v>4391</v>
      </c>
      <c r="G1290" s="35" t="s">
        <v>8320</v>
      </c>
      <c r="H1290" s="31" t="s">
        <v>7698</v>
      </c>
      <c r="I1290" s="31" t="s">
        <v>6900</v>
      </c>
      <c r="J1290" s="41">
        <v>4.7600000000000003E-2</v>
      </c>
      <c r="K1290" s="83">
        <v>92000</v>
      </c>
      <c r="L1290" s="31" t="s">
        <v>8232</v>
      </c>
      <c r="M1290" s="83">
        <v>92000</v>
      </c>
      <c r="N1290" s="83">
        <f t="shared" si="19"/>
        <v>92000</v>
      </c>
      <c r="O1290" s="31" t="s">
        <v>8232</v>
      </c>
    </row>
    <row r="1291" spans="1:15" x14ac:dyDescent="0.25">
      <c r="A1291" s="29" t="s">
        <v>2848</v>
      </c>
      <c r="B1291" s="30">
        <v>2139</v>
      </c>
      <c r="C1291" s="31" t="s">
        <v>2</v>
      </c>
      <c r="D1291" s="1"/>
      <c r="E1291" s="1"/>
      <c r="F1291" s="31" t="s">
        <v>4391</v>
      </c>
      <c r="G1291" s="35" t="s">
        <v>5232</v>
      </c>
      <c r="H1291" s="31" t="s">
        <v>7698</v>
      </c>
      <c r="I1291" s="31" t="s">
        <v>6901</v>
      </c>
      <c r="J1291" s="41">
        <v>2.41E-2</v>
      </c>
      <c r="K1291" s="83">
        <v>79000</v>
      </c>
      <c r="L1291" s="31" t="s">
        <v>8232</v>
      </c>
      <c r="M1291" s="83">
        <v>79000</v>
      </c>
      <c r="N1291" s="83">
        <f t="shared" si="19"/>
        <v>79000</v>
      </c>
      <c r="O1291" s="31" t="s">
        <v>8232</v>
      </c>
    </row>
    <row r="1292" spans="1:15" x14ac:dyDescent="0.25">
      <c r="A1292" s="29" t="s">
        <v>2849</v>
      </c>
      <c r="B1292" s="30">
        <v>2140</v>
      </c>
      <c r="C1292" s="31" t="s">
        <v>2</v>
      </c>
      <c r="D1292" s="1"/>
      <c r="E1292" s="1"/>
      <c r="F1292" s="31" t="s">
        <v>4391</v>
      </c>
      <c r="G1292" s="35" t="s">
        <v>5233</v>
      </c>
      <c r="H1292" s="31" t="s">
        <v>7698</v>
      </c>
      <c r="I1292" s="31" t="s">
        <v>6902</v>
      </c>
      <c r="J1292" s="41">
        <v>2.41E-2</v>
      </c>
      <c r="K1292" s="83">
        <v>63000</v>
      </c>
      <c r="L1292" s="31" t="s">
        <v>8232</v>
      </c>
      <c r="M1292" s="83">
        <v>63000</v>
      </c>
      <c r="N1292" s="83">
        <f t="shared" si="19"/>
        <v>63000</v>
      </c>
      <c r="O1292" s="31" t="s">
        <v>8232</v>
      </c>
    </row>
    <row r="1293" spans="1:15" x14ac:dyDescent="0.25">
      <c r="A1293" s="29" t="s">
        <v>2850</v>
      </c>
      <c r="B1293" s="30">
        <v>2141</v>
      </c>
      <c r="C1293" s="31" t="s">
        <v>2</v>
      </c>
      <c r="D1293" s="1"/>
      <c r="E1293" s="1"/>
      <c r="F1293" s="31" t="s">
        <v>4391</v>
      </c>
      <c r="G1293" s="35" t="s">
        <v>976</v>
      </c>
      <c r="H1293" s="31" t="s">
        <v>7713</v>
      </c>
      <c r="I1293" s="31" t="s">
        <v>6903</v>
      </c>
      <c r="J1293" s="41">
        <v>2.3E-2</v>
      </c>
      <c r="K1293" s="83">
        <v>63000</v>
      </c>
      <c r="L1293" s="31" t="s">
        <v>8232</v>
      </c>
      <c r="M1293" s="83">
        <v>63000</v>
      </c>
      <c r="N1293" s="83">
        <f t="shared" si="19"/>
        <v>63000</v>
      </c>
      <c r="O1293" s="31" t="s">
        <v>8232</v>
      </c>
    </row>
    <row r="1294" spans="1:15" x14ac:dyDescent="0.25">
      <c r="A1294" s="29" t="s">
        <v>2851</v>
      </c>
      <c r="B1294" s="30">
        <v>2142</v>
      </c>
      <c r="C1294" s="31" t="s">
        <v>2</v>
      </c>
      <c r="D1294" s="1"/>
      <c r="E1294" s="1"/>
      <c r="F1294" s="31" t="s">
        <v>4391</v>
      </c>
      <c r="G1294" s="35" t="s">
        <v>5234</v>
      </c>
      <c r="H1294" s="31" t="s">
        <v>7698</v>
      </c>
      <c r="I1294" s="31" t="s">
        <v>6904</v>
      </c>
      <c r="J1294" s="41">
        <v>2.3E-2</v>
      </c>
      <c r="K1294" s="83">
        <v>63000</v>
      </c>
      <c r="L1294" s="31" t="s">
        <v>8232</v>
      </c>
      <c r="M1294" s="83">
        <v>63000</v>
      </c>
      <c r="N1294" s="83">
        <f t="shared" ref="N1294:N1357" si="20">CEILING(M1294,1000)</f>
        <v>63000</v>
      </c>
      <c r="O1294" s="31" t="s">
        <v>8232</v>
      </c>
    </row>
    <row r="1295" spans="1:15" x14ac:dyDescent="0.25">
      <c r="A1295" s="29" t="s">
        <v>2852</v>
      </c>
      <c r="B1295" s="30">
        <v>2143</v>
      </c>
      <c r="C1295" s="31" t="s">
        <v>2</v>
      </c>
      <c r="D1295" s="1"/>
      <c r="E1295" s="1"/>
      <c r="F1295" s="31" t="s">
        <v>4391</v>
      </c>
      <c r="G1295" s="35" t="s">
        <v>5235</v>
      </c>
      <c r="H1295" s="31" t="s">
        <v>7698</v>
      </c>
      <c r="I1295" s="31" t="s">
        <v>6905</v>
      </c>
      <c r="J1295" s="41">
        <v>2.3E-2</v>
      </c>
      <c r="K1295" s="83">
        <v>91000</v>
      </c>
      <c r="L1295" s="31" t="s">
        <v>8232</v>
      </c>
      <c r="M1295" s="83">
        <v>91000</v>
      </c>
      <c r="N1295" s="83">
        <f t="shared" si="20"/>
        <v>91000</v>
      </c>
      <c r="O1295" s="31" t="s">
        <v>8232</v>
      </c>
    </row>
    <row r="1296" spans="1:15" x14ac:dyDescent="0.25">
      <c r="A1296" s="29" t="s">
        <v>2853</v>
      </c>
      <c r="B1296" s="30">
        <v>2144</v>
      </c>
      <c r="C1296" s="31" t="s">
        <v>2</v>
      </c>
      <c r="D1296" s="1"/>
      <c r="E1296" s="1"/>
      <c r="F1296" s="31" t="s">
        <v>4391</v>
      </c>
      <c r="G1296" s="35" t="s">
        <v>5236</v>
      </c>
      <c r="H1296" s="31" t="s">
        <v>7698</v>
      </c>
      <c r="I1296" s="31" t="s">
        <v>6906</v>
      </c>
      <c r="J1296" s="41">
        <v>2.3E-2</v>
      </c>
      <c r="K1296" s="83">
        <v>63000</v>
      </c>
      <c r="L1296" s="31" t="s">
        <v>8232</v>
      </c>
      <c r="M1296" s="83">
        <v>63000</v>
      </c>
      <c r="N1296" s="83">
        <f t="shared" si="20"/>
        <v>63000</v>
      </c>
      <c r="O1296" s="31" t="s">
        <v>8232</v>
      </c>
    </row>
    <row r="1297" spans="1:15" x14ac:dyDescent="0.25">
      <c r="A1297" s="29" t="s">
        <v>2854</v>
      </c>
      <c r="B1297" s="30">
        <v>2145</v>
      </c>
      <c r="C1297" s="31" t="s">
        <v>2</v>
      </c>
      <c r="D1297" s="1"/>
      <c r="E1297" s="1"/>
      <c r="F1297" s="31" t="s">
        <v>4391</v>
      </c>
      <c r="G1297" s="35" t="s">
        <v>5237</v>
      </c>
      <c r="H1297" s="31" t="s">
        <v>7698</v>
      </c>
      <c r="I1297" s="31" t="s">
        <v>6907</v>
      </c>
      <c r="J1297" s="41">
        <v>2.3E-2</v>
      </c>
      <c r="K1297" s="83">
        <v>63000</v>
      </c>
      <c r="L1297" s="31" t="s">
        <v>8232</v>
      </c>
      <c r="M1297" s="83">
        <v>63000</v>
      </c>
      <c r="N1297" s="83">
        <f t="shared" si="20"/>
        <v>63000</v>
      </c>
      <c r="O1297" s="31" t="s">
        <v>8232</v>
      </c>
    </row>
    <row r="1298" spans="1:15" x14ac:dyDescent="0.25">
      <c r="A1298" s="29" t="s">
        <v>2855</v>
      </c>
      <c r="B1298" s="30">
        <v>2146</v>
      </c>
      <c r="C1298" s="31" t="s">
        <v>2</v>
      </c>
      <c r="D1298" s="1"/>
      <c r="E1298" s="1"/>
      <c r="F1298" s="31" t="s">
        <v>4391</v>
      </c>
      <c r="G1298" s="35" t="s">
        <v>5238</v>
      </c>
      <c r="H1298" s="31" t="s">
        <v>7698</v>
      </c>
      <c r="I1298" s="31" t="s">
        <v>6908</v>
      </c>
      <c r="J1298" s="41">
        <v>3.3799999999999997E-2</v>
      </c>
      <c r="K1298" s="83">
        <v>63000</v>
      </c>
      <c r="L1298" s="31" t="s">
        <v>8232</v>
      </c>
      <c r="M1298" s="83">
        <v>63000</v>
      </c>
      <c r="N1298" s="83">
        <f t="shared" si="20"/>
        <v>63000</v>
      </c>
      <c r="O1298" s="31" t="s">
        <v>8232</v>
      </c>
    </row>
    <row r="1299" spans="1:15" x14ac:dyDescent="0.25">
      <c r="A1299" s="29" t="s">
        <v>2856</v>
      </c>
      <c r="B1299" s="30">
        <v>2147</v>
      </c>
      <c r="C1299" s="31" t="s">
        <v>2</v>
      </c>
      <c r="D1299" s="1"/>
      <c r="E1299" s="1"/>
      <c r="F1299" s="31" t="s">
        <v>4391</v>
      </c>
      <c r="G1299" s="35" t="s">
        <v>5239</v>
      </c>
      <c r="H1299" s="31" t="s">
        <v>7698</v>
      </c>
      <c r="I1299" s="31" t="s">
        <v>6909</v>
      </c>
      <c r="J1299" s="41">
        <v>2.3E-2</v>
      </c>
      <c r="K1299" s="83">
        <v>150000</v>
      </c>
      <c r="L1299" s="31" t="s">
        <v>8232</v>
      </c>
      <c r="M1299" s="83">
        <v>150000</v>
      </c>
      <c r="N1299" s="83">
        <f t="shared" si="20"/>
        <v>150000</v>
      </c>
      <c r="O1299" s="31" t="s">
        <v>8232</v>
      </c>
    </row>
    <row r="1300" spans="1:15" x14ac:dyDescent="0.25">
      <c r="A1300" s="29" t="s">
        <v>2857</v>
      </c>
      <c r="B1300" s="30">
        <v>2148</v>
      </c>
      <c r="C1300" s="31" t="s">
        <v>2</v>
      </c>
      <c r="D1300" s="1"/>
      <c r="E1300" s="1"/>
      <c r="F1300" s="31" t="s">
        <v>4391</v>
      </c>
      <c r="G1300" s="35" t="s">
        <v>5240</v>
      </c>
      <c r="H1300" s="31" t="s">
        <v>7698</v>
      </c>
      <c r="I1300" s="31" t="s">
        <v>6910</v>
      </c>
      <c r="J1300" s="41">
        <v>2.3E-2</v>
      </c>
      <c r="K1300" s="83">
        <v>63000</v>
      </c>
      <c r="L1300" s="31" t="s">
        <v>8232</v>
      </c>
      <c r="M1300" s="83">
        <v>63000</v>
      </c>
      <c r="N1300" s="83">
        <f t="shared" si="20"/>
        <v>63000</v>
      </c>
      <c r="O1300" s="31" t="s">
        <v>8232</v>
      </c>
    </row>
    <row r="1301" spans="1:15" x14ac:dyDescent="0.25">
      <c r="A1301" s="29" t="s">
        <v>2858</v>
      </c>
      <c r="B1301" s="30">
        <v>2149</v>
      </c>
      <c r="C1301" s="31" t="s">
        <v>2</v>
      </c>
      <c r="D1301" s="1"/>
      <c r="E1301" s="1"/>
      <c r="F1301" s="31" t="s">
        <v>4391</v>
      </c>
      <c r="G1301" s="35" t="s">
        <v>5241</v>
      </c>
      <c r="H1301" s="31" t="s">
        <v>7698</v>
      </c>
      <c r="I1301" s="31" t="s">
        <v>6911</v>
      </c>
      <c r="J1301" s="41">
        <v>2.3E-2</v>
      </c>
      <c r="K1301" s="83">
        <v>63000</v>
      </c>
      <c r="L1301" s="31" t="s">
        <v>8232</v>
      </c>
      <c r="M1301" s="83">
        <v>63000</v>
      </c>
      <c r="N1301" s="83">
        <f t="shared" si="20"/>
        <v>63000</v>
      </c>
      <c r="O1301" s="31" t="s">
        <v>8232</v>
      </c>
    </row>
    <row r="1302" spans="1:15" x14ac:dyDescent="0.25">
      <c r="A1302" s="29" t="s">
        <v>2859</v>
      </c>
      <c r="B1302" s="30">
        <v>2150</v>
      </c>
      <c r="C1302" s="31" t="s">
        <v>2</v>
      </c>
      <c r="D1302" s="1"/>
      <c r="E1302" s="1"/>
      <c r="F1302" s="31" t="s">
        <v>4391</v>
      </c>
      <c r="G1302" s="35" t="s">
        <v>5242</v>
      </c>
      <c r="H1302" s="31" t="s">
        <v>7698</v>
      </c>
      <c r="I1302" s="31" t="s">
        <v>6912</v>
      </c>
      <c r="J1302" s="41">
        <v>2.3E-2</v>
      </c>
      <c r="K1302" s="83">
        <v>63000</v>
      </c>
      <c r="L1302" s="31" t="s">
        <v>8232</v>
      </c>
      <c r="M1302" s="83">
        <v>63000</v>
      </c>
      <c r="N1302" s="83">
        <f t="shared" si="20"/>
        <v>63000</v>
      </c>
      <c r="O1302" s="31" t="s">
        <v>8232</v>
      </c>
    </row>
    <row r="1303" spans="1:15" x14ac:dyDescent="0.25">
      <c r="A1303" s="29" t="s">
        <v>2860</v>
      </c>
      <c r="B1303" s="30">
        <v>2151</v>
      </c>
      <c r="C1303" s="31" t="s">
        <v>2</v>
      </c>
      <c r="D1303" s="1"/>
      <c r="E1303" s="1"/>
      <c r="F1303" s="31" t="s">
        <v>4391</v>
      </c>
      <c r="G1303" s="35" t="s">
        <v>5243</v>
      </c>
      <c r="H1303" s="31" t="s">
        <v>7698</v>
      </c>
      <c r="I1303" s="31" t="s">
        <v>6913</v>
      </c>
      <c r="J1303" s="41">
        <v>2.3E-2</v>
      </c>
      <c r="K1303" s="83">
        <v>63000</v>
      </c>
      <c r="L1303" s="31" t="s">
        <v>8232</v>
      </c>
      <c r="M1303" s="83">
        <v>63000</v>
      </c>
      <c r="N1303" s="83">
        <f t="shared" si="20"/>
        <v>63000</v>
      </c>
      <c r="O1303" s="31" t="s">
        <v>8232</v>
      </c>
    </row>
    <row r="1304" spans="1:15" x14ac:dyDescent="0.25">
      <c r="A1304" s="29" t="s">
        <v>2861</v>
      </c>
      <c r="B1304" s="30">
        <v>2152</v>
      </c>
      <c r="C1304" s="31" t="s">
        <v>2</v>
      </c>
      <c r="D1304" s="1"/>
      <c r="E1304" s="1"/>
      <c r="F1304" s="31" t="s">
        <v>4391</v>
      </c>
      <c r="G1304" s="35" t="s">
        <v>5244</v>
      </c>
      <c r="H1304" s="31" t="s">
        <v>7698</v>
      </c>
      <c r="I1304" s="31" t="s">
        <v>6914</v>
      </c>
      <c r="J1304" s="41">
        <v>2.3E-2</v>
      </c>
      <c r="K1304" s="83">
        <v>63000</v>
      </c>
      <c r="L1304" s="31" t="s">
        <v>8232</v>
      </c>
      <c r="M1304" s="83">
        <v>63000</v>
      </c>
      <c r="N1304" s="83">
        <f t="shared" si="20"/>
        <v>63000</v>
      </c>
      <c r="O1304" s="31" t="s">
        <v>8232</v>
      </c>
    </row>
    <row r="1305" spans="1:15" x14ac:dyDescent="0.25">
      <c r="A1305" s="29" t="s">
        <v>2862</v>
      </c>
      <c r="B1305" s="30">
        <v>2153</v>
      </c>
      <c r="C1305" s="31" t="s">
        <v>2</v>
      </c>
      <c r="D1305" s="1"/>
      <c r="E1305" s="1"/>
      <c r="F1305" s="31" t="s">
        <v>4391</v>
      </c>
      <c r="G1305" s="35" t="s">
        <v>5245</v>
      </c>
      <c r="H1305" s="31" t="s">
        <v>7698</v>
      </c>
      <c r="I1305" s="31" t="s">
        <v>6915</v>
      </c>
      <c r="J1305" s="41">
        <v>2.3E-2</v>
      </c>
      <c r="K1305" s="83">
        <v>63000</v>
      </c>
      <c r="L1305" s="31" t="s">
        <v>8232</v>
      </c>
      <c r="M1305" s="83">
        <v>63000</v>
      </c>
      <c r="N1305" s="83">
        <f t="shared" si="20"/>
        <v>63000</v>
      </c>
      <c r="O1305" s="31" t="s">
        <v>8232</v>
      </c>
    </row>
    <row r="1306" spans="1:15" x14ac:dyDescent="0.25">
      <c r="A1306" s="29" t="s">
        <v>2863</v>
      </c>
      <c r="B1306" s="30">
        <v>2154</v>
      </c>
      <c r="C1306" s="31" t="s">
        <v>2</v>
      </c>
      <c r="D1306" s="1"/>
      <c r="E1306" s="1"/>
      <c r="F1306" s="31" t="s">
        <v>4391</v>
      </c>
      <c r="G1306" s="35" t="s">
        <v>5246</v>
      </c>
      <c r="H1306" s="31" t="s">
        <v>7698</v>
      </c>
      <c r="I1306" s="31" t="s">
        <v>6916</v>
      </c>
      <c r="J1306" s="41">
        <v>2.3E-2</v>
      </c>
      <c r="K1306" s="83">
        <v>63000</v>
      </c>
      <c r="L1306" s="31" t="s">
        <v>8232</v>
      </c>
      <c r="M1306" s="83">
        <v>63000</v>
      </c>
      <c r="N1306" s="83">
        <f t="shared" si="20"/>
        <v>63000</v>
      </c>
      <c r="O1306" s="31" t="s">
        <v>8232</v>
      </c>
    </row>
    <row r="1307" spans="1:15" x14ac:dyDescent="0.25">
      <c r="A1307" s="29" t="s">
        <v>2864</v>
      </c>
      <c r="B1307" s="30">
        <v>2155</v>
      </c>
      <c r="C1307" s="31" t="s">
        <v>2</v>
      </c>
      <c r="D1307" s="1"/>
      <c r="E1307" s="1"/>
      <c r="F1307" s="31" t="s">
        <v>4391</v>
      </c>
      <c r="G1307" s="35" t="s">
        <v>5247</v>
      </c>
      <c r="H1307" s="31" t="s">
        <v>7698</v>
      </c>
      <c r="I1307" s="31" t="s">
        <v>6917</v>
      </c>
      <c r="J1307" s="41">
        <v>2.3E-2</v>
      </c>
      <c r="K1307" s="83">
        <v>63000</v>
      </c>
      <c r="L1307" s="31" t="s">
        <v>8232</v>
      </c>
      <c r="M1307" s="83">
        <v>63000</v>
      </c>
      <c r="N1307" s="83">
        <f t="shared" si="20"/>
        <v>63000</v>
      </c>
      <c r="O1307" s="31" t="s">
        <v>8232</v>
      </c>
    </row>
    <row r="1308" spans="1:15" x14ac:dyDescent="0.25">
      <c r="A1308" s="29" t="s">
        <v>2865</v>
      </c>
      <c r="B1308" s="30">
        <v>2156</v>
      </c>
      <c r="C1308" s="31" t="s">
        <v>2</v>
      </c>
      <c r="D1308" s="1"/>
      <c r="E1308" s="1"/>
      <c r="F1308" s="31" t="s">
        <v>4391</v>
      </c>
      <c r="G1308" s="35" t="s">
        <v>5248</v>
      </c>
      <c r="H1308" s="31" t="s">
        <v>7698</v>
      </c>
      <c r="I1308" s="31" t="s">
        <v>6918</v>
      </c>
      <c r="J1308" s="41">
        <v>2.3E-2</v>
      </c>
      <c r="K1308" s="83">
        <v>63000</v>
      </c>
      <c r="L1308" s="31" t="s">
        <v>8232</v>
      </c>
      <c r="M1308" s="83">
        <v>63000</v>
      </c>
      <c r="N1308" s="83">
        <f t="shared" si="20"/>
        <v>63000</v>
      </c>
      <c r="O1308" s="31" t="s">
        <v>8232</v>
      </c>
    </row>
    <row r="1309" spans="1:15" x14ac:dyDescent="0.25">
      <c r="A1309" s="29" t="s">
        <v>2866</v>
      </c>
      <c r="B1309" s="30">
        <v>2157</v>
      </c>
      <c r="C1309" s="31" t="s">
        <v>2</v>
      </c>
      <c r="D1309" s="1"/>
      <c r="E1309" s="1"/>
      <c r="F1309" s="31" t="s">
        <v>4391</v>
      </c>
      <c r="G1309" s="35" t="s">
        <v>5249</v>
      </c>
      <c r="H1309" s="31" t="s">
        <v>7698</v>
      </c>
      <c r="I1309" s="31" t="s">
        <v>6919</v>
      </c>
      <c r="J1309" s="41">
        <v>2.41E-2</v>
      </c>
      <c r="K1309" s="83">
        <v>117000</v>
      </c>
      <c r="L1309" s="31" t="s">
        <v>8232</v>
      </c>
      <c r="M1309" s="83">
        <v>117000</v>
      </c>
      <c r="N1309" s="83">
        <f t="shared" si="20"/>
        <v>117000</v>
      </c>
      <c r="O1309" s="31" t="s">
        <v>8232</v>
      </c>
    </row>
    <row r="1310" spans="1:15" x14ac:dyDescent="0.25">
      <c r="A1310" s="29" t="s">
        <v>2867</v>
      </c>
      <c r="B1310" s="30">
        <v>2158</v>
      </c>
      <c r="C1310" s="31" t="s">
        <v>2</v>
      </c>
      <c r="D1310" s="1"/>
      <c r="E1310" s="1"/>
      <c r="F1310" s="31" t="s">
        <v>4391</v>
      </c>
      <c r="G1310" s="35" t="s">
        <v>5250</v>
      </c>
      <c r="H1310" s="31" t="s">
        <v>7698</v>
      </c>
      <c r="I1310" s="31" t="s">
        <v>6920</v>
      </c>
      <c r="J1310" s="41">
        <v>2.4E-2</v>
      </c>
      <c r="K1310" s="83">
        <v>83000</v>
      </c>
      <c r="L1310" s="31" t="s">
        <v>8232</v>
      </c>
      <c r="M1310" s="83">
        <v>83000</v>
      </c>
      <c r="N1310" s="83">
        <f t="shared" si="20"/>
        <v>83000</v>
      </c>
      <c r="O1310" s="31" t="s">
        <v>8232</v>
      </c>
    </row>
    <row r="1311" spans="1:15" ht="25.5" x14ac:dyDescent="0.25">
      <c r="A1311" s="29" t="s">
        <v>2868</v>
      </c>
      <c r="B1311" s="30">
        <v>2159</v>
      </c>
      <c r="C1311" s="31" t="s">
        <v>2</v>
      </c>
      <c r="D1311" s="1"/>
      <c r="E1311" s="1"/>
      <c r="F1311" s="31" t="s">
        <v>4391</v>
      </c>
      <c r="G1311" s="35" t="s">
        <v>5251</v>
      </c>
      <c r="H1311" s="31" t="s">
        <v>7698</v>
      </c>
      <c r="I1311" s="31" t="s">
        <v>6921</v>
      </c>
      <c r="J1311" s="41">
        <v>2.3E-2</v>
      </c>
      <c r="K1311" s="83">
        <v>63000</v>
      </c>
      <c r="L1311" s="31" t="s">
        <v>8232</v>
      </c>
      <c r="M1311" s="83">
        <v>63000</v>
      </c>
      <c r="N1311" s="83">
        <f t="shared" si="20"/>
        <v>63000</v>
      </c>
      <c r="O1311" s="31" t="s">
        <v>8232</v>
      </c>
    </row>
    <row r="1312" spans="1:15" x14ac:dyDescent="0.25">
      <c r="A1312" s="29" t="s">
        <v>2869</v>
      </c>
      <c r="B1312" s="30">
        <v>2160</v>
      </c>
      <c r="C1312" s="31" t="s">
        <v>2</v>
      </c>
      <c r="D1312" s="1"/>
      <c r="E1312" s="1"/>
      <c r="F1312" s="31" t="s">
        <v>4391</v>
      </c>
      <c r="G1312" s="35" t="s">
        <v>8321</v>
      </c>
      <c r="H1312" s="31" t="s">
        <v>7698</v>
      </c>
      <c r="I1312" s="31" t="s">
        <v>6922</v>
      </c>
      <c r="J1312" s="41">
        <v>2.3E-2</v>
      </c>
      <c r="K1312" s="83">
        <v>63000</v>
      </c>
      <c r="L1312" s="31" t="s">
        <v>8232</v>
      </c>
      <c r="M1312" s="83">
        <v>63000</v>
      </c>
      <c r="N1312" s="83">
        <f t="shared" si="20"/>
        <v>63000</v>
      </c>
      <c r="O1312" s="31" t="s">
        <v>8232</v>
      </c>
    </row>
    <row r="1313" spans="1:15" x14ac:dyDescent="0.25">
      <c r="A1313" s="29" t="s">
        <v>2870</v>
      </c>
      <c r="B1313" s="30">
        <v>2161</v>
      </c>
      <c r="C1313" s="31" t="s">
        <v>2</v>
      </c>
      <c r="D1313" s="1"/>
      <c r="E1313" s="1"/>
      <c r="F1313" s="31" t="s">
        <v>4391</v>
      </c>
      <c r="G1313" s="35" t="s">
        <v>5252</v>
      </c>
      <c r="H1313" s="31" t="s">
        <v>7698</v>
      </c>
      <c r="I1313" s="31" t="s">
        <v>6923</v>
      </c>
      <c r="J1313" s="41">
        <v>2.3E-2</v>
      </c>
      <c r="K1313" s="83">
        <v>63000</v>
      </c>
      <c r="L1313" s="31" t="s">
        <v>8232</v>
      </c>
      <c r="M1313" s="83">
        <v>63000</v>
      </c>
      <c r="N1313" s="83">
        <f t="shared" si="20"/>
        <v>63000</v>
      </c>
      <c r="O1313" s="31" t="s">
        <v>8232</v>
      </c>
    </row>
    <row r="1314" spans="1:15" x14ac:dyDescent="0.25">
      <c r="A1314" s="29" t="s">
        <v>2871</v>
      </c>
      <c r="B1314" s="30">
        <v>2162</v>
      </c>
      <c r="C1314" s="31" t="s">
        <v>2</v>
      </c>
      <c r="D1314" s="1"/>
      <c r="E1314" s="1"/>
      <c r="F1314" s="31" t="s">
        <v>4391</v>
      </c>
      <c r="G1314" s="35" t="s">
        <v>5253</v>
      </c>
      <c r="H1314" s="31" t="s">
        <v>7698</v>
      </c>
      <c r="I1314" s="31" t="s">
        <v>6924</v>
      </c>
      <c r="J1314" s="41">
        <v>2.3E-2</v>
      </c>
      <c r="K1314" s="83">
        <v>63000</v>
      </c>
      <c r="L1314" s="31" t="s">
        <v>8232</v>
      </c>
      <c r="M1314" s="83">
        <v>63000</v>
      </c>
      <c r="N1314" s="83">
        <f t="shared" si="20"/>
        <v>63000</v>
      </c>
      <c r="O1314" s="31" t="s">
        <v>8232</v>
      </c>
    </row>
    <row r="1315" spans="1:15" x14ac:dyDescent="0.25">
      <c r="A1315" s="29" t="s">
        <v>2872</v>
      </c>
      <c r="B1315" s="30">
        <v>2163</v>
      </c>
      <c r="C1315" s="31" t="s">
        <v>2</v>
      </c>
      <c r="D1315" s="1"/>
      <c r="E1315" s="1"/>
      <c r="F1315" s="31" t="s">
        <v>4391</v>
      </c>
      <c r="G1315" s="35" t="s">
        <v>5254</v>
      </c>
      <c r="H1315" s="31" t="s">
        <v>7698</v>
      </c>
      <c r="I1315" s="31" t="s">
        <v>6925</v>
      </c>
      <c r="J1315" s="41">
        <v>2.3E-2</v>
      </c>
      <c r="K1315" s="83">
        <v>63000</v>
      </c>
      <c r="L1315" s="31" t="s">
        <v>8232</v>
      </c>
      <c r="M1315" s="83">
        <v>63000</v>
      </c>
      <c r="N1315" s="83">
        <f t="shared" si="20"/>
        <v>63000</v>
      </c>
      <c r="O1315" s="31" t="s">
        <v>8232</v>
      </c>
    </row>
    <row r="1316" spans="1:15" x14ac:dyDescent="0.2">
      <c r="A1316" s="29" t="s">
        <v>2873</v>
      </c>
      <c r="B1316" s="30">
        <v>2164</v>
      </c>
      <c r="C1316" s="31" t="s">
        <v>2</v>
      </c>
      <c r="D1316" s="1"/>
      <c r="E1316" s="1"/>
      <c r="F1316" s="31" t="s">
        <v>4391</v>
      </c>
      <c r="G1316" s="36" t="s">
        <v>8322</v>
      </c>
      <c r="H1316" s="31" t="s">
        <v>7698</v>
      </c>
      <c r="I1316" s="31" t="s">
        <v>6926</v>
      </c>
      <c r="J1316" s="41">
        <v>2.3E-2</v>
      </c>
      <c r="K1316" s="83">
        <v>104000</v>
      </c>
      <c r="L1316" s="31" t="s">
        <v>8232</v>
      </c>
      <c r="M1316" s="83">
        <v>104000</v>
      </c>
      <c r="N1316" s="83">
        <f t="shared" si="20"/>
        <v>104000</v>
      </c>
      <c r="O1316" s="31" t="s">
        <v>8232</v>
      </c>
    </row>
    <row r="1317" spans="1:15" x14ac:dyDescent="0.25">
      <c r="A1317" s="29" t="s">
        <v>2874</v>
      </c>
      <c r="B1317" s="30">
        <v>2165</v>
      </c>
      <c r="C1317" s="31" t="s">
        <v>2</v>
      </c>
      <c r="D1317" s="1"/>
      <c r="E1317" s="1"/>
      <c r="F1317" s="31" t="s">
        <v>4391</v>
      </c>
      <c r="G1317" s="35" t="s">
        <v>5255</v>
      </c>
      <c r="H1317" s="31" t="s">
        <v>7698</v>
      </c>
      <c r="I1317" s="31" t="s">
        <v>6927</v>
      </c>
      <c r="J1317" s="41">
        <v>2.3E-2</v>
      </c>
      <c r="K1317" s="83">
        <v>63000</v>
      </c>
      <c r="L1317" s="31" t="s">
        <v>8232</v>
      </c>
      <c r="M1317" s="83">
        <v>63000</v>
      </c>
      <c r="N1317" s="83">
        <f t="shared" si="20"/>
        <v>63000</v>
      </c>
      <c r="O1317" s="31" t="s">
        <v>8232</v>
      </c>
    </row>
    <row r="1318" spans="1:15" x14ac:dyDescent="0.25">
      <c r="A1318" s="29" t="s">
        <v>2875</v>
      </c>
      <c r="B1318" s="30">
        <v>2166</v>
      </c>
      <c r="C1318" s="31" t="s">
        <v>2</v>
      </c>
      <c r="D1318" s="1"/>
      <c r="E1318" s="1"/>
      <c r="F1318" s="31" t="s">
        <v>4391</v>
      </c>
      <c r="G1318" s="35" t="s">
        <v>5256</v>
      </c>
      <c r="H1318" s="31" t="s">
        <v>7698</v>
      </c>
      <c r="I1318" s="31" t="s">
        <v>6928</v>
      </c>
      <c r="J1318" s="41">
        <v>2.3E-2</v>
      </c>
      <c r="K1318" s="83">
        <v>101000</v>
      </c>
      <c r="L1318" s="31" t="s">
        <v>8232</v>
      </c>
      <c r="M1318" s="83">
        <v>101000</v>
      </c>
      <c r="N1318" s="83">
        <f t="shared" si="20"/>
        <v>101000</v>
      </c>
      <c r="O1318" s="31" t="s">
        <v>8232</v>
      </c>
    </row>
    <row r="1319" spans="1:15" x14ac:dyDescent="0.25">
      <c r="A1319" s="29" t="s">
        <v>2876</v>
      </c>
      <c r="B1319" s="30">
        <v>2167</v>
      </c>
      <c r="C1319" s="31" t="s">
        <v>2</v>
      </c>
      <c r="D1319" s="1"/>
      <c r="E1319" s="1"/>
      <c r="F1319" s="31" t="s">
        <v>4391</v>
      </c>
      <c r="G1319" s="35" t="s">
        <v>5257</v>
      </c>
      <c r="H1319" s="31" t="s">
        <v>7698</v>
      </c>
      <c r="I1319" s="31" t="s">
        <v>6929</v>
      </c>
      <c r="J1319" s="41">
        <v>2.3E-2</v>
      </c>
      <c r="K1319" s="83">
        <v>110000</v>
      </c>
      <c r="L1319" s="31" t="s">
        <v>8232</v>
      </c>
      <c r="M1319" s="83">
        <v>110000</v>
      </c>
      <c r="N1319" s="83">
        <f t="shared" si="20"/>
        <v>110000</v>
      </c>
      <c r="O1319" s="31" t="s">
        <v>8232</v>
      </c>
    </row>
    <row r="1320" spans="1:15" x14ac:dyDescent="0.25">
      <c r="A1320" s="29" t="s">
        <v>2877</v>
      </c>
      <c r="B1320" s="30">
        <v>2168</v>
      </c>
      <c r="C1320" s="31" t="s">
        <v>2</v>
      </c>
      <c r="D1320" s="1"/>
      <c r="E1320" s="1"/>
      <c r="F1320" s="31" t="s">
        <v>4391</v>
      </c>
      <c r="G1320" s="35" t="s">
        <v>5258</v>
      </c>
      <c r="H1320" s="31" t="s">
        <v>7698</v>
      </c>
      <c r="I1320" s="31" t="s">
        <v>6930</v>
      </c>
      <c r="J1320" s="41">
        <v>2.3E-2</v>
      </c>
      <c r="K1320" s="83">
        <v>112000</v>
      </c>
      <c r="L1320" s="31" t="s">
        <v>8232</v>
      </c>
      <c r="M1320" s="83">
        <v>112000</v>
      </c>
      <c r="N1320" s="83">
        <f t="shared" si="20"/>
        <v>112000</v>
      </c>
      <c r="O1320" s="31" t="s">
        <v>8232</v>
      </c>
    </row>
    <row r="1321" spans="1:15" x14ac:dyDescent="0.25">
      <c r="A1321" s="29" t="s">
        <v>2878</v>
      </c>
      <c r="B1321" s="30">
        <v>2169</v>
      </c>
      <c r="C1321" s="31" t="s">
        <v>2</v>
      </c>
      <c r="D1321" s="1"/>
      <c r="E1321" s="1"/>
      <c r="F1321" s="31" t="s">
        <v>4391</v>
      </c>
      <c r="G1321" s="35" t="s">
        <v>5259</v>
      </c>
      <c r="H1321" s="31" t="s">
        <v>7698</v>
      </c>
      <c r="I1321" s="31" t="s">
        <v>6931</v>
      </c>
      <c r="J1321" s="41">
        <v>2.01E-2</v>
      </c>
      <c r="K1321" s="83">
        <v>102000</v>
      </c>
      <c r="L1321" s="31" t="s">
        <v>8232</v>
      </c>
      <c r="M1321" s="83">
        <v>102000</v>
      </c>
      <c r="N1321" s="83">
        <f t="shared" si="20"/>
        <v>102000</v>
      </c>
      <c r="O1321" s="31" t="s">
        <v>8232</v>
      </c>
    </row>
    <row r="1322" spans="1:15" x14ac:dyDescent="0.25">
      <c r="A1322" s="29" t="s">
        <v>2879</v>
      </c>
      <c r="B1322" s="30">
        <v>2170</v>
      </c>
      <c r="C1322" s="31" t="s">
        <v>2</v>
      </c>
      <c r="D1322" s="1"/>
      <c r="E1322" s="1"/>
      <c r="F1322" s="31" t="s">
        <v>4391</v>
      </c>
      <c r="G1322" s="35" t="s">
        <v>5260</v>
      </c>
      <c r="H1322" s="31" t="s">
        <v>7698</v>
      </c>
      <c r="I1322" s="31" t="s">
        <v>6932</v>
      </c>
      <c r="J1322" s="41">
        <v>2.3E-2</v>
      </c>
      <c r="K1322" s="83">
        <v>71000</v>
      </c>
      <c r="L1322" s="31" t="s">
        <v>8232</v>
      </c>
      <c r="M1322" s="83">
        <v>71000</v>
      </c>
      <c r="N1322" s="83">
        <f t="shared" si="20"/>
        <v>71000</v>
      </c>
      <c r="O1322" s="31" t="s">
        <v>8232</v>
      </c>
    </row>
    <row r="1323" spans="1:15" x14ac:dyDescent="0.25">
      <c r="A1323" s="29" t="s">
        <v>2880</v>
      </c>
      <c r="B1323" s="30">
        <v>2171</v>
      </c>
      <c r="C1323" s="31" t="s">
        <v>2</v>
      </c>
      <c r="D1323" s="1"/>
      <c r="E1323" s="1"/>
      <c r="F1323" s="31" t="s">
        <v>4391</v>
      </c>
      <c r="G1323" s="35" t="s">
        <v>5261</v>
      </c>
      <c r="H1323" s="31" t="s">
        <v>7698</v>
      </c>
      <c r="I1323" s="31" t="s">
        <v>6933</v>
      </c>
      <c r="J1323" s="41">
        <v>2.12E-2</v>
      </c>
      <c r="K1323" s="83">
        <v>77000</v>
      </c>
      <c r="L1323" s="31" t="s">
        <v>8232</v>
      </c>
      <c r="M1323" s="83">
        <v>77000</v>
      </c>
      <c r="N1323" s="83">
        <f t="shared" si="20"/>
        <v>77000</v>
      </c>
      <c r="O1323" s="31" t="s">
        <v>8232</v>
      </c>
    </row>
    <row r="1324" spans="1:15" x14ac:dyDescent="0.25">
      <c r="A1324" s="29" t="s">
        <v>2881</v>
      </c>
      <c r="B1324" s="30">
        <v>2172</v>
      </c>
      <c r="C1324" s="31" t="s">
        <v>2</v>
      </c>
      <c r="D1324" s="1"/>
      <c r="E1324" s="1"/>
      <c r="F1324" s="31" t="s">
        <v>4391</v>
      </c>
      <c r="G1324" s="35" t="s">
        <v>5262</v>
      </c>
      <c r="H1324" s="31" t="s">
        <v>7698</v>
      </c>
      <c r="I1324" s="31" t="s">
        <v>6934</v>
      </c>
      <c r="J1324" s="41">
        <v>2.3E-2</v>
      </c>
      <c r="K1324" s="83">
        <v>69000</v>
      </c>
      <c r="L1324" s="31" t="s">
        <v>8232</v>
      </c>
      <c r="M1324" s="83">
        <v>69000</v>
      </c>
      <c r="N1324" s="83">
        <f t="shared" si="20"/>
        <v>69000</v>
      </c>
      <c r="O1324" s="31" t="s">
        <v>8232</v>
      </c>
    </row>
    <row r="1325" spans="1:15" x14ac:dyDescent="0.25">
      <c r="A1325" s="29" t="s">
        <v>2882</v>
      </c>
      <c r="B1325" s="30">
        <v>2173</v>
      </c>
      <c r="C1325" s="31" t="s">
        <v>2</v>
      </c>
      <c r="D1325" s="1"/>
      <c r="E1325" s="1"/>
      <c r="F1325" s="31" t="s">
        <v>4391</v>
      </c>
      <c r="G1325" s="35" t="s">
        <v>5263</v>
      </c>
      <c r="H1325" s="31" t="s">
        <v>7698</v>
      </c>
      <c r="I1325" s="31" t="s">
        <v>6935</v>
      </c>
      <c r="J1325" s="41">
        <v>2.3E-2</v>
      </c>
      <c r="K1325" s="83">
        <v>123000</v>
      </c>
      <c r="L1325" s="31" t="s">
        <v>8232</v>
      </c>
      <c r="M1325" s="83">
        <v>123000</v>
      </c>
      <c r="N1325" s="83">
        <f t="shared" si="20"/>
        <v>123000</v>
      </c>
      <c r="O1325" s="31" t="s">
        <v>8232</v>
      </c>
    </row>
    <row r="1326" spans="1:15" x14ac:dyDescent="0.25">
      <c r="A1326" s="29" t="s">
        <v>2883</v>
      </c>
      <c r="B1326" s="30">
        <v>2174</v>
      </c>
      <c r="C1326" s="31" t="s">
        <v>2</v>
      </c>
      <c r="D1326" s="1"/>
      <c r="E1326" s="1"/>
      <c r="F1326" s="31" t="s">
        <v>4391</v>
      </c>
      <c r="G1326" s="35" t="s">
        <v>5264</v>
      </c>
      <c r="H1326" s="31" t="s">
        <v>7698</v>
      </c>
      <c r="I1326" s="31" t="s">
        <v>6936</v>
      </c>
      <c r="J1326" s="41">
        <v>2.3E-2</v>
      </c>
      <c r="K1326" s="83">
        <v>63000</v>
      </c>
      <c r="L1326" s="31" t="s">
        <v>8232</v>
      </c>
      <c r="M1326" s="83">
        <v>63000</v>
      </c>
      <c r="N1326" s="83">
        <f t="shared" si="20"/>
        <v>63000</v>
      </c>
      <c r="O1326" s="31" t="s">
        <v>8232</v>
      </c>
    </row>
    <row r="1327" spans="1:15" x14ac:dyDescent="0.25">
      <c r="A1327" s="29" t="s">
        <v>2884</v>
      </c>
      <c r="B1327" s="30">
        <v>2175</v>
      </c>
      <c r="C1327" s="31" t="s">
        <v>2</v>
      </c>
      <c r="D1327" s="1"/>
      <c r="E1327" s="1"/>
      <c r="F1327" s="31" t="s">
        <v>4391</v>
      </c>
      <c r="G1327" s="35" t="s">
        <v>5265</v>
      </c>
      <c r="H1327" s="31" t="s">
        <v>7698</v>
      </c>
      <c r="I1327" s="31" t="s">
        <v>6937</v>
      </c>
      <c r="J1327" s="41">
        <v>2.3E-2</v>
      </c>
      <c r="K1327" s="83">
        <v>63000</v>
      </c>
      <c r="L1327" s="31" t="s">
        <v>8232</v>
      </c>
      <c r="M1327" s="83">
        <v>63000</v>
      </c>
      <c r="N1327" s="83">
        <f t="shared" si="20"/>
        <v>63000</v>
      </c>
      <c r="O1327" s="31" t="s">
        <v>8232</v>
      </c>
    </row>
    <row r="1328" spans="1:15" x14ac:dyDescent="0.25">
      <c r="A1328" s="29" t="s">
        <v>2885</v>
      </c>
      <c r="B1328" s="30">
        <v>2176</v>
      </c>
      <c r="C1328" s="31" t="s">
        <v>2</v>
      </c>
      <c r="D1328" s="1"/>
      <c r="E1328" s="1"/>
      <c r="F1328" s="31" t="s">
        <v>4391</v>
      </c>
      <c r="G1328" s="35" t="s">
        <v>5266</v>
      </c>
      <c r="H1328" s="31" t="s">
        <v>7698</v>
      </c>
      <c r="I1328" s="31" t="s">
        <v>6937</v>
      </c>
      <c r="J1328" s="41">
        <v>2.3E-2</v>
      </c>
      <c r="K1328" s="83">
        <v>86000</v>
      </c>
      <c r="L1328" s="31" t="s">
        <v>8232</v>
      </c>
      <c r="M1328" s="83">
        <v>86000</v>
      </c>
      <c r="N1328" s="83">
        <f t="shared" si="20"/>
        <v>86000</v>
      </c>
      <c r="O1328" s="31" t="s">
        <v>8232</v>
      </c>
    </row>
    <row r="1329" spans="1:15" x14ac:dyDescent="0.25">
      <c r="A1329" s="29" t="s">
        <v>2886</v>
      </c>
      <c r="B1329" s="30">
        <v>2177</v>
      </c>
      <c r="C1329" s="31" t="s">
        <v>2</v>
      </c>
      <c r="D1329" s="1"/>
      <c r="E1329" s="1"/>
      <c r="F1329" s="31" t="s">
        <v>4391</v>
      </c>
      <c r="G1329" s="35" t="s">
        <v>5267</v>
      </c>
      <c r="H1329" s="31" t="s">
        <v>7698</v>
      </c>
      <c r="I1329" s="31" t="s">
        <v>6938</v>
      </c>
      <c r="J1329" s="41">
        <v>2.4E-2</v>
      </c>
      <c r="K1329" s="83">
        <v>63000</v>
      </c>
      <c r="L1329" s="31" t="s">
        <v>8232</v>
      </c>
      <c r="M1329" s="83">
        <v>63000</v>
      </c>
      <c r="N1329" s="83">
        <f t="shared" si="20"/>
        <v>63000</v>
      </c>
      <c r="O1329" s="31" t="s">
        <v>8232</v>
      </c>
    </row>
    <row r="1330" spans="1:15" x14ac:dyDescent="0.25">
      <c r="A1330" s="29" t="s">
        <v>2887</v>
      </c>
      <c r="B1330" s="30">
        <v>2178</v>
      </c>
      <c r="C1330" s="31" t="s">
        <v>2</v>
      </c>
      <c r="D1330" s="1"/>
      <c r="E1330" s="1"/>
      <c r="F1330" s="31" t="s">
        <v>4391</v>
      </c>
      <c r="G1330" s="35" t="s">
        <v>5268</v>
      </c>
      <c r="H1330" s="31" t="s">
        <v>7698</v>
      </c>
      <c r="I1330" s="31" t="s">
        <v>6939</v>
      </c>
      <c r="J1330" s="41">
        <v>2.41E-2</v>
      </c>
      <c r="K1330" s="83">
        <v>74000</v>
      </c>
      <c r="L1330" s="31" t="s">
        <v>8232</v>
      </c>
      <c r="M1330" s="83">
        <v>74000</v>
      </c>
      <c r="N1330" s="83">
        <f t="shared" si="20"/>
        <v>74000</v>
      </c>
      <c r="O1330" s="31" t="s">
        <v>8232</v>
      </c>
    </row>
    <row r="1331" spans="1:15" x14ac:dyDescent="0.25">
      <c r="A1331" s="29" t="s">
        <v>2888</v>
      </c>
      <c r="B1331" s="30">
        <v>2179</v>
      </c>
      <c r="C1331" s="31" t="s">
        <v>2</v>
      </c>
      <c r="D1331" s="1"/>
      <c r="E1331" s="1"/>
      <c r="F1331" s="31" t="s">
        <v>4391</v>
      </c>
      <c r="G1331" s="35" t="s">
        <v>5269</v>
      </c>
      <c r="H1331" s="31" t="s">
        <v>7698</v>
      </c>
      <c r="I1331" s="31" t="s">
        <v>6940</v>
      </c>
      <c r="J1331" s="41">
        <v>2.3E-2</v>
      </c>
      <c r="K1331" s="83">
        <v>102000</v>
      </c>
      <c r="L1331" s="31" t="s">
        <v>8232</v>
      </c>
      <c r="M1331" s="83">
        <v>102000</v>
      </c>
      <c r="N1331" s="83">
        <f t="shared" si="20"/>
        <v>102000</v>
      </c>
      <c r="O1331" s="31" t="s">
        <v>8232</v>
      </c>
    </row>
    <row r="1332" spans="1:15" x14ac:dyDescent="0.25">
      <c r="A1332" s="29" t="s">
        <v>2889</v>
      </c>
      <c r="B1332" s="30">
        <v>2180</v>
      </c>
      <c r="C1332" s="31" t="s">
        <v>2</v>
      </c>
      <c r="D1332" s="1"/>
      <c r="E1332" s="1"/>
      <c r="F1332" s="31" t="s">
        <v>4391</v>
      </c>
      <c r="G1332" s="35" t="s">
        <v>5270</v>
      </c>
      <c r="H1332" s="31" t="s">
        <v>7698</v>
      </c>
      <c r="I1332" s="31" t="s">
        <v>6941</v>
      </c>
      <c r="J1332" s="41">
        <v>2.3E-2</v>
      </c>
      <c r="K1332" s="83">
        <v>84000</v>
      </c>
      <c r="L1332" s="31" t="s">
        <v>8232</v>
      </c>
      <c r="M1332" s="83">
        <v>84000</v>
      </c>
      <c r="N1332" s="83">
        <f t="shared" si="20"/>
        <v>84000</v>
      </c>
      <c r="O1332" s="31" t="s">
        <v>8232</v>
      </c>
    </row>
    <row r="1333" spans="1:15" x14ac:dyDescent="0.25">
      <c r="A1333" s="29" t="s">
        <v>2890</v>
      </c>
      <c r="B1333" s="30">
        <v>2181</v>
      </c>
      <c r="C1333" s="31" t="s">
        <v>2</v>
      </c>
      <c r="D1333" s="1"/>
      <c r="E1333" s="1"/>
      <c r="F1333" s="31" t="s">
        <v>4391</v>
      </c>
      <c r="G1333" s="35" t="s">
        <v>5271</v>
      </c>
      <c r="H1333" s="31" t="s">
        <v>7698</v>
      </c>
      <c r="I1333" s="31" t="s">
        <v>6942</v>
      </c>
      <c r="J1333" s="41">
        <v>2.3E-2</v>
      </c>
      <c r="K1333" s="83">
        <v>63000</v>
      </c>
      <c r="L1333" s="31" t="s">
        <v>8232</v>
      </c>
      <c r="M1333" s="83">
        <v>63000</v>
      </c>
      <c r="N1333" s="83">
        <f t="shared" si="20"/>
        <v>63000</v>
      </c>
      <c r="O1333" s="31" t="s">
        <v>8232</v>
      </c>
    </row>
    <row r="1334" spans="1:15" x14ac:dyDescent="0.2">
      <c r="A1334" s="29" t="s">
        <v>2891</v>
      </c>
      <c r="B1334" s="30">
        <v>2182</v>
      </c>
      <c r="C1334" s="31" t="s">
        <v>2</v>
      </c>
      <c r="D1334" s="1"/>
      <c r="E1334" s="1"/>
      <c r="F1334" s="31" t="s">
        <v>4391</v>
      </c>
      <c r="G1334" s="35" t="s">
        <v>976</v>
      </c>
      <c r="H1334" s="31" t="s">
        <v>7800</v>
      </c>
      <c r="I1334" s="31" t="s">
        <v>6943</v>
      </c>
      <c r="J1334" s="41">
        <v>2.3E-2</v>
      </c>
      <c r="K1334" s="83">
        <v>20000</v>
      </c>
      <c r="L1334" s="36" t="s">
        <v>8259</v>
      </c>
      <c r="M1334" s="83">
        <v>20000</v>
      </c>
      <c r="N1334" s="83">
        <f t="shared" si="20"/>
        <v>20000</v>
      </c>
      <c r="O1334" s="36" t="s">
        <v>8259</v>
      </c>
    </row>
    <row r="1335" spans="1:15" x14ac:dyDescent="0.25">
      <c r="A1335" s="29" t="s">
        <v>2892</v>
      </c>
      <c r="B1335" s="30">
        <v>2183</v>
      </c>
      <c r="C1335" s="31" t="s">
        <v>2</v>
      </c>
      <c r="D1335" s="1"/>
      <c r="E1335" s="1"/>
      <c r="F1335" s="31" t="s">
        <v>4391</v>
      </c>
      <c r="G1335" s="35" t="s">
        <v>5272</v>
      </c>
      <c r="H1335" s="31" t="s">
        <v>7698</v>
      </c>
      <c r="I1335" s="31" t="s">
        <v>6944</v>
      </c>
      <c r="J1335" s="41">
        <v>3.1899999999999998E-2</v>
      </c>
      <c r="K1335" s="83">
        <v>140000</v>
      </c>
      <c r="L1335" s="31" t="s">
        <v>8232</v>
      </c>
      <c r="M1335" s="83">
        <v>140000</v>
      </c>
      <c r="N1335" s="83">
        <f t="shared" si="20"/>
        <v>140000</v>
      </c>
      <c r="O1335" s="31" t="s">
        <v>8232</v>
      </c>
    </row>
    <row r="1336" spans="1:15" x14ac:dyDescent="0.25">
      <c r="A1336" s="29" t="s">
        <v>2893</v>
      </c>
      <c r="B1336" s="30">
        <v>2184</v>
      </c>
      <c r="C1336" s="31" t="s">
        <v>2</v>
      </c>
      <c r="D1336" s="1"/>
      <c r="E1336" s="1"/>
      <c r="F1336" s="31" t="s">
        <v>4391</v>
      </c>
      <c r="G1336" s="35" t="s">
        <v>5273</v>
      </c>
      <c r="H1336" s="31" t="s">
        <v>7698</v>
      </c>
      <c r="I1336" s="31" t="s">
        <v>6945</v>
      </c>
      <c r="J1336" s="41">
        <v>2.2100000000000002E-2</v>
      </c>
      <c r="K1336" s="83">
        <v>63000</v>
      </c>
      <c r="L1336" s="31" t="s">
        <v>8232</v>
      </c>
      <c r="M1336" s="83">
        <v>63000</v>
      </c>
      <c r="N1336" s="83">
        <f t="shared" si="20"/>
        <v>63000</v>
      </c>
      <c r="O1336" s="31" t="s">
        <v>8232</v>
      </c>
    </row>
    <row r="1337" spans="1:15" x14ac:dyDescent="0.25">
      <c r="A1337" s="29" t="s">
        <v>2894</v>
      </c>
      <c r="B1337" s="30">
        <v>2185</v>
      </c>
      <c r="C1337" s="31" t="s">
        <v>2</v>
      </c>
      <c r="D1337" s="1"/>
      <c r="E1337" s="1"/>
      <c r="F1337" s="31" t="s">
        <v>4391</v>
      </c>
      <c r="G1337" s="35" t="s">
        <v>5274</v>
      </c>
      <c r="H1337" s="31" t="s">
        <v>7698</v>
      </c>
      <c r="I1337" s="31" t="s">
        <v>6946</v>
      </c>
      <c r="J1337" s="41">
        <v>2.2100000000000002E-2</v>
      </c>
      <c r="K1337" s="83">
        <v>92000</v>
      </c>
      <c r="L1337" s="31" t="s">
        <v>8232</v>
      </c>
      <c r="M1337" s="83">
        <v>92000</v>
      </c>
      <c r="N1337" s="83">
        <f t="shared" si="20"/>
        <v>92000</v>
      </c>
      <c r="O1337" s="31" t="s">
        <v>8232</v>
      </c>
    </row>
    <row r="1338" spans="1:15" x14ac:dyDescent="0.25">
      <c r="A1338" s="29" t="s">
        <v>2895</v>
      </c>
      <c r="B1338" s="30">
        <v>2186</v>
      </c>
      <c r="C1338" s="31" t="s">
        <v>2</v>
      </c>
      <c r="D1338" s="1"/>
      <c r="E1338" s="1"/>
      <c r="F1338" s="31" t="s">
        <v>4391</v>
      </c>
      <c r="G1338" s="35" t="s">
        <v>5275</v>
      </c>
      <c r="H1338" s="31" t="s">
        <v>7698</v>
      </c>
      <c r="I1338" s="31" t="s">
        <v>6947</v>
      </c>
      <c r="J1338" s="41">
        <v>2.2100000000000002E-2</v>
      </c>
      <c r="K1338" s="83">
        <v>63000</v>
      </c>
      <c r="L1338" s="31" t="s">
        <v>8232</v>
      </c>
      <c r="M1338" s="83">
        <v>63000</v>
      </c>
      <c r="N1338" s="83">
        <f t="shared" si="20"/>
        <v>63000</v>
      </c>
      <c r="O1338" s="31" t="s">
        <v>8232</v>
      </c>
    </row>
    <row r="1339" spans="1:15" x14ac:dyDescent="0.25">
      <c r="A1339" s="29" t="s">
        <v>2896</v>
      </c>
      <c r="B1339" s="30">
        <v>2187</v>
      </c>
      <c r="C1339" s="31" t="s">
        <v>2</v>
      </c>
      <c r="D1339" s="1"/>
      <c r="E1339" s="1"/>
      <c r="F1339" s="31" t="s">
        <v>4391</v>
      </c>
      <c r="G1339" s="35" t="s">
        <v>5276</v>
      </c>
      <c r="H1339" s="31" t="s">
        <v>7698</v>
      </c>
      <c r="I1339" s="31" t="s">
        <v>6948</v>
      </c>
      <c r="J1339" s="41">
        <v>2.2100000000000002E-2</v>
      </c>
      <c r="K1339" s="83">
        <v>63000</v>
      </c>
      <c r="L1339" s="31" t="s">
        <v>8232</v>
      </c>
      <c r="M1339" s="83">
        <v>63000</v>
      </c>
      <c r="N1339" s="83">
        <f t="shared" si="20"/>
        <v>63000</v>
      </c>
      <c r="O1339" s="31" t="s">
        <v>8232</v>
      </c>
    </row>
    <row r="1340" spans="1:15" x14ac:dyDescent="0.25">
      <c r="A1340" s="29" t="s">
        <v>2897</v>
      </c>
      <c r="B1340" s="30">
        <v>2188</v>
      </c>
      <c r="C1340" s="31" t="s">
        <v>2</v>
      </c>
      <c r="D1340" s="1"/>
      <c r="E1340" s="1"/>
      <c r="F1340" s="31" t="s">
        <v>4391</v>
      </c>
      <c r="G1340" s="35" t="s">
        <v>5277</v>
      </c>
      <c r="H1340" s="31" t="s">
        <v>7698</v>
      </c>
      <c r="I1340" s="31" t="s">
        <v>6949</v>
      </c>
      <c r="J1340" s="41">
        <v>2.2100000000000002E-2</v>
      </c>
      <c r="K1340" s="83">
        <v>63000</v>
      </c>
      <c r="L1340" s="31" t="s">
        <v>8232</v>
      </c>
      <c r="M1340" s="83">
        <v>63000</v>
      </c>
      <c r="N1340" s="83">
        <f t="shared" si="20"/>
        <v>63000</v>
      </c>
      <c r="O1340" s="31" t="s">
        <v>8232</v>
      </c>
    </row>
    <row r="1341" spans="1:15" x14ac:dyDescent="0.25">
      <c r="A1341" s="29" t="s">
        <v>2898</v>
      </c>
      <c r="B1341" s="30">
        <v>2189</v>
      </c>
      <c r="C1341" s="31" t="s">
        <v>2</v>
      </c>
      <c r="D1341" s="1"/>
      <c r="E1341" s="1"/>
      <c r="F1341" s="31" t="s">
        <v>4391</v>
      </c>
      <c r="G1341" s="35" t="s">
        <v>5278</v>
      </c>
      <c r="H1341" s="31" t="s">
        <v>7698</v>
      </c>
      <c r="I1341" s="31" t="s">
        <v>6950</v>
      </c>
      <c r="J1341" s="41">
        <v>2.2100000000000002E-2</v>
      </c>
      <c r="K1341" s="83">
        <v>100000</v>
      </c>
      <c r="L1341" s="31" t="s">
        <v>8232</v>
      </c>
      <c r="M1341" s="83">
        <v>100000</v>
      </c>
      <c r="N1341" s="83">
        <f t="shared" si="20"/>
        <v>100000</v>
      </c>
      <c r="O1341" s="31" t="s">
        <v>8232</v>
      </c>
    </row>
    <row r="1342" spans="1:15" ht="25.5" x14ac:dyDescent="0.25">
      <c r="A1342" s="29" t="s">
        <v>2899</v>
      </c>
      <c r="B1342" s="30">
        <v>2190</v>
      </c>
      <c r="C1342" s="31" t="s">
        <v>2</v>
      </c>
      <c r="D1342" s="1"/>
      <c r="E1342" s="1"/>
      <c r="F1342" s="31" t="s">
        <v>4391</v>
      </c>
      <c r="G1342" s="35" t="s">
        <v>5279</v>
      </c>
      <c r="H1342" s="31" t="s">
        <v>7698</v>
      </c>
      <c r="I1342" s="31" t="s">
        <v>6951</v>
      </c>
      <c r="J1342" s="41">
        <v>2.2100000000000002E-2</v>
      </c>
      <c r="K1342" s="83">
        <v>90000</v>
      </c>
      <c r="L1342" s="31" t="s">
        <v>8232</v>
      </c>
      <c r="M1342" s="83">
        <v>90000</v>
      </c>
      <c r="N1342" s="83">
        <f t="shared" si="20"/>
        <v>90000</v>
      </c>
      <c r="O1342" s="31" t="s">
        <v>8232</v>
      </c>
    </row>
    <row r="1343" spans="1:15" x14ac:dyDescent="0.25">
      <c r="A1343" s="29" t="s">
        <v>2900</v>
      </c>
      <c r="B1343" s="30">
        <v>2191</v>
      </c>
      <c r="C1343" s="31" t="s">
        <v>2</v>
      </c>
      <c r="D1343" s="1"/>
      <c r="E1343" s="1"/>
      <c r="F1343" s="31" t="s">
        <v>4391</v>
      </c>
      <c r="G1343" s="35" t="s">
        <v>5280</v>
      </c>
      <c r="H1343" s="31" t="s">
        <v>7698</v>
      </c>
      <c r="I1343" s="31" t="s">
        <v>6952</v>
      </c>
      <c r="J1343" s="41">
        <v>2.2100000000000002E-2</v>
      </c>
      <c r="K1343" s="83">
        <v>63000</v>
      </c>
      <c r="L1343" s="31" t="s">
        <v>8232</v>
      </c>
      <c r="M1343" s="83">
        <v>63000</v>
      </c>
      <c r="N1343" s="83">
        <f t="shared" si="20"/>
        <v>63000</v>
      </c>
      <c r="O1343" s="31" t="s">
        <v>8232</v>
      </c>
    </row>
    <row r="1344" spans="1:15" x14ac:dyDescent="0.25">
      <c r="A1344" s="29" t="s">
        <v>2901</v>
      </c>
      <c r="B1344" s="30">
        <v>2192</v>
      </c>
      <c r="C1344" s="31" t="s">
        <v>2</v>
      </c>
      <c r="D1344" s="1"/>
      <c r="E1344" s="1"/>
      <c r="F1344" s="31" t="s">
        <v>4391</v>
      </c>
      <c r="G1344" s="35" t="s">
        <v>5281</v>
      </c>
      <c r="H1344" s="31" t="s">
        <v>7698</v>
      </c>
      <c r="I1344" s="31" t="s">
        <v>6953</v>
      </c>
      <c r="J1344" s="41">
        <v>2.2100000000000002E-2</v>
      </c>
      <c r="K1344" s="83">
        <v>109000</v>
      </c>
      <c r="L1344" s="31" t="s">
        <v>8232</v>
      </c>
      <c r="M1344" s="83">
        <v>109000</v>
      </c>
      <c r="N1344" s="83">
        <f t="shared" si="20"/>
        <v>109000</v>
      </c>
      <c r="O1344" s="31" t="s">
        <v>8232</v>
      </c>
    </row>
    <row r="1345" spans="1:15" x14ac:dyDescent="0.25">
      <c r="A1345" s="29" t="s">
        <v>2902</v>
      </c>
      <c r="B1345" s="30">
        <v>2193</v>
      </c>
      <c r="C1345" s="31" t="s">
        <v>2</v>
      </c>
      <c r="D1345" s="1"/>
      <c r="E1345" s="1"/>
      <c r="F1345" s="31" t="s">
        <v>4391</v>
      </c>
      <c r="G1345" s="35" t="s">
        <v>5282</v>
      </c>
      <c r="H1345" s="31" t="s">
        <v>7698</v>
      </c>
      <c r="I1345" s="31" t="s">
        <v>6954</v>
      </c>
      <c r="J1345" s="41">
        <v>2.3099999999999999E-2</v>
      </c>
      <c r="K1345" s="83">
        <v>63000</v>
      </c>
      <c r="L1345" s="31" t="s">
        <v>8232</v>
      </c>
      <c r="M1345" s="83">
        <v>63000</v>
      </c>
      <c r="N1345" s="83">
        <f t="shared" si="20"/>
        <v>63000</v>
      </c>
      <c r="O1345" s="31" t="s">
        <v>8232</v>
      </c>
    </row>
    <row r="1346" spans="1:15" x14ac:dyDescent="0.25">
      <c r="A1346" s="29" t="s">
        <v>2903</v>
      </c>
      <c r="B1346" s="30">
        <v>2194</v>
      </c>
      <c r="C1346" s="31" t="s">
        <v>2</v>
      </c>
      <c r="D1346" s="1"/>
      <c r="E1346" s="1"/>
      <c r="F1346" s="31" t="s">
        <v>4391</v>
      </c>
      <c r="G1346" s="35" t="s">
        <v>5283</v>
      </c>
      <c r="H1346" s="31" t="s">
        <v>7698</v>
      </c>
      <c r="I1346" s="31" t="s">
        <v>6955</v>
      </c>
      <c r="J1346" s="41">
        <v>2.3599999999999999E-2</v>
      </c>
      <c r="K1346" s="83">
        <v>63000</v>
      </c>
      <c r="L1346" s="31" t="s">
        <v>8232</v>
      </c>
      <c r="M1346" s="83">
        <v>63000</v>
      </c>
      <c r="N1346" s="83">
        <f t="shared" si="20"/>
        <v>63000</v>
      </c>
      <c r="O1346" s="31" t="s">
        <v>8232</v>
      </c>
    </row>
    <row r="1347" spans="1:15" x14ac:dyDescent="0.25">
      <c r="A1347" s="29" t="s">
        <v>2904</v>
      </c>
      <c r="B1347" s="30">
        <v>2195</v>
      </c>
      <c r="C1347" s="31" t="s">
        <v>2</v>
      </c>
      <c r="D1347" s="1"/>
      <c r="E1347" s="1"/>
      <c r="F1347" s="31" t="s">
        <v>4391</v>
      </c>
      <c r="G1347" s="35" t="s">
        <v>5284</v>
      </c>
      <c r="H1347" s="31" t="s">
        <v>7698</v>
      </c>
      <c r="I1347" s="31" t="s">
        <v>6956</v>
      </c>
      <c r="J1347" s="41">
        <v>2.2499999999999999E-2</v>
      </c>
      <c r="K1347" s="83">
        <v>114000</v>
      </c>
      <c r="L1347" s="31" t="s">
        <v>8232</v>
      </c>
      <c r="M1347" s="83">
        <v>114000</v>
      </c>
      <c r="N1347" s="83">
        <f t="shared" si="20"/>
        <v>114000</v>
      </c>
      <c r="O1347" s="31" t="s">
        <v>8232</v>
      </c>
    </row>
    <row r="1348" spans="1:15" x14ac:dyDescent="0.25">
      <c r="A1348" s="29" t="s">
        <v>2905</v>
      </c>
      <c r="B1348" s="30">
        <v>2196</v>
      </c>
      <c r="C1348" s="31" t="s">
        <v>2</v>
      </c>
      <c r="D1348" s="1"/>
      <c r="E1348" s="1"/>
      <c r="F1348" s="31" t="s">
        <v>4391</v>
      </c>
      <c r="G1348" s="35" t="s">
        <v>5285</v>
      </c>
      <c r="H1348" s="31" t="s">
        <v>7698</v>
      </c>
      <c r="I1348" s="31" t="s">
        <v>6957</v>
      </c>
      <c r="J1348" s="41">
        <v>2.2499999999999999E-2</v>
      </c>
      <c r="K1348" s="83">
        <v>63000</v>
      </c>
      <c r="L1348" s="31" t="s">
        <v>8232</v>
      </c>
      <c r="M1348" s="83">
        <v>63000</v>
      </c>
      <c r="N1348" s="83">
        <f t="shared" si="20"/>
        <v>63000</v>
      </c>
      <c r="O1348" s="31" t="s">
        <v>8232</v>
      </c>
    </row>
    <row r="1349" spans="1:15" x14ac:dyDescent="0.25">
      <c r="A1349" s="29" t="s">
        <v>2906</v>
      </c>
      <c r="B1349" s="30">
        <v>2197</v>
      </c>
      <c r="C1349" s="31" t="s">
        <v>2</v>
      </c>
      <c r="D1349" s="1"/>
      <c r="E1349" s="1"/>
      <c r="F1349" s="31" t="s">
        <v>4391</v>
      </c>
      <c r="G1349" s="35" t="s">
        <v>5286</v>
      </c>
      <c r="H1349" s="31" t="s">
        <v>7698</v>
      </c>
      <c r="I1349" s="31" t="s">
        <v>6958</v>
      </c>
      <c r="J1349" s="41">
        <v>2.2499999999999999E-2</v>
      </c>
      <c r="K1349" s="83">
        <v>115000</v>
      </c>
      <c r="L1349" s="31" t="s">
        <v>8232</v>
      </c>
      <c r="M1349" s="83">
        <v>115000</v>
      </c>
      <c r="N1349" s="83">
        <f t="shared" si="20"/>
        <v>115000</v>
      </c>
      <c r="O1349" s="31" t="s">
        <v>8232</v>
      </c>
    </row>
    <row r="1350" spans="1:15" x14ac:dyDescent="0.25">
      <c r="A1350" s="29" t="s">
        <v>2907</v>
      </c>
      <c r="B1350" s="30">
        <v>2198</v>
      </c>
      <c r="C1350" s="31" t="s">
        <v>2</v>
      </c>
      <c r="D1350" s="1"/>
      <c r="E1350" s="1"/>
      <c r="F1350" s="31" t="s">
        <v>4391</v>
      </c>
      <c r="G1350" s="35" t="s">
        <v>5287</v>
      </c>
      <c r="H1350" s="31" t="s">
        <v>7698</v>
      </c>
      <c r="I1350" s="31" t="s">
        <v>6959</v>
      </c>
      <c r="J1350" s="41">
        <v>2.2499999999999999E-2</v>
      </c>
      <c r="K1350" s="83">
        <v>63000</v>
      </c>
      <c r="L1350" s="31" t="s">
        <v>8232</v>
      </c>
      <c r="M1350" s="83">
        <v>63000</v>
      </c>
      <c r="N1350" s="83">
        <f t="shared" si="20"/>
        <v>63000</v>
      </c>
      <c r="O1350" s="31" t="s">
        <v>8232</v>
      </c>
    </row>
    <row r="1351" spans="1:15" x14ac:dyDescent="0.25">
      <c r="A1351" s="29" t="s">
        <v>2908</v>
      </c>
      <c r="B1351" s="30">
        <v>2199</v>
      </c>
      <c r="C1351" s="31" t="s">
        <v>2</v>
      </c>
      <c r="D1351" s="1"/>
      <c r="E1351" s="1"/>
      <c r="F1351" s="31" t="s">
        <v>4391</v>
      </c>
      <c r="G1351" s="35" t="s">
        <v>5288</v>
      </c>
      <c r="H1351" s="31" t="s">
        <v>7698</v>
      </c>
      <c r="I1351" s="31" t="s">
        <v>6960</v>
      </c>
      <c r="J1351" s="41">
        <v>2.2499999999999999E-2</v>
      </c>
      <c r="K1351" s="83">
        <v>95000</v>
      </c>
      <c r="L1351" s="31" t="s">
        <v>8232</v>
      </c>
      <c r="M1351" s="83">
        <v>95000</v>
      </c>
      <c r="N1351" s="83">
        <f t="shared" si="20"/>
        <v>95000</v>
      </c>
      <c r="O1351" s="31" t="s">
        <v>8232</v>
      </c>
    </row>
    <row r="1352" spans="1:15" x14ac:dyDescent="0.25">
      <c r="A1352" s="29" t="s">
        <v>2909</v>
      </c>
      <c r="B1352" s="30">
        <v>2200</v>
      </c>
      <c r="C1352" s="31" t="s">
        <v>2</v>
      </c>
      <c r="D1352" s="1"/>
      <c r="E1352" s="1"/>
      <c r="F1352" s="31" t="s">
        <v>4391</v>
      </c>
      <c r="G1352" s="35" t="s">
        <v>5289</v>
      </c>
      <c r="H1352" s="31" t="s">
        <v>7698</v>
      </c>
      <c r="I1352" s="31" t="s">
        <v>6961</v>
      </c>
      <c r="J1352" s="41">
        <v>2.2499999999999999E-2</v>
      </c>
      <c r="K1352" s="83">
        <v>63000</v>
      </c>
      <c r="L1352" s="31" t="s">
        <v>8232</v>
      </c>
      <c r="M1352" s="83">
        <v>63000</v>
      </c>
      <c r="N1352" s="83">
        <f t="shared" si="20"/>
        <v>63000</v>
      </c>
      <c r="O1352" s="31" t="s">
        <v>8232</v>
      </c>
    </row>
    <row r="1353" spans="1:15" x14ac:dyDescent="0.25">
      <c r="A1353" s="29" t="s">
        <v>2910</v>
      </c>
      <c r="B1353" s="30">
        <v>2201</v>
      </c>
      <c r="C1353" s="31" t="s">
        <v>2</v>
      </c>
      <c r="D1353" s="1"/>
      <c r="E1353" s="1"/>
      <c r="F1353" s="31" t="s">
        <v>4391</v>
      </c>
      <c r="G1353" s="35" t="s">
        <v>5290</v>
      </c>
      <c r="H1353" s="31" t="s">
        <v>7698</v>
      </c>
      <c r="I1353" s="31" t="s">
        <v>6962</v>
      </c>
      <c r="J1353" s="41">
        <v>2.2499999999999999E-2</v>
      </c>
      <c r="K1353" s="83">
        <v>63000</v>
      </c>
      <c r="L1353" s="31" t="s">
        <v>8232</v>
      </c>
      <c r="M1353" s="83">
        <v>63000</v>
      </c>
      <c r="N1353" s="83">
        <f t="shared" si="20"/>
        <v>63000</v>
      </c>
      <c r="O1353" s="31" t="s">
        <v>8232</v>
      </c>
    </row>
    <row r="1354" spans="1:15" x14ac:dyDescent="0.25">
      <c r="A1354" s="29" t="s">
        <v>2911</v>
      </c>
      <c r="B1354" s="30">
        <v>2202</v>
      </c>
      <c r="C1354" s="31" t="s">
        <v>2</v>
      </c>
      <c r="D1354" s="1"/>
      <c r="E1354" s="1"/>
      <c r="F1354" s="31" t="s">
        <v>4391</v>
      </c>
      <c r="G1354" s="35" t="s">
        <v>5291</v>
      </c>
      <c r="H1354" s="31" t="s">
        <v>7698</v>
      </c>
      <c r="I1354" s="31" t="s">
        <v>6963</v>
      </c>
      <c r="J1354" s="41">
        <v>2.2499999999999999E-2</v>
      </c>
      <c r="K1354" s="83">
        <v>120000</v>
      </c>
      <c r="L1354" s="31" t="s">
        <v>8232</v>
      </c>
      <c r="M1354" s="83">
        <v>120000</v>
      </c>
      <c r="N1354" s="83">
        <f t="shared" si="20"/>
        <v>120000</v>
      </c>
      <c r="O1354" s="31" t="s">
        <v>8232</v>
      </c>
    </row>
    <row r="1355" spans="1:15" x14ac:dyDescent="0.25">
      <c r="A1355" s="29" t="s">
        <v>2912</v>
      </c>
      <c r="B1355" s="30">
        <v>2203</v>
      </c>
      <c r="C1355" s="31" t="s">
        <v>2</v>
      </c>
      <c r="D1355" s="1"/>
      <c r="E1355" s="1"/>
      <c r="F1355" s="31" t="s">
        <v>4391</v>
      </c>
      <c r="G1355" s="35" t="s">
        <v>5292</v>
      </c>
      <c r="H1355" s="31" t="s">
        <v>7698</v>
      </c>
      <c r="I1355" s="31" t="s">
        <v>6964</v>
      </c>
      <c r="J1355" s="41">
        <v>2.2499999999999999E-2</v>
      </c>
      <c r="K1355" s="83">
        <v>95000</v>
      </c>
      <c r="L1355" s="31" t="s">
        <v>8232</v>
      </c>
      <c r="M1355" s="83">
        <v>95000</v>
      </c>
      <c r="N1355" s="83">
        <f t="shared" si="20"/>
        <v>95000</v>
      </c>
      <c r="O1355" s="31" t="s">
        <v>8232</v>
      </c>
    </row>
    <row r="1356" spans="1:15" x14ac:dyDescent="0.25">
      <c r="A1356" s="29" t="s">
        <v>2913</v>
      </c>
      <c r="B1356" s="30">
        <v>2204</v>
      </c>
      <c r="C1356" s="31" t="s">
        <v>2</v>
      </c>
      <c r="D1356" s="1"/>
      <c r="E1356" s="1"/>
      <c r="F1356" s="31" t="s">
        <v>4391</v>
      </c>
      <c r="G1356" s="35" t="s">
        <v>5293</v>
      </c>
      <c r="H1356" s="31" t="s">
        <v>7698</v>
      </c>
      <c r="I1356" s="31" t="s">
        <v>6965</v>
      </c>
      <c r="J1356" s="41">
        <v>2.6700000000000002E-2</v>
      </c>
      <c r="K1356" s="83">
        <v>109000</v>
      </c>
      <c r="L1356" s="31" t="s">
        <v>8232</v>
      </c>
      <c r="M1356" s="83">
        <v>109000</v>
      </c>
      <c r="N1356" s="83">
        <f t="shared" si="20"/>
        <v>109000</v>
      </c>
      <c r="O1356" s="31" t="s">
        <v>8232</v>
      </c>
    </row>
    <row r="1357" spans="1:15" x14ac:dyDescent="0.25">
      <c r="A1357" s="29" t="s">
        <v>2914</v>
      </c>
      <c r="B1357" s="30">
        <v>2205</v>
      </c>
      <c r="C1357" s="31" t="s">
        <v>2</v>
      </c>
      <c r="D1357" s="1"/>
      <c r="E1357" s="1"/>
      <c r="F1357" s="31" t="s">
        <v>4391</v>
      </c>
      <c r="G1357" s="35" t="s">
        <v>5294</v>
      </c>
      <c r="H1357" s="31" t="s">
        <v>7698</v>
      </c>
      <c r="I1357" s="31" t="s">
        <v>6966</v>
      </c>
      <c r="J1357" s="41">
        <v>2.5999999999999999E-2</v>
      </c>
      <c r="K1357" s="83">
        <v>119000</v>
      </c>
      <c r="L1357" s="31" t="s">
        <v>8232</v>
      </c>
      <c r="M1357" s="83">
        <v>119000</v>
      </c>
      <c r="N1357" s="83">
        <f t="shared" si="20"/>
        <v>119000</v>
      </c>
      <c r="O1357" s="31" t="s">
        <v>8232</v>
      </c>
    </row>
    <row r="1358" spans="1:15" ht="25.5" x14ac:dyDescent="0.25">
      <c r="A1358" s="29" t="s">
        <v>2915</v>
      </c>
      <c r="B1358" s="30">
        <v>2206</v>
      </c>
      <c r="C1358" s="31" t="s">
        <v>2</v>
      </c>
      <c r="D1358" s="1"/>
      <c r="E1358" s="1"/>
      <c r="F1358" s="31" t="s">
        <v>4391</v>
      </c>
      <c r="G1358" s="35" t="s">
        <v>8294</v>
      </c>
      <c r="H1358" s="31" t="s">
        <v>7698</v>
      </c>
      <c r="I1358" s="31" t="s">
        <v>6967</v>
      </c>
      <c r="J1358" s="41">
        <v>2.3E-2</v>
      </c>
      <c r="K1358" s="83">
        <v>86000</v>
      </c>
      <c r="L1358" s="31" t="s">
        <v>8232</v>
      </c>
      <c r="M1358" s="83">
        <v>86000</v>
      </c>
      <c r="N1358" s="83">
        <f t="shared" ref="N1358:N1421" si="21">CEILING(M1358,1000)</f>
        <v>86000</v>
      </c>
      <c r="O1358" s="31" t="s">
        <v>8232</v>
      </c>
    </row>
    <row r="1359" spans="1:15" x14ac:dyDescent="0.25">
      <c r="A1359" s="29" t="s">
        <v>2916</v>
      </c>
      <c r="B1359" s="30">
        <v>2207</v>
      </c>
      <c r="C1359" s="31" t="s">
        <v>2</v>
      </c>
      <c r="D1359" s="1"/>
      <c r="E1359" s="1"/>
      <c r="F1359" s="31" t="s">
        <v>4391</v>
      </c>
      <c r="G1359" s="35" t="s">
        <v>5295</v>
      </c>
      <c r="H1359" s="31" t="s">
        <v>7698</v>
      </c>
      <c r="I1359" s="31" t="s">
        <v>6968</v>
      </c>
      <c r="J1359" s="41">
        <v>2.3E-2</v>
      </c>
      <c r="K1359" s="83">
        <v>94000</v>
      </c>
      <c r="L1359" s="31" t="s">
        <v>8232</v>
      </c>
      <c r="M1359" s="83">
        <v>94000</v>
      </c>
      <c r="N1359" s="83">
        <f t="shared" si="21"/>
        <v>94000</v>
      </c>
      <c r="O1359" s="31" t="s">
        <v>8232</v>
      </c>
    </row>
    <row r="1360" spans="1:15" x14ac:dyDescent="0.25">
      <c r="A1360" s="29" t="s">
        <v>2917</v>
      </c>
      <c r="B1360" s="30">
        <v>2208</v>
      </c>
      <c r="C1360" s="31" t="s">
        <v>2</v>
      </c>
      <c r="D1360" s="1"/>
      <c r="E1360" s="1"/>
      <c r="F1360" s="31" t="s">
        <v>4391</v>
      </c>
      <c r="G1360" s="35" t="s">
        <v>5296</v>
      </c>
      <c r="H1360" s="31" t="s">
        <v>7698</v>
      </c>
      <c r="I1360" s="31" t="s">
        <v>6969</v>
      </c>
      <c r="J1360" s="41">
        <v>2.3E-2</v>
      </c>
      <c r="K1360" s="83">
        <v>89000</v>
      </c>
      <c r="L1360" s="31" t="s">
        <v>8232</v>
      </c>
      <c r="M1360" s="83">
        <v>89000</v>
      </c>
      <c r="N1360" s="83">
        <f t="shared" si="21"/>
        <v>89000</v>
      </c>
      <c r="O1360" s="31" t="s">
        <v>8232</v>
      </c>
    </row>
    <row r="1361" spans="1:15" ht="25.5" x14ac:dyDescent="0.25">
      <c r="A1361" s="29" t="s">
        <v>2918</v>
      </c>
      <c r="B1361" s="30">
        <v>2209</v>
      </c>
      <c r="C1361" s="31" t="s">
        <v>2</v>
      </c>
      <c r="D1361" s="1"/>
      <c r="E1361" s="1"/>
      <c r="F1361" s="31" t="s">
        <v>4391</v>
      </c>
      <c r="G1361" s="35" t="s">
        <v>5297</v>
      </c>
      <c r="H1361" s="31" t="s">
        <v>7696</v>
      </c>
      <c r="I1361" s="31" t="s">
        <v>6970</v>
      </c>
      <c r="J1361" s="41">
        <v>2.3E-2</v>
      </c>
      <c r="K1361" s="83">
        <v>20000</v>
      </c>
      <c r="L1361" s="41" t="s">
        <v>8231</v>
      </c>
      <c r="M1361" s="83">
        <v>20000</v>
      </c>
      <c r="N1361" s="83">
        <f t="shared" si="21"/>
        <v>20000</v>
      </c>
      <c r="O1361" s="41" t="s">
        <v>8231</v>
      </c>
    </row>
    <row r="1362" spans="1:15" x14ac:dyDescent="0.25">
      <c r="A1362" s="29" t="s">
        <v>2919</v>
      </c>
      <c r="B1362" s="30">
        <v>2210</v>
      </c>
      <c r="C1362" s="31" t="s">
        <v>2</v>
      </c>
      <c r="D1362" s="1"/>
      <c r="E1362" s="1"/>
      <c r="F1362" s="31" t="s">
        <v>4391</v>
      </c>
      <c r="G1362" s="35" t="s">
        <v>5298</v>
      </c>
      <c r="H1362" s="31" t="s">
        <v>7698</v>
      </c>
      <c r="I1362" s="31" t="s">
        <v>6971</v>
      </c>
      <c r="J1362" s="41">
        <v>2.4E-2</v>
      </c>
      <c r="K1362" s="83">
        <v>77000</v>
      </c>
      <c r="L1362" s="31" t="s">
        <v>8232</v>
      </c>
      <c r="M1362" s="83">
        <v>77000</v>
      </c>
      <c r="N1362" s="83">
        <f t="shared" si="21"/>
        <v>77000</v>
      </c>
      <c r="O1362" s="31" t="s">
        <v>8232</v>
      </c>
    </row>
    <row r="1363" spans="1:15" x14ac:dyDescent="0.25">
      <c r="A1363" s="29" t="s">
        <v>2920</v>
      </c>
      <c r="B1363" s="30">
        <v>2211</v>
      </c>
      <c r="C1363" s="31" t="s">
        <v>2</v>
      </c>
      <c r="D1363" s="1"/>
      <c r="E1363" s="1"/>
      <c r="F1363" s="31" t="s">
        <v>4391</v>
      </c>
      <c r="G1363" s="35" t="s">
        <v>5299</v>
      </c>
      <c r="H1363" s="31" t="s">
        <v>7698</v>
      </c>
      <c r="I1363" s="31" t="s">
        <v>6972</v>
      </c>
      <c r="J1363" s="41">
        <v>2.4E-2</v>
      </c>
      <c r="K1363" s="83">
        <v>63000</v>
      </c>
      <c r="L1363" s="31" t="s">
        <v>8232</v>
      </c>
      <c r="M1363" s="83">
        <v>63000</v>
      </c>
      <c r="N1363" s="83">
        <f t="shared" si="21"/>
        <v>63000</v>
      </c>
      <c r="O1363" s="31" t="s">
        <v>8232</v>
      </c>
    </row>
    <row r="1364" spans="1:15" x14ac:dyDescent="0.25">
      <c r="A1364" s="29" t="s">
        <v>2921</v>
      </c>
      <c r="B1364" s="30">
        <v>2212</v>
      </c>
      <c r="C1364" s="31" t="s">
        <v>2</v>
      </c>
      <c r="D1364" s="1"/>
      <c r="E1364" s="1"/>
      <c r="F1364" s="31" t="s">
        <v>4391</v>
      </c>
      <c r="G1364" s="35" t="s">
        <v>5300</v>
      </c>
      <c r="H1364" s="31" t="s">
        <v>7698</v>
      </c>
      <c r="I1364" s="31" t="s">
        <v>6973</v>
      </c>
      <c r="J1364" s="41">
        <v>2.3E-2</v>
      </c>
      <c r="K1364" s="83">
        <v>63000</v>
      </c>
      <c r="L1364" s="31" t="s">
        <v>8232</v>
      </c>
      <c r="M1364" s="83">
        <v>63000</v>
      </c>
      <c r="N1364" s="83">
        <f t="shared" si="21"/>
        <v>63000</v>
      </c>
      <c r="O1364" s="31" t="s">
        <v>8232</v>
      </c>
    </row>
    <row r="1365" spans="1:15" x14ac:dyDescent="0.25">
      <c r="A1365" s="29" t="s">
        <v>2922</v>
      </c>
      <c r="B1365" s="30">
        <v>2213</v>
      </c>
      <c r="C1365" s="31" t="s">
        <v>2</v>
      </c>
      <c r="D1365" s="1"/>
      <c r="E1365" s="1"/>
      <c r="F1365" s="31" t="s">
        <v>4391</v>
      </c>
      <c r="G1365" s="35" t="s">
        <v>5301</v>
      </c>
      <c r="H1365" s="31" t="s">
        <v>7698</v>
      </c>
      <c r="I1365" s="31" t="s">
        <v>6974</v>
      </c>
      <c r="J1365" s="41">
        <v>2.3E-2</v>
      </c>
      <c r="K1365" s="83">
        <v>63000</v>
      </c>
      <c r="L1365" s="31" t="s">
        <v>8232</v>
      </c>
      <c r="M1365" s="83">
        <v>63000</v>
      </c>
      <c r="N1365" s="83">
        <f t="shared" si="21"/>
        <v>63000</v>
      </c>
      <c r="O1365" s="31" t="s">
        <v>8232</v>
      </c>
    </row>
    <row r="1366" spans="1:15" x14ac:dyDescent="0.25">
      <c r="A1366" s="29" t="s">
        <v>2923</v>
      </c>
      <c r="B1366" s="30">
        <v>2214</v>
      </c>
      <c r="C1366" s="31" t="s">
        <v>2</v>
      </c>
      <c r="D1366" s="1"/>
      <c r="E1366" s="1"/>
      <c r="F1366" s="31" t="s">
        <v>4391</v>
      </c>
      <c r="G1366" s="35" t="s">
        <v>5302</v>
      </c>
      <c r="H1366" s="31" t="s">
        <v>7698</v>
      </c>
      <c r="I1366" s="31" t="s">
        <v>6975</v>
      </c>
      <c r="J1366" s="41">
        <v>2.9399999999999999E-2</v>
      </c>
      <c r="K1366" s="83">
        <v>63000</v>
      </c>
      <c r="L1366" s="31" t="s">
        <v>8232</v>
      </c>
      <c r="M1366" s="83">
        <v>63000</v>
      </c>
      <c r="N1366" s="83">
        <f t="shared" si="21"/>
        <v>63000</v>
      </c>
      <c r="O1366" s="31" t="s">
        <v>8232</v>
      </c>
    </row>
    <row r="1367" spans="1:15" x14ac:dyDescent="0.25">
      <c r="A1367" s="29" t="s">
        <v>2924</v>
      </c>
      <c r="B1367" s="30">
        <v>2215</v>
      </c>
      <c r="C1367" s="31" t="s">
        <v>2</v>
      </c>
      <c r="D1367" s="1"/>
      <c r="E1367" s="1"/>
      <c r="F1367" s="31" t="s">
        <v>4391</v>
      </c>
      <c r="G1367" s="35" t="s">
        <v>5303</v>
      </c>
      <c r="H1367" s="31" t="s">
        <v>7698</v>
      </c>
      <c r="I1367" s="31" t="s">
        <v>6976</v>
      </c>
      <c r="J1367" s="41">
        <v>2.5600000000000001E-2</v>
      </c>
      <c r="K1367" s="83">
        <v>63000</v>
      </c>
      <c r="L1367" s="31" t="s">
        <v>8232</v>
      </c>
      <c r="M1367" s="83">
        <v>63000</v>
      </c>
      <c r="N1367" s="83">
        <f t="shared" si="21"/>
        <v>63000</v>
      </c>
      <c r="O1367" s="31" t="s">
        <v>8232</v>
      </c>
    </row>
    <row r="1368" spans="1:15" x14ac:dyDescent="0.25">
      <c r="A1368" s="29" t="s">
        <v>2925</v>
      </c>
      <c r="B1368" s="30">
        <v>2216</v>
      </c>
      <c r="C1368" s="31" t="s">
        <v>2</v>
      </c>
      <c r="D1368" s="1"/>
      <c r="E1368" s="1"/>
      <c r="F1368" s="31" t="s">
        <v>4391</v>
      </c>
      <c r="G1368" s="35" t="s">
        <v>5304</v>
      </c>
      <c r="H1368" s="31" t="s">
        <v>7698</v>
      </c>
      <c r="I1368" s="31" t="s">
        <v>6977</v>
      </c>
      <c r="J1368" s="41">
        <v>2.3E-2</v>
      </c>
      <c r="K1368" s="83">
        <v>63000</v>
      </c>
      <c r="L1368" s="31" t="s">
        <v>8232</v>
      </c>
      <c r="M1368" s="83">
        <v>63000</v>
      </c>
      <c r="N1368" s="83">
        <f t="shared" si="21"/>
        <v>63000</v>
      </c>
      <c r="O1368" s="31" t="s">
        <v>8232</v>
      </c>
    </row>
    <row r="1369" spans="1:15" x14ac:dyDescent="0.25">
      <c r="A1369" s="29" t="s">
        <v>2926</v>
      </c>
      <c r="B1369" s="30">
        <v>2217</v>
      </c>
      <c r="C1369" s="31" t="s">
        <v>2</v>
      </c>
      <c r="D1369" s="1"/>
      <c r="E1369" s="1"/>
      <c r="F1369" s="31" t="s">
        <v>4391</v>
      </c>
      <c r="G1369" s="35" t="s">
        <v>5305</v>
      </c>
      <c r="H1369" s="31" t="s">
        <v>7698</v>
      </c>
      <c r="I1369" s="31" t="s">
        <v>6978</v>
      </c>
      <c r="J1369" s="41">
        <v>2.3E-2</v>
      </c>
      <c r="K1369" s="83">
        <v>63000</v>
      </c>
      <c r="L1369" s="31" t="s">
        <v>8232</v>
      </c>
      <c r="M1369" s="83">
        <v>63000</v>
      </c>
      <c r="N1369" s="83">
        <f t="shared" si="21"/>
        <v>63000</v>
      </c>
      <c r="O1369" s="31" t="s">
        <v>8232</v>
      </c>
    </row>
    <row r="1370" spans="1:15" x14ac:dyDescent="0.25">
      <c r="A1370" s="29" t="s">
        <v>2927</v>
      </c>
      <c r="B1370" s="30">
        <v>2218</v>
      </c>
      <c r="C1370" s="31" t="s">
        <v>2</v>
      </c>
      <c r="D1370" s="1"/>
      <c r="E1370" s="1"/>
      <c r="F1370" s="31" t="s">
        <v>4391</v>
      </c>
      <c r="G1370" s="35" t="s">
        <v>5306</v>
      </c>
      <c r="H1370" s="31" t="s">
        <v>7698</v>
      </c>
      <c r="I1370" s="31" t="s">
        <v>6979</v>
      </c>
      <c r="J1370" s="41">
        <v>2.3E-2</v>
      </c>
      <c r="K1370" s="83">
        <v>80000</v>
      </c>
      <c r="L1370" s="31" t="s">
        <v>8232</v>
      </c>
      <c r="M1370" s="83">
        <v>80000</v>
      </c>
      <c r="N1370" s="83">
        <f t="shared" si="21"/>
        <v>80000</v>
      </c>
      <c r="O1370" s="31" t="s">
        <v>8232</v>
      </c>
    </row>
    <row r="1371" spans="1:15" x14ac:dyDescent="0.25">
      <c r="A1371" s="29" t="s">
        <v>2928</v>
      </c>
      <c r="B1371" s="30">
        <v>2219</v>
      </c>
      <c r="C1371" s="31" t="s">
        <v>2</v>
      </c>
      <c r="D1371" s="1"/>
      <c r="E1371" s="1"/>
      <c r="F1371" s="31" t="s">
        <v>4391</v>
      </c>
      <c r="G1371" s="35" t="s">
        <v>5307</v>
      </c>
      <c r="H1371" s="31" t="s">
        <v>7698</v>
      </c>
      <c r="I1371" s="31" t="s">
        <v>6980</v>
      </c>
      <c r="J1371" s="41">
        <v>2.3E-2</v>
      </c>
      <c r="K1371" s="83">
        <v>110000</v>
      </c>
      <c r="L1371" s="31" t="s">
        <v>8232</v>
      </c>
      <c r="M1371" s="83">
        <v>110000</v>
      </c>
      <c r="N1371" s="83">
        <f t="shared" si="21"/>
        <v>110000</v>
      </c>
      <c r="O1371" s="31" t="s">
        <v>8232</v>
      </c>
    </row>
    <row r="1372" spans="1:15" x14ac:dyDescent="0.25">
      <c r="A1372" s="29" t="s">
        <v>2929</v>
      </c>
      <c r="B1372" s="30">
        <v>2220</v>
      </c>
      <c r="C1372" s="31" t="s">
        <v>2</v>
      </c>
      <c r="D1372" s="1"/>
      <c r="E1372" s="1"/>
      <c r="F1372" s="31" t="s">
        <v>4391</v>
      </c>
      <c r="G1372" s="35" t="s">
        <v>5308</v>
      </c>
      <c r="H1372" s="31" t="s">
        <v>7698</v>
      </c>
      <c r="I1372" s="31" t="s">
        <v>6981</v>
      </c>
      <c r="J1372" s="41">
        <v>2.3E-2</v>
      </c>
      <c r="K1372" s="83">
        <v>98000</v>
      </c>
      <c r="L1372" s="31" t="s">
        <v>8232</v>
      </c>
      <c r="M1372" s="83">
        <v>98000</v>
      </c>
      <c r="N1372" s="83">
        <f t="shared" si="21"/>
        <v>98000</v>
      </c>
      <c r="O1372" s="31" t="s">
        <v>8232</v>
      </c>
    </row>
    <row r="1373" spans="1:15" x14ac:dyDescent="0.25">
      <c r="A1373" s="29" t="s">
        <v>2930</v>
      </c>
      <c r="B1373" s="30">
        <v>2221</v>
      </c>
      <c r="C1373" s="31" t="s">
        <v>2</v>
      </c>
      <c r="D1373" s="1"/>
      <c r="E1373" s="1"/>
      <c r="F1373" s="31" t="s">
        <v>4391</v>
      </c>
      <c r="G1373" s="35" t="s">
        <v>5309</v>
      </c>
      <c r="H1373" s="31" t="s">
        <v>7698</v>
      </c>
      <c r="I1373" s="31" t="s">
        <v>6982</v>
      </c>
      <c r="J1373" s="41">
        <v>2.3E-2</v>
      </c>
      <c r="K1373" s="83">
        <v>81000</v>
      </c>
      <c r="L1373" s="31" t="s">
        <v>8232</v>
      </c>
      <c r="M1373" s="83">
        <v>81000</v>
      </c>
      <c r="N1373" s="83">
        <f t="shared" si="21"/>
        <v>81000</v>
      </c>
      <c r="O1373" s="31" t="s">
        <v>8232</v>
      </c>
    </row>
    <row r="1374" spans="1:15" x14ac:dyDescent="0.25">
      <c r="A1374" s="29" t="s">
        <v>2931</v>
      </c>
      <c r="B1374" s="30">
        <v>2222</v>
      </c>
      <c r="C1374" s="31" t="s">
        <v>2</v>
      </c>
      <c r="D1374" s="1"/>
      <c r="E1374" s="1"/>
      <c r="F1374" s="31" t="s">
        <v>4391</v>
      </c>
      <c r="G1374" s="35" t="s">
        <v>5310</v>
      </c>
      <c r="H1374" s="31" t="s">
        <v>7698</v>
      </c>
      <c r="I1374" s="31" t="s">
        <v>6983</v>
      </c>
      <c r="J1374" s="41">
        <v>2.3E-2</v>
      </c>
      <c r="K1374" s="83">
        <v>63000</v>
      </c>
      <c r="L1374" s="31" t="s">
        <v>8232</v>
      </c>
      <c r="M1374" s="83">
        <v>63000</v>
      </c>
      <c r="N1374" s="83">
        <f t="shared" si="21"/>
        <v>63000</v>
      </c>
      <c r="O1374" s="31" t="s">
        <v>8232</v>
      </c>
    </row>
    <row r="1375" spans="1:15" x14ac:dyDescent="0.25">
      <c r="A1375" s="29" t="s">
        <v>2932</v>
      </c>
      <c r="B1375" s="30">
        <v>2223</v>
      </c>
      <c r="C1375" s="31" t="s">
        <v>2</v>
      </c>
      <c r="D1375" s="1"/>
      <c r="E1375" s="1"/>
      <c r="F1375" s="31" t="s">
        <v>4391</v>
      </c>
      <c r="G1375" s="35" t="s">
        <v>5311</v>
      </c>
      <c r="H1375" s="31" t="s">
        <v>7698</v>
      </c>
      <c r="I1375" s="31" t="s">
        <v>6984</v>
      </c>
      <c r="J1375" s="41">
        <v>2.41E-2</v>
      </c>
      <c r="K1375" s="83">
        <v>63000</v>
      </c>
      <c r="L1375" s="31" t="s">
        <v>8232</v>
      </c>
      <c r="M1375" s="83">
        <v>63000</v>
      </c>
      <c r="N1375" s="83">
        <f t="shared" si="21"/>
        <v>63000</v>
      </c>
      <c r="O1375" s="31" t="s">
        <v>8232</v>
      </c>
    </row>
    <row r="1376" spans="1:15" x14ac:dyDescent="0.25">
      <c r="A1376" s="29" t="s">
        <v>2933</v>
      </c>
      <c r="B1376" s="30">
        <v>2224</v>
      </c>
      <c r="C1376" s="31" t="s">
        <v>2</v>
      </c>
      <c r="D1376" s="1"/>
      <c r="E1376" s="1"/>
      <c r="F1376" s="31" t="s">
        <v>4391</v>
      </c>
      <c r="G1376" s="35" t="s">
        <v>5312</v>
      </c>
      <c r="H1376" s="31" t="s">
        <v>7698</v>
      </c>
      <c r="I1376" s="31" t="s">
        <v>6985</v>
      </c>
      <c r="J1376" s="41">
        <v>2.41E-2</v>
      </c>
      <c r="K1376" s="83">
        <v>63000</v>
      </c>
      <c r="L1376" s="31" t="s">
        <v>8232</v>
      </c>
      <c r="M1376" s="83">
        <v>63000</v>
      </c>
      <c r="N1376" s="83">
        <f t="shared" si="21"/>
        <v>63000</v>
      </c>
      <c r="O1376" s="31" t="s">
        <v>8232</v>
      </c>
    </row>
    <row r="1377" spans="1:15" x14ac:dyDescent="0.25">
      <c r="A1377" s="29" t="s">
        <v>2934</v>
      </c>
      <c r="B1377" s="30">
        <v>2225</v>
      </c>
      <c r="C1377" s="31" t="s">
        <v>2</v>
      </c>
      <c r="D1377" s="1"/>
      <c r="E1377" s="1"/>
      <c r="F1377" s="31" t="s">
        <v>4391</v>
      </c>
      <c r="G1377" s="35" t="s">
        <v>5313</v>
      </c>
      <c r="H1377" s="31" t="s">
        <v>7698</v>
      </c>
      <c r="I1377" s="31" t="s">
        <v>6986</v>
      </c>
      <c r="J1377" s="41">
        <v>2.3E-2</v>
      </c>
      <c r="K1377" s="83">
        <v>89000</v>
      </c>
      <c r="L1377" s="31" t="s">
        <v>8232</v>
      </c>
      <c r="M1377" s="83">
        <v>89000</v>
      </c>
      <c r="N1377" s="83">
        <f t="shared" si="21"/>
        <v>89000</v>
      </c>
      <c r="O1377" s="31" t="s">
        <v>8232</v>
      </c>
    </row>
    <row r="1378" spans="1:15" x14ac:dyDescent="0.25">
      <c r="A1378" s="29" t="s">
        <v>2935</v>
      </c>
      <c r="B1378" s="30">
        <v>2226</v>
      </c>
      <c r="C1378" s="31" t="s">
        <v>2</v>
      </c>
      <c r="D1378" s="1"/>
      <c r="E1378" s="1"/>
      <c r="F1378" s="31" t="s">
        <v>4391</v>
      </c>
      <c r="G1378" s="35" t="s">
        <v>5314</v>
      </c>
      <c r="H1378" s="31" t="s">
        <v>7698</v>
      </c>
      <c r="I1378" s="31" t="s">
        <v>6987</v>
      </c>
      <c r="J1378" s="41">
        <v>2.3E-2</v>
      </c>
      <c r="K1378" s="83">
        <v>115000</v>
      </c>
      <c r="L1378" s="31" t="s">
        <v>8232</v>
      </c>
      <c r="M1378" s="83">
        <v>115000</v>
      </c>
      <c r="N1378" s="83">
        <f t="shared" si="21"/>
        <v>115000</v>
      </c>
      <c r="O1378" s="31" t="s">
        <v>8232</v>
      </c>
    </row>
    <row r="1379" spans="1:15" x14ac:dyDescent="0.25">
      <c r="A1379" s="29" t="s">
        <v>2936</v>
      </c>
      <c r="B1379" s="30">
        <v>2227</v>
      </c>
      <c r="C1379" s="31" t="s">
        <v>2</v>
      </c>
      <c r="D1379" s="1"/>
      <c r="E1379" s="1"/>
      <c r="F1379" s="31" t="s">
        <v>4391</v>
      </c>
      <c r="G1379" s="35" t="s">
        <v>5315</v>
      </c>
      <c r="H1379" s="31" t="s">
        <v>7698</v>
      </c>
      <c r="I1379" s="31" t="s">
        <v>6988</v>
      </c>
      <c r="J1379" s="41">
        <v>2.3E-2</v>
      </c>
      <c r="K1379" s="83">
        <v>63000</v>
      </c>
      <c r="L1379" s="31" t="s">
        <v>8232</v>
      </c>
      <c r="M1379" s="83">
        <v>63000</v>
      </c>
      <c r="N1379" s="83">
        <f t="shared" si="21"/>
        <v>63000</v>
      </c>
      <c r="O1379" s="31" t="s">
        <v>8232</v>
      </c>
    </row>
    <row r="1380" spans="1:15" x14ac:dyDescent="0.25">
      <c r="A1380" s="29" t="s">
        <v>2937</v>
      </c>
      <c r="B1380" s="30">
        <v>2228</v>
      </c>
      <c r="C1380" s="31" t="s">
        <v>2</v>
      </c>
      <c r="D1380" s="1"/>
      <c r="E1380" s="1"/>
      <c r="F1380" s="31" t="s">
        <v>4391</v>
      </c>
      <c r="G1380" s="35" t="s">
        <v>5316</v>
      </c>
      <c r="H1380" s="31" t="s">
        <v>7698</v>
      </c>
      <c r="I1380" s="31" t="s">
        <v>6989</v>
      </c>
      <c r="J1380" s="41">
        <v>2.3E-2</v>
      </c>
      <c r="K1380" s="83">
        <v>95000</v>
      </c>
      <c r="L1380" s="31" t="s">
        <v>8232</v>
      </c>
      <c r="M1380" s="83">
        <v>95000</v>
      </c>
      <c r="N1380" s="83">
        <f t="shared" si="21"/>
        <v>95000</v>
      </c>
      <c r="O1380" s="31" t="s">
        <v>8232</v>
      </c>
    </row>
    <row r="1381" spans="1:15" x14ac:dyDescent="0.25">
      <c r="A1381" s="29" t="s">
        <v>2938</v>
      </c>
      <c r="B1381" s="30">
        <v>2229</v>
      </c>
      <c r="C1381" s="31" t="s">
        <v>2</v>
      </c>
      <c r="D1381" s="1"/>
      <c r="E1381" s="1"/>
      <c r="F1381" s="31" t="s">
        <v>4391</v>
      </c>
      <c r="G1381" s="35" t="s">
        <v>5317</v>
      </c>
      <c r="H1381" s="31" t="s">
        <v>7698</v>
      </c>
      <c r="I1381" s="31" t="s">
        <v>6990</v>
      </c>
      <c r="J1381" s="41">
        <v>2.3E-2</v>
      </c>
      <c r="K1381" s="83">
        <v>89000</v>
      </c>
      <c r="L1381" s="31" t="s">
        <v>8232</v>
      </c>
      <c r="M1381" s="83">
        <v>89000</v>
      </c>
      <c r="N1381" s="83">
        <f t="shared" si="21"/>
        <v>89000</v>
      </c>
      <c r="O1381" s="31" t="s">
        <v>8232</v>
      </c>
    </row>
    <row r="1382" spans="1:15" x14ac:dyDescent="0.25">
      <c r="A1382" s="29" t="s">
        <v>2939</v>
      </c>
      <c r="B1382" s="30">
        <v>2230</v>
      </c>
      <c r="C1382" s="31" t="s">
        <v>2</v>
      </c>
      <c r="D1382" s="1"/>
      <c r="E1382" s="1"/>
      <c r="F1382" s="31" t="s">
        <v>4391</v>
      </c>
      <c r="G1382" s="35" t="s">
        <v>5318</v>
      </c>
      <c r="H1382" s="31" t="s">
        <v>7698</v>
      </c>
      <c r="I1382" s="31" t="s">
        <v>6991</v>
      </c>
      <c r="J1382" s="41">
        <v>2.3E-2</v>
      </c>
      <c r="K1382" s="83">
        <v>147000</v>
      </c>
      <c r="L1382" s="31" t="s">
        <v>8232</v>
      </c>
      <c r="M1382" s="83">
        <v>147000</v>
      </c>
      <c r="N1382" s="83">
        <f t="shared" si="21"/>
        <v>147000</v>
      </c>
      <c r="O1382" s="31" t="s">
        <v>8232</v>
      </c>
    </row>
    <row r="1383" spans="1:15" ht="25.5" x14ac:dyDescent="0.25">
      <c r="A1383" s="29" t="s">
        <v>2940</v>
      </c>
      <c r="B1383" s="30">
        <v>2231</v>
      </c>
      <c r="C1383" s="31" t="s">
        <v>2</v>
      </c>
      <c r="D1383" s="1"/>
      <c r="E1383" s="1"/>
      <c r="F1383" s="31" t="s">
        <v>4391</v>
      </c>
      <c r="G1383" s="35" t="s">
        <v>5319</v>
      </c>
      <c r="H1383" s="31" t="s">
        <v>7698</v>
      </c>
      <c r="I1383" s="31" t="s">
        <v>6992</v>
      </c>
      <c r="J1383" s="41">
        <v>2.3E-2</v>
      </c>
      <c r="K1383" s="83">
        <v>122000</v>
      </c>
      <c r="L1383" s="31" t="s">
        <v>8232</v>
      </c>
      <c r="M1383" s="83">
        <v>122000</v>
      </c>
      <c r="N1383" s="83">
        <f t="shared" si="21"/>
        <v>122000</v>
      </c>
      <c r="O1383" s="31" t="s">
        <v>8232</v>
      </c>
    </row>
    <row r="1384" spans="1:15" x14ac:dyDescent="0.25">
      <c r="A1384" s="29" t="s">
        <v>2941</v>
      </c>
      <c r="B1384" s="30">
        <v>2232</v>
      </c>
      <c r="C1384" s="31" t="s">
        <v>2</v>
      </c>
      <c r="D1384" s="1"/>
      <c r="E1384" s="1"/>
      <c r="F1384" s="31" t="s">
        <v>4391</v>
      </c>
      <c r="G1384" s="35" t="s">
        <v>5320</v>
      </c>
      <c r="H1384" s="31" t="s">
        <v>7698</v>
      </c>
      <c r="I1384" s="31" t="s">
        <v>6993</v>
      </c>
      <c r="J1384" s="41">
        <v>2.75E-2</v>
      </c>
      <c r="K1384" s="83">
        <v>120000</v>
      </c>
      <c r="L1384" s="31" t="s">
        <v>8232</v>
      </c>
      <c r="M1384" s="83">
        <v>120000</v>
      </c>
      <c r="N1384" s="83">
        <f t="shared" si="21"/>
        <v>120000</v>
      </c>
      <c r="O1384" s="31" t="s">
        <v>8232</v>
      </c>
    </row>
    <row r="1385" spans="1:15" x14ac:dyDescent="0.25">
      <c r="A1385" s="29" t="s">
        <v>2942</v>
      </c>
      <c r="B1385" s="30">
        <v>2233</v>
      </c>
      <c r="C1385" s="31" t="s">
        <v>2</v>
      </c>
      <c r="D1385" s="1"/>
      <c r="E1385" s="1"/>
      <c r="F1385" s="31" t="s">
        <v>4391</v>
      </c>
      <c r="G1385" s="35" t="s">
        <v>5321</v>
      </c>
      <c r="H1385" s="31" t="s">
        <v>7698</v>
      </c>
      <c r="I1385" s="31" t="s">
        <v>6994</v>
      </c>
      <c r="J1385" s="41">
        <v>0.03</v>
      </c>
      <c r="K1385" s="83">
        <v>63000</v>
      </c>
      <c r="L1385" s="31" t="s">
        <v>8232</v>
      </c>
      <c r="M1385" s="83">
        <v>63000</v>
      </c>
      <c r="N1385" s="83">
        <f t="shared" si="21"/>
        <v>63000</v>
      </c>
      <c r="O1385" s="31" t="s">
        <v>8232</v>
      </c>
    </row>
    <row r="1386" spans="1:15" x14ac:dyDescent="0.25">
      <c r="A1386" s="29" t="s">
        <v>2943</v>
      </c>
      <c r="B1386" s="30">
        <v>2234</v>
      </c>
      <c r="C1386" s="31" t="s">
        <v>2</v>
      </c>
      <c r="D1386" s="1"/>
      <c r="E1386" s="1"/>
      <c r="F1386" s="31" t="s">
        <v>4391</v>
      </c>
      <c r="G1386" s="35" t="s">
        <v>5322</v>
      </c>
      <c r="H1386" s="31" t="s">
        <v>7698</v>
      </c>
      <c r="I1386" s="31" t="s">
        <v>6995</v>
      </c>
      <c r="J1386" s="41">
        <v>2.3E-2</v>
      </c>
      <c r="K1386" s="83">
        <v>63000</v>
      </c>
      <c r="L1386" s="31" t="s">
        <v>8232</v>
      </c>
      <c r="M1386" s="83">
        <v>63000</v>
      </c>
      <c r="N1386" s="83">
        <f t="shared" si="21"/>
        <v>63000</v>
      </c>
      <c r="O1386" s="31" t="s">
        <v>8232</v>
      </c>
    </row>
    <row r="1387" spans="1:15" x14ac:dyDescent="0.2">
      <c r="A1387" s="29" t="s">
        <v>2944</v>
      </c>
      <c r="B1387" s="30">
        <v>2235</v>
      </c>
      <c r="C1387" s="31" t="s">
        <v>2</v>
      </c>
      <c r="D1387" s="1"/>
      <c r="E1387" s="1"/>
      <c r="F1387" s="31" t="s">
        <v>4391</v>
      </c>
      <c r="G1387" s="35" t="s">
        <v>976</v>
      </c>
      <c r="H1387" s="31" t="s">
        <v>7800</v>
      </c>
      <c r="I1387" s="31" t="s">
        <v>6996</v>
      </c>
      <c r="J1387" s="41">
        <v>2.3E-2</v>
      </c>
      <c r="K1387" s="83">
        <v>20000</v>
      </c>
      <c r="L1387" s="36" t="s">
        <v>8259</v>
      </c>
      <c r="M1387" s="83">
        <v>20000</v>
      </c>
      <c r="N1387" s="83">
        <f t="shared" si="21"/>
        <v>20000</v>
      </c>
      <c r="O1387" s="36" t="s">
        <v>8259</v>
      </c>
    </row>
    <row r="1388" spans="1:15" x14ac:dyDescent="0.25">
      <c r="A1388" s="29" t="s">
        <v>2945</v>
      </c>
      <c r="B1388" s="30">
        <v>2236</v>
      </c>
      <c r="C1388" s="31" t="s">
        <v>2</v>
      </c>
      <c r="D1388" s="1"/>
      <c r="E1388" s="1"/>
      <c r="F1388" s="31" t="s">
        <v>4391</v>
      </c>
      <c r="G1388" s="35" t="s">
        <v>5323</v>
      </c>
      <c r="H1388" s="31" t="s">
        <v>7698</v>
      </c>
      <c r="I1388" s="31" t="s">
        <v>6997</v>
      </c>
      <c r="J1388" s="41">
        <v>2.3E-2</v>
      </c>
      <c r="K1388" s="83">
        <v>93000</v>
      </c>
      <c r="L1388" s="31" t="s">
        <v>8232</v>
      </c>
      <c r="M1388" s="83">
        <v>93000</v>
      </c>
      <c r="N1388" s="83">
        <f t="shared" si="21"/>
        <v>93000</v>
      </c>
      <c r="O1388" s="31" t="s">
        <v>8232</v>
      </c>
    </row>
    <row r="1389" spans="1:15" x14ac:dyDescent="0.25">
      <c r="A1389" s="29" t="s">
        <v>2946</v>
      </c>
      <c r="B1389" s="30">
        <v>2237</v>
      </c>
      <c r="C1389" s="31" t="s">
        <v>2</v>
      </c>
      <c r="D1389" s="1"/>
      <c r="E1389" s="1"/>
      <c r="F1389" s="31" t="s">
        <v>4391</v>
      </c>
      <c r="G1389" s="35" t="s">
        <v>5324</v>
      </c>
      <c r="H1389" s="31" t="s">
        <v>7698</v>
      </c>
      <c r="I1389" s="31" t="s">
        <v>6998</v>
      </c>
      <c r="J1389" s="41">
        <v>2.4799999999999999E-2</v>
      </c>
      <c r="K1389" s="83">
        <v>63000</v>
      </c>
      <c r="L1389" s="31" t="s">
        <v>8232</v>
      </c>
      <c r="M1389" s="83">
        <v>63000</v>
      </c>
      <c r="N1389" s="83">
        <f t="shared" si="21"/>
        <v>63000</v>
      </c>
      <c r="O1389" s="31" t="s">
        <v>8232</v>
      </c>
    </row>
    <row r="1390" spans="1:15" x14ac:dyDescent="0.25">
      <c r="A1390" s="29" t="s">
        <v>2947</v>
      </c>
      <c r="B1390" s="30">
        <v>2238</v>
      </c>
      <c r="C1390" s="31" t="s">
        <v>2</v>
      </c>
      <c r="D1390" s="1"/>
      <c r="E1390" s="1"/>
      <c r="F1390" s="31" t="s">
        <v>4391</v>
      </c>
      <c r="G1390" s="35" t="s">
        <v>5325</v>
      </c>
      <c r="H1390" s="31" t="s">
        <v>7698</v>
      </c>
      <c r="I1390" s="31" t="s">
        <v>6999</v>
      </c>
      <c r="J1390" s="41">
        <v>2.4E-2</v>
      </c>
      <c r="K1390" s="83">
        <v>78000</v>
      </c>
      <c r="L1390" s="31" t="s">
        <v>8232</v>
      </c>
      <c r="M1390" s="83">
        <v>78000</v>
      </c>
      <c r="N1390" s="83">
        <f t="shared" si="21"/>
        <v>78000</v>
      </c>
      <c r="O1390" s="31" t="s">
        <v>8232</v>
      </c>
    </row>
    <row r="1391" spans="1:15" x14ac:dyDescent="0.25">
      <c r="A1391" s="29" t="s">
        <v>2948</v>
      </c>
      <c r="B1391" s="30">
        <v>2239</v>
      </c>
      <c r="C1391" s="31" t="s">
        <v>2</v>
      </c>
      <c r="D1391" s="1"/>
      <c r="E1391" s="1"/>
      <c r="F1391" s="31" t="s">
        <v>4391</v>
      </c>
      <c r="G1391" s="35" t="s">
        <v>5326</v>
      </c>
      <c r="H1391" s="31" t="s">
        <v>7698</v>
      </c>
      <c r="I1391" s="31" t="s">
        <v>7000</v>
      </c>
      <c r="J1391" s="41">
        <v>2.4E-2</v>
      </c>
      <c r="K1391" s="83">
        <v>89000</v>
      </c>
      <c r="L1391" s="31" t="s">
        <v>8232</v>
      </c>
      <c r="M1391" s="83">
        <v>89000</v>
      </c>
      <c r="N1391" s="83">
        <f t="shared" si="21"/>
        <v>89000</v>
      </c>
      <c r="O1391" s="31" t="s">
        <v>8232</v>
      </c>
    </row>
    <row r="1392" spans="1:15" x14ac:dyDescent="0.25">
      <c r="A1392" s="29" t="s">
        <v>2949</v>
      </c>
      <c r="B1392" s="30">
        <v>2240</v>
      </c>
      <c r="C1392" s="31" t="s">
        <v>2</v>
      </c>
      <c r="D1392" s="1"/>
      <c r="E1392" s="1"/>
      <c r="F1392" s="31" t="s">
        <v>4391</v>
      </c>
      <c r="G1392" s="35" t="s">
        <v>5327</v>
      </c>
      <c r="H1392" s="31" t="s">
        <v>7698</v>
      </c>
      <c r="I1392" s="31" t="s">
        <v>7001</v>
      </c>
      <c r="J1392" s="41">
        <v>2.4E-2</v>
      </c>
      <c r="K1392" s="83">
        <v>86000</v>
      </c>
      <c r="L1392" s="31" t="s">
        <v>8232</v>
      </c>
      <c r="M1392" s="83">
        <v>86000</v>
      </c>
      <c r="N1392" s="83">
        <f t="shared" si="21"/>
        <v>86000</v>
      </c>
      <c r="O1392" s="31" t="s">
        <v>8232</v>
      </c>
    </row>
    <row r="1393" spans="1:15" x14ac:dyDescent="0.25">
      <c r="A1393" s="29" t="s">
        <v>2950</v>
      </c>
      <c r="B1393" s="30">
        <v>2241</v>
      </c>
      <c r="C1393" s="31" t="s">
        <v>2</v>
      </c>
      <c r="D1393" s="1"/>
      <c r="E1393" s="1"/>
      <c r="F1393" s="31" t="s">
        <v>4391</v>
      </c>
      <c r="G1393" s="35" t="s">
        <v>5328</v>
      </c>
      <c r="H1393" s="31" t="s">
        <v>7698</v>
      </c>
      <c r="I1393" s="31" t="s">
        <v>7002</v>
      </c>
      <c r="J1393" s="41">
        <v>2.4E-2</v>
      </c>
      <c r="K1393" s="83">
        <v>63000</v>
      </c>
      <c r="L1393" s="31" t="s">
        <v>8232</v>
      </c>
      <c r="M1393" s="83">
        <v>63000</v>
      </c>
      <c r="N1393" s="83">
        <f t="shared" si="21"/>
        <v>63000</v>
      </c>
      <c r="O1393" s="31" t="s">
        <v>8232</v>
      </c>
    </row>
    <row r="1394" spans="1:15" x14ac:dyDescent="0.25">
      <c r="A1394" s="29" t="s">
        <v>2951</v>
      </c>
      <c r="B1394" s="30">
        <v>2242</v>
      </c>
      <c r="C1394" s="31" t="s">
        <v>2</v>
      </c>
      <c r="D1394" s="1"/>
      <c r="E1394" s="1"/>
      <c r="F1394" s="31" t="s">
        <v>4391</v>
      </c>
      <c r="G1394" s="35" t="s">
        <v>5329</v>
      </c>
      <c r="H1394" s="31" t="s">
        <v>7698</v>
      </c>
      <c r="I1394" s="31" t="s">
        <v>7003</v>
      </c>
      <c r="J1394" s="41">
        <v>2.4E-2</v>
      </c>
      <c r="K1394" s="83">
        <v>63000</v>
      </c>
      <c r="L1394" s="31" t="s">
        <v>8232</v>
      </c>
      <c r="M1394" s="83">
        <v>63000</v>
      </c>
      <c r="N1394" s="83">
        <f t="shared" si="21"/>
        <v>63000</v>
      </c>
      <c r="O1394" s="31" t="s">
        <v>8232</v>
      </c>
    </row>
    <row r="1395" spans="1:15" x14ac:dyDescent="0.25">
      <c r="A1395" s="29" t="s">
        <v>2952</v>
      </c>
      <c r="B1395" s="30">
        <v>2243</v>
      </c>
      <c r="C1395" s="31" t="s">
        <v>2</v>
      </c>
      <c r="D1395" s="1"/>
      <c r="E1395" s="1"/>
      <c r="F1395" s="31" t="s">
        <v>4391</v>
      </c>
      <c r="G1395" s="35" t="s">
        <v>5330</v>
      </c>
      <c r="H1395" s="31" t="s">
        <v>7698</v>
      </c>
      <c r="I1395" s="31" t="s">
        <v>7004</v>
      </c>
      <c r="J1395" s="41">
        <v>2.4E-2</v>
      </c>
      <c r="K1395" s="83">
        <v>63000</v>
      </c>
      <c r="L1395" s="31" t="s">
        <v>8232</v>
      </c>
      <c r="M1395" s="83">
        <v>63000</v>
      </c>
      <c r="N1395" s="83">
        <f t="shared" si="21"/>
        <v>63000</v>
      </c>
      <c r="O1395" s="31" t="s">
        <v>8232</v>
      </c>
    </row>
    <row r="1396" spans="1:15" x14ac:dyDescent="0.25">
      <c r="A1396" s="29" t="s">
        <v>2953</v>
      </c>
      <c r="B1396" s="30">
        <v>2244</v>
      </c>
      <c r="C1396" s="31" t="s">
        <v>2</v>
      </c>
      <c r="D1396" s="1"/>
      <c r="E1396" s="1"/>
      <c r="F1396" s="31" t="s">
        <v>4391</v>
      </c>
      <c r="G1396" s="35" t="s">
        <v>5331</v>
      </c>
      <c r="H1396" s="31" t="s">
        <v>7698</v>
      </c>
      <c r="I1396" s="31" t="s">
        <v>7005</v>
      </c>
      <c r="J1396" s="41">
        <v>2.4E-2</v>
      </c>
      <c r="K1396" s="83">
        <v>63000</v>
      </c>
      <c r="L1396" s="31" t="s">
        <v>8232</v>
      </c>
      <c r="M1396" s="83">
        <v>63000</v>
      </c>
      <c r="N1396" s="83">
        <f t="shared" si="21"/>
        <v>63000</v>
      </c>
      <c r="O1396" s="31" t="s">
        <v>8232</v>
      </c>
    </row>
    <row r="1397" spans="1:15" x14ac:dyDescent="0.25">
      <c r="A1397" s="29" t="s">
        <v>2954</v>
      </c>
      <c r="B1397" s="30">
        <v>2245</v>
      </c>
      <c r="C1397" s="31" t="s">
        <v>2</v>
      </c>
      <c r="D1397" s="1"/>
      <c r="E1397" s="1"/>
      <c r="F1397" s="31" t="s">
        <v>4391</v>
      </c>
      <c r="G1397" s="35" t="s">
        <v>976</v>
      </c>
      <c r="H1397" s="31" t="s">
        <v>7713</v>
      </c>
      <c r="I1397" s="31" t="s">
        <v>7006</v>
      </c>
      <c r="J1397" s="41">
        <v>2.4E-2</v>
      </c>
      <c r="K1397" s="83">
        <v>63000</v>
      </c>
      <c r="L1397" s="31" t="s">
        <v>8232</v>
      </c>
      <c r="M1397" s="83">
        <v>63000</v>
      </c>
      <c r="N1397" s="83">
        <f t="shared" si="21"/>
        <v>63000</v>
      </c>
      <c r="O1397" s="31" t="s">
        <v>8232</v>
      </c>
    </row>
    <row r="1398" spans="1:15" x14ac:dyDescent="0.25">
      <c r="A1398" s="29" t="s">
        <v>2955</v>
      </c>
      <c r="B1398" s="30">
        <v>2246</v>
      </c>
      <c r="C1398" s="31" t="s">
        <v>2</v>
      </c>
      <c r="D1398" s="1"/>
      <c r="E1398" s="1"/>
      <c r="F1398" s="31" t="s">
        <v>4391</v>
      </c>
      <c r="G1398" s="35" t="s">
        <v>5332</v>
      </c>
      <c r="H1398" s="31" t="s">
        <v>7698</v>
      </c>
      <c r="I1398" s="31" t="s">
        <v>7007</v>
      </c>
      <c r="J1398" s="41">
        <v>2.4E-2</v>
      </c>
      <c r="K1398" s="83">
        <v>63000</v>
      </c>
      <c r="L1398" s="31" t="s">
        <v>8232</v>
      </c>
      <c r="M1398" s="83">
        <v>63000</v>
      </c>
      <c r="N1398" s="83">
        <f t="shared" si="21"/>
        <v>63000</v>
      </c>
      <c r="O1398" s="31" t="s">
        <v>8232</v>
      </c>
    </row>
    <row r="1399" spans="1:15" x14ac:dyDescent="0.25">
      <c r="A1399" s="29" t="s">
        <v>2956</v>
      </c>
      <c r="B1399" s="30">
        <v>2247</v>
      </c>
      <c r="C1399" s="31" t="s">
        <v>2</v>
      </c>
      <c r="D1399" s="1"/>
      <c r="E1399" s="1"/>
      <c r="F1399" s="31" t="s">
        <v>4391</v>
      </c>
      <c r="G1399" s="35" t="s">
        <v>5333</v>
      </c>
      <c r="H1399" s="31" t="s">
        <v>7698</v>
      </c>
      <c r="I1399" s="31" t="s">
        <v>7008</v>
      </c>
      <c r="J1399" s="41">
        <v>2.4E-2</v>
      </c>
      <c r="K1399" s="83">
        <v>63000</v>
      </c>
      <c r="L1399" s="31" t="s">
        <v>8232</v>
      </c>
      <c r="M1399" s="83">
        <v>63000</v>
      </c>
      <c r="N1399" s="83">
        <f t="shared" si="21"/>
        <v>63000</v>
      </c>
      <c r="O1399" s="31" t="s">
        <v>8232</v>
      </c>
    </row>
    <row r="1400" spans="1:15" x14ac:dyDescent="0.25">
      <c r="A1400" s="29" t="s">
        <v>2957</v>
      </c>
      <c r="B1400" s="30">
        <v>2248</v>
      </c>
      <c r="C1400" s="31" t="s">
        <v>2</v>
      </c>
      <c r="D1400" s="1"/>
      <c r="E1400" s="1"/>
      <c r="F1400" s="31" t="s">
        <v>4391</v>
      </c>
      <c r="G1400" s="35" t="s">
        <v>5334</v>
      </c>
      <c r="H1400" s="31" t="s">
        <v>7698</v>
      </c>
      <c r="I1400" s="31" t="s">
        <v>7009</v>
      </c>
      <c r="J1400" s="41">
        <v>2.4E-2</v>
      </c>
      <c r="K1400" s="83">
        <v>63000</v>
      </c>
      <c r="L1400" s="31" t="s">
        <v>8232</v>
      </c>
      <c r="M1400" s="83">
        <v>63000</v>
      </c>
      <c r="N1400" s="83">
        <f t="shared" si="21"/>
        <v>63000</v>
      </c>
      <c r="O1400" s="31" t="s">
        <v>8232</v>
      </c>
    </row>
    <row r="1401" spans="1:15" x14ac:dyDescent="0.25">
      <c r="A1401" s="29" t="s">
        <v>2958</v>
      </c>
      <c r="B1401" s="30">
        <v>2249</v>
      </c>
      <c r="C1401" s="31" t="s">
        <v>2</v>
      </c>
      <c r="D1401" s="1"/>
      <c r="E1401" s="1"/>
      <c r="F1401" s="31" t="s">
        <v>4391</v>
      </c>
      <c r="G1401" s="35" t="s">
        <v>5335</v>
      </c>
      <c r="H1401" s="31" t="s">
        <v>7698</v>
      </c>
      <c r="I1401" s="31" t="s">
        <v>7010</v>
      </c>
      <c r="J1401" s="41">
        <v>2.5000000000000001E-2</v>
      </c>
      <c r="K1401" s="83">
        <v>125000</v>
      </c>
      <c r="L1401" s="31" t="s">
        <v>8232</v>
      </c>
      <c r="M1401" s="83">
        <v>125000</v>
      </c>
      <c r="N1401" s="83">
        <f t="shared" si="21"/>
        <v>125000</v>
      </c>
      <c r="O1401" s="31" t="s">
        <v>8232</v>
      </c>
    </row>
    <row r="1402" spans="1:15" x14ac:dyDescent="0.25">
      <c r="A1402" s="29" t="s">
        <v>2959</v>
      </c>
      <c r="B1402" s="30">
        <v>2250</v>
      </c>
      <c r="C1402" s="31" t="s">
        <v>2</v>
      </c>
      <c r="D1402" s="1"/>
      <c r="E1402" s="1"/>
      <c r="F1402" s="31" t="s">
        <v>4391</v>
      </c>
      <c r="G1402" s="35" t="s">
        <v>5336</v>
      </c>
      <c r="H1402" s="31" t="s">
        <v>7698</v>
      </c>
      <c r="I1402" s="31" t="s">
        <v>7011</v>
      </c>
      <c r="J1402" s="41">
        <v>3.0499999999999999E-2</v>
      </c>
      <c r="K1402" s="83">
        <v>109000</v>
      </c>
      <c r="L1402" s="31" t="s">
        <v>8232</v>
      </c>
      <c r="M1402" s="83">
        <v>109000</v>
      </c>
      <c r="N1402" s="83">
        <f t="shared" si="21"/>
        <v>109000</v>
      </c>
      <c r="O1402" s="31" t="s">
        <v>8232</v>
      </c>
    </row>
    <row r="1403" spans="1:15" x14ac:dyDescent="0.25">
      <c r="A1403" s="29" t="s">
        <v>2960</v>
      </c>
      <c r="B1403" s="30">
        <v>2251</v>
      </c>
      <c r="C1403" s="31" t="s">
        <v>2</v>
      </c>
      <c r="D1403" s="1"/>
      <c r="E1403" s="1"/>
      <c r="F1403" s="31" t="s">
        <v>4391</v>
      </c>
      <c r="G1403" s="35" t="s">
        <v>5337</v>
      </c>
      <c r="H1403" s="31" t="s">
        <v>7698</v>
      </c>
      <c r="I1403" s="31" t="s">
        <v>7012</v>
      </c>
      <c r="J1403" s="41">
        <v>3.1099999999999999E-2</v>
      </c>
      <c r="K1403" s="83">
        <v>63000</v>
      </c>
      <c r="L1403" s="31" t="s">
        <v>8232</v>
      </c>
      <c r="M1403" s="83">
        <v>63000</v>
      </c>
      <c r="N1403" s="83">
        <f t="shared" si="21"/>
        <v>63000</v>
      </c>
      <c r="O1403" s="31" t="s">
        <v>8232</v>
      </c>
    </row>
    <row r="1404" spans="1:15" x14ac:dyDescent="0.25">
      <c r="A1404" s="29" t="s">
        <v>2961</v>
      </c>
      <c r="B1404" s="30">
        <v>2252</v>
      </c>
      <c r="C1404" s="31" t="s">
        <v>2</v>
      </c>
      <c r="D1404" s="1"/>
      <c r="E1404" s="1"/>
      <c r="F1404" s="31" t="s">
        <v>4391</v>
      </c>
      <c r="G1404" s="35" t="s">
        <v>5338</v>
      </c>
      <c r="H1404" s="31" t="s">
        <v>7698</v>
      </c>
      <c r="I1404" s="31" t="s">
        <v>7013</v>
      </c>
      <c r="J1404" s="41">
        <v>2.47E-2</v>
      </c>
      <c r="K1404" s="83">
        <v>63000</v>
      </c>
      <c r="L1404" s="31" t="s">
        <v>8232</v>
      </c>
      <c r="M1404" s="83">
        <v>63000</v>
      </c>
      <c r="N1404" s="83">
        <f t="shared" si="21"/>
        <v>63000</v>
      </c>
      <c r="O1404" s="31" t="s">
        <v>8232</v>
      </c>
    </row>
    <row r="1405" spans="1:15" x14ac:dyDescent="0.25">
      <c r="A1405" s="29" t="s">
        <v>2962</v>
      </c>
      <c r="B1405" s="30">
        <v>2253</v>
      </c>
      <c r="C1405" s="31" t="s">
        <v>2</v>
      </c>
      <c r="D1405" s="1"/>
      <c r="E1405" s="1"/>
      <c r="F1405" s="31" t="s">
        <v>4391</v>
      </c>
      <c r="G1405" s="35" t="s">
        <v>5339</v>
      </c>
      <c r="H1405" s="31" t="s">
        <v>7698</v>
      </c>
      <c r="I1405" s="31" t="s">
        <v>7014</v>
      </c>
      <c r="J1405" s="41">
        <v>2.3400000000000001E-2</v>
      </c>
      <c r="K1405" s="83">
        <v>63000</v>
      </c>
      <c r="L1405" s="31" t="s">
        <v>8232</v>
      </c>
      <c r="M1405" s="83">
        <v>63000</v>
      </c>
      <c r="N1405" s="83">
        <f t="shared" si="21"/>
        <v>63000</v>
      </c>
      <c r="O1405" s="31" t="s">
        <v>8232</v>
      </c>
    </row>
    <row r="1406" spans="1:15" x14ac:dyDescent="0.25">
      <c r="A1406" s="29" t="s">
        <v>2963</v>
      </c>
      <c r="B1406" s="30">
        <v>2254</v>
      </c>
      <c r="C1406" s="31" t="s">
        <v>2</v>
      </c>
      <c r="D1406" s="1"/>
      <c r="E1406" s="1"/>
      <c r="F1406" s="31" t="s">
        <v>4391</v>
      </c>
      <c r="G1406" s="35" t="s">
        <v>5340</v>
      </c>
      <c r="H1406" s="31" t="s">
        <v>7698</v>
      </c>
      <c r="I1406" s="31" t="s">
        <v>7015</v>
      </c>
      <c r="J1406" s="41">
        <v>2.3400000000000001E-2</v>
      </c>
      <c r="K1406" s="83">
        <v>63000</v>
      </c>
      <c r="L1406" s="31" t="s">
        <v>8232</v>
      </c>
      <c r="M1406" s="83">
        <v>63000</v>
      </c>
      <c r="N1406" s="83">
        <f t="shared" si="21"/>
        <v>63000</v>
      </c>
      <c r="O1406" s="31" t="s">
        <v>8232</v>
      </c>
    </row>
    <row r="1407" spans="1:15" x14ac:dyDescent="0.25">
      <c r="A1407" s="29" t="s">
        <v>2964</v>
      </c>
      <c r="B1407" s="30">
        <v>2255</v>
      </c>
      <c r="C1407" s="31" t="s">
        <v>2</v>
      </c>
      <c r="D1407" s="1"/>
      <c r="E1407" s="1"/>
      <c r="F1407" s="31" t="s">
        <v>4391</v>
      </c>
      <c r="G1407" s="35" t="s">
        <v>5341</v>
      </c>
      <c r="H1407" s="31" t="s">
        <v>7698</v>
      </c>
      <c r="I1407" s="31" t="s">
        <v>7016</v>
      </c>
      <c r="J1407" s="41">
        <v>2.3400000000000001E-2</v>
      </c>
      <c r="K1407" s="83">
        <v>92000</v>
      </c>
      <c r="L1407" s="31" t="s">
        <v>8232</v>
      </c>
      <c r="M1407" s="83">
        <v>92000</v>
      </c>
      <c r="N1407" s="83">
        <f t="shared" si="21"/>
        <v>92000</v>
      </c>
      <c r="O1407" s="31" t="s">
        <v>8232</v>
      </c>
    </row>
    <row r="1408" spans="1:15" x14ac:dyDescent="0.25">
      <c r="A1408" s="29" t="s">
        <v>2965</v>
      </c>
      <c r="B1408" s="30">
        <v>2256</v>
      </c>
      <c r="C1408" s="31" t="s">
        <v>2</v>
      </c>
      <c r="D1408" s="1"/>
      <c r="E1408" s="1"/>
      <c r="F1408" s="31" t="s">
        <v>4391</v>
      </c>
      <c r="G1408" s="35" t="s">
        <v>5342</v>
      </c>
      <c r="H1408" s="31" t="s">
        <v>7698</v>
      </c>
      <c r="I1408" s="31" t="s">
        <v>7017</v>
      </c>
      <c r="J1408" s="41">
        <v>2.3400000000000001E-2</v>
      </c>
      <c r="K1408" s="83">
        <v>63000</v>
      </c>
      <c r="L1408" s="31" t="s">
        <v>8232</v>
      </c>
      <c r="M1408" s="83">
        <v>63000</v>
      </c>
      <c r="N1408" s="83">
        <f t="shared" si="21"/>
        <v>63000</v>
      </c>
      <c r="O1408" s="31" t="s">
        <v>8232</v>
      </c>
    </row>
    <row r="1409" spans="1:15" x14ac:dyDescent="0.25">
      <c r="A1409" s="29" t="s">
        <v>2966</v>
      </c>
      <c r="B1409" s="30">
        <v>2257</v>
      </c>
      <c r="C1409" s="31" t="s">
        <v>2</v>
      </c>
      <c r="D1409" s="1"/>
      <c r="E1409" s="1"/>
      <c r="F1409" s="31" t="s">
        <v>4391</v>
      </c>
      <c r="G1409" s="35" t="s">
        <v>5343</v>
      </c>
      <c r="H1409" s="31" t="s">
        <v>7698</v>
      </c>
      <c r="I1409" s="31" t="s">
        <v>7018</v>
      </c>
      <c r="J1409" s="41">
        <v>2.3400000000000001E-2</v>
      </c>
      <c r="K1409" s="83">
        <v>63000</v>
      </c>
      <c r="L1409" s="31" t="s">
        <v>8232</v>
      </c>
      <c r="M1409" s="83">
        <v>63000</v>
      </c>
      <c r="N1409" s="83">
        <f t="shared" si="21"/>
        <v>63000</v>
      </c>
      <c r="O1409" s="31" t="s">
        <v>8232</v>
      </c>
    </row>
    <row r="1410" spans="1:15" x14ac:dyDescent="0.25">
      <c r="A1410" s="29" t="s">
        <v>2967</v>
      </c>
      <c r="B1410" s="30">
        <v>2258</v>
      </c>
      <c r="C1410" s="31" t="s">
        <v>2</v>
      </c>
      <c r="D1410" s="1"/>
      <c r="E1410" s="1"/>
      <c r="F1410" s="31" t="s">
        <v>4391</v>
      </c>
      <c r="G1410" s="35" t="s">
        <v>5344</v>
      </c>
      <c r="H1410" s="31" t="s">
        <v>7698</v>
      </c>
      <c r="I1410" s="31" t="s">
        <v>7019</v>
      </c>
      <c r="J1410" s="41">
        <v>2.3400000000000001E-2</v>
      </c>
      <c r="K1410" s="83">
        <v>91000</v>
      </c>
      <c r="L1410" s="31" t="s">
        <v>8232</v>
      </c>
      <c r="M1410" s="83">
        <v>91000</v>
      </c>
      <c r="N1410" s="83">
        <f t="shared" si="21"/>
        <v>91000</v>
      </c>
      <c r="O1410" s="31" t="s">
        <v>8232</v>
      </c>
    </row>
    <row r="1411" spans="1:15" ht="25.5" x14ac:dyDescent="0.25">
      <c r="A1411" s="29" t="s">
        <v>2968</v>
      </c>
      <c r="B1411" s="30">
        <v>2259</v>
      </c>
      <c r="C1411" s="31" t="s">
        <v>2</v>
      </c>
      <c r="D1411" s="1"/>
      <c r="E1411" s="1"/>
      <c r="F1411" s="31" t="s">
        <v>4391</v>
      </c>
      <c r="G1411" s="35" t="s">
        <v>5345</v>
      </c>
      <c r="H1411" s="31" t="s">
        <v>7698</v>
      </c>
      <c r="I1411" s="31" t="s">
        <v>7020</v>
      </c>
      <c r="J1411" s="41">
        <v>2.3400000000000001E-2</v>
      </c>
      <c r="K1411" s="83">
        <v>63000</v>
      </c>
      <c r="L1411" s="31" t="s">
        <v>8232</v>
      </c>
      <c r="M1411" s="83">
        <v>63000</v>
      </c>
      <c r="N1411" s="83">
        <f t="shared" si="21"/>
        <v>63000</v>
      </c>
      <c r="O1411" s="31" t="s">
        <v>8232</v>
      </c>
    </row>
    <row r="1412" spans="1:15" x14ac:dyDescent="0.25">
      <c r="A1412" s="29" t="s">
        <v>2969</v>
      </c>
      <c r="B1412" s="30">
        <v>2260</v>
      </c>
      <c r="C1412" s="31" t="s">
        <v>2</v>
      </c>
      <c r="D1412" s="1"/>
      <c r="E1412" s="1"/>
      <c r="F1412" s="31" t="s">
        <v>4391</v>
      </c>
      <c r="G1412" s="35" t="s">
        <v>5346</v>
      </c>
      <c r="H1412" s="31" t="s">
        <v>7698</v>
      </c>
      <c r="I1412" s="31" t="s">
        <v>7021</v>
      </c>
      <c r="J1412" s="41">
        <v>2.35E-2</v>
      </c>
      <c r="K1412" s="83">
        <v>63000</v>
      </c>
      <c r="L1412" s="31" t="s">
        <v>8232</v>
      </c>
      <c r="M1412" s="83">
        <v>63000</v>
      </c>
      <c r="N1412" s="83">
        <f t="shared" si="21"/>
        <v>63000</v>
      </c>
      <c r="O1412" s="31" t="s">
        <v>8232</v>
      </c>
    </row>
    <row r="1413" spans="1:15" x14ac:dyDescent="0.25">
      <c r="A1413" s="29" t="s">
        <v>2970</v>
      </c>
      <c r="B1413" s="30">
        <v>2261</v>
      </c>
      <c r="C1413" s="31" t="s">
        <v>2</v>
      </c>
      <c r="D1413" s="1"/>
      <c r="E1413" s="1"/>
      <c r="F1413" s="31" t="s">
        <v>4391</v>
      </c>
      <c r="G1413" s="35" t="s">
        <v>5347</v>
      </c>
      <c r="H1413" s="31" t="s">
        <v>7698</v>
      </c>
      <c r="I1413" s="31" t="s">
        <v>7022</v>
      </c>
      <c r="J1413" s="41">
        <v>2.3E-2</v>
      </c>
      <c r="K1413" s="83">
        <v>63000</v>
      </c>
      <c r="L1413" s="31" t="s">
        <v>8232</v>
      </c>
      <c r="M1413" s="83">
        <v>63000</v>
      </c>
      <c r="N1413" s="83">
        <f t="shared" si="21"/>
        <v>63000</v>
      </c>
      <c r="O1413" s="31" t="s">
        <v>8232</v>
      </c>
    </row>
    <row r="1414" spans="1:15" x14ac:dyDescent="0.25">
      <c r="A1414" s="29" t="s">
        <v>2971</v>
      </c>
      <c r="B1414" s="30">
        <v>2262</v>
      </c>
      <c r="C1414" s="31" t="s">
        <v>2</v>
      </c>
      <c r="D1414" s="1"/>
      <c r="E1414" s="1"/>
      <c r="F1414" s="31" t="s">
        <v>4391</v>
      </c>
      <c r="G1414" s="35" t="s">
        <v>5348</v>
      </c>
      <c r="H1414" s="31" t="s">
        <v>7698</v>
      </c>
      <c r="I1414" s="31" t="s">
        <v>7023</v>
      </c>
      <c r="J1414" s="41">
        <v>1.9800000000000002E-2</v>
      </c>
      <c r="K1414" s="83">
        <v>63000</v>
      </c>
      <c r="L1414" s="31" t="s">
        <v>8232</v>
      </c>
      <c r="M1414" s="83">
        <v>63000</v>
      </c>
      <c r="N1414" s="83">
        <f t="shared" si="21"/>
        <v>63000</v>
      </c>
      <c r="O1414" s="31" t="s">
        <v>8232</v>
      </c>
    </row>
    <row r="1415" spans="1:15" x14ac:dyDescent="0.25">
      <c r="A1415" s="29" t="s">
        <v>2972</v>
      </c>
      <c r="B1415" s="30">
        <v>2263</v>
      </c>
      <c r="C1415" s="31" t="s">
        <v>2</v>
      </c>
      <c r="D1415" s="1"/>
      <c r="E1415" s="1"/>
      <c r="F1415" s="31" t="s">
        <v>4391</v>
      </c>
      <c r="G1415" s="35" t="s">
        <v>5349</v>
      </c>
      <c r="H1415" s="31" t="s">
        <v>7698</v>
      </c>
      <c r="I1415" s="31" t="s">
        <v>7024</v>
      </c>
      <c r="J1415" s="41">
        <v>2.2599999999999999E-2</v>
      </c>
      <c r="K1415" s="83">
        <v>76000</v>
      </c>
      <c r="L1415" s="31" t="s">
        <v>8232</v>
      </c>
      <c r="M1415" s="83">
        <v>76000</v>
      </c>
      <c r="N1415" s="83">
        <f t="shared" si="21"/>
        <v>76000</v>
      </c>
      <c r="O1415" s="31" t="s">
        <v>8232</v>
      </c>
    </row>
    <row r="1416" spans="1:15" x14ac:dyDescent="0.25">
      <c r="A1416" s="29" t="s">
        <v>2973</v>
      </c>
      <c r="B1416" s="30">
        <v>2264</v>
      </c>
      <c r="C1416" s="31" t="s">
        <v>2</v>
      </c>
      <c r="D1416" s="1"/>
      <c r="E1416" s="1"/>
      <c r="F1416" s="31" t="s">
        <v>4391</v>
      </c>
      <c r="G1416" s="35" t="s">
        <v>5350</v>
      </c>
      <c r="H1416" s="31" t="s">
        <v>7698</v>
      </c>
      <c r="I1416" s="31" t="s">
        <v>7025</v>
      </c>
      <c r="J1416" s="41">
        <v>2.3599999999999999E-2</v>
      </c>
      <c r="K1416" s="83">
        <v>63000</v>
      </c>
      <c r="L1416" s="31" t="s">
        <v>8232</v>
      </c>
      <c r="M1416" s="83">
        <v>63000</v>
      </c>
      <c r="N1416" s="83">
        <f t="shared" si="21"/>
        <v>63000</v>
      </c>
      <c r="O1416" s="31" t="s">
        <v>8232</v>
      </c>
    </row>
    <row r="1417" spans="1:15" x14ac:dyDescent="0.25">
      <c r="A1417" s="29" t="s">
        <v>2974</v>
      </c>
      <c r="B1417" s="30">
        <v>2265</v>
      </c>
      <c r="C1417" s="31" t="s">
        <v>2</v>
      </c>
      <c r="D1417" s="1"/>
      <c r="E1417" s="1"/>
      <c r="F1417" s="31" t="s">
        <v>4391</v>
      </c>
      <c r="G1417" s="35" t="s">
        <v>5351</v>
      </c>
      <c r="H1417" s="31" t="s">
        <v>7698</v>
      </c>
      <c r="I1417" s="31" t="s">
        <v>7026</v>
      </c>
      <c r="J1417" s="41">
        <v>2.3599999999999999E-2</v>
      </c>
      <c r="K1417" s="83">
        <v>63000</v>
      </c>
      <c r="L1417" s="31" t="s">
        <v>8232</v>
      </c>
      <c r="M1417" s="83">
        <v>63000</v>
      </c>
      <c r="N1417" s="83">
        <f t="shared" si="21"/>
        <v>63000</v>
      </c>
      <c r="O1417" s="31" t="s">
        <v>8232</v>
      </c>
    </row>
    <row r="1418" spans="1:15" x14ac:dyDescent="0.25">
      <c r="A1418" s="29" t="s">
        <v>2975</v>
      </c>
      <c r="B1418" s="30">
        <v>2266</v>
      </c>
      <c r="C1418" s="31" t="s">
        <v>2</v>
      </c>
      <c r="D1418" s="1"/>
      <c r="E1418" s="1"/>
      <c r="F1418" s="31" t="s">
        <v>4391</v>
      </c>
      <c r="G1418" s="35" t="s">
        <v>5352</v>
      </c>
      <c r="H1418" s="31" t="s">
        <v>7698</v>
      </c>
      <c r="I1418" s="31" t="s">
        <v>7027</v>
      </c>
      <c r="J1418" s="41">
        <v>2.2599999999999999E-2</v>
      </c>
      <c r="K1418" s="83">
        <v>63000</v>
      </c>
      <c r="L1418" s="31" t="s">
        <v>8232</v>
      </c>
      <c r="M1418" s="83">
        <v>63000</v>
      </c>
      <c r="N1418" s="83">
        <f t="shared" si="21"/>
        <v>63000</v>
      </c>
      <c r="O1418" s="31" t="s">
        <v>8232</v>
      </c>
    </row>
    <row r="1419" spans="1:15" x14ac:dyDescent="0.25">
      <c r="A1419" s="29" t="s">
        <v>2976</v>
      </c>
      <c r="B1419" s="30">
        <v>2267</v>
      </c>
      <c r="C1419" s="31" t="s">
        <v>2</v>
      </c>
      <c r="D1419" s="1"/>
      <c r="E1419" s="1"/>
      <c r="F1419" s="31" t="s">
        <v>4391</v>
      </c>
      <c r="G1419" s="35" t="s">
        <v>5353</v>
      </c>
      <c r="H1419" s="31" t="s">
        <v>7698</v>
      </c>
      <c r="I1419" s="31" t="s">
        <v>7028</v>
      </c>
      <c r="J1419" s="41">
        <v>3.3599999999999998E-2</v>
      </c>
      <c r="K1419" s="83">
        <v>63000</v>
      </c>
      <c r="L1419" s="31" t="s">
        <v>8232</v>
      </c>
      <c r="M1419" s="83">
        <v>63000</v>
      </c>
      <c r="N1419" s="83">
        <f t="shared" si="21"/>
        <v>63000</v>
      </c>
      <c r="O1419" s="31" t="s">
        <v>8232</v>
      </c>
    </row>
    <row r="1420" spans="1:15" x14ac:dyDescent="0.25">
      <c r="A1420" s="29" t="s">
        <v>2977</v>
      </c>
      <c r="B1420" s="30">
        <v>2268</v>
      </c>
      <c r="C1420" s="31" t="s">
        <v>2</v>
      </c>
      <c r="D1420" s="1"/>
      <c r="E1420" s="1"/>
      <c r="F1420" s="31" t="s">
        <v>4391</v>
      </c>
      <c r="G1420" s="35" t="s">
        <v>5354</v>
      </c>
      <c r="H1420" s="31" t="s">
        <v>7698</v>
      </c>
      <c r="I1420" s="31" t="s">
        <v>7029</v>
      </c>
      <c r="J1420" s="41">
        <v>2.5499999999999998E-2</v>
      </c>
      <c r="K1420" s="83">
        <v>63000</v>
      </c>
      <c r="L1420" s="31" t="s">
        <v>8232</v>
      </c>
      <c r="M1420" s="83">
        <v>63000</v>
      </c>
      <c r="N1420" s="83">
        <f t="shared" si="21"/>
        <v>63000</v>
      </c>
      <c r="O1420" s="31" t="s">
        <v>8232</v>
      </c>
    </row>
    <row r="1421" spans="1:15" x14ac:dyDescent="0.25">
      <c r="A1421" s="29" t="s">
        <v>2978</v>
      </c>
      <c r="B1421" s="30">
        <v>2269</v>
      </c>
      <c r="C1421" s="31" t="s">
        <v>2</v>
      </c>
      <c r="D1421" s="1"/>
      <c r="E1421" s="1"/>
      <c r="F1421" s="31" t="s">
        <v>4391</v>
      </c>
      <c r="G1421" s="35" t="s">
        <v>5355</v>
      </c>
      <c r="H1421" s="31" t="s">
        <v>7698</v>
      </c>
      <c r="I1421" s="31" t="s">
        <v>7030</v>
      </c>
      <c r="J1421" s="41">
        <v>2.3400000000000001E-2</v>
      </c>
      <c r="K1421" s="83">
        <v>75000</v>
      </c>
      <c r="L1421" s="31" t="s">
        <v>8232</v>
      </c>
      <c r="M1421" s="83">
        <v>75000</v>
      </c>
      <c r="N1421" s="83">
        <f t="shared" si="21"/>
        <v>75000</v>
      </c>
      <c r="O1421" s="31" t="s">
        <v>8232</v>
      </c>
    </row>
    <row r="1422" spans="1:15" x14ac:dyDescent="0.25">
      <c r="A1422" s="29" t="s">
        <v>2979</v>
      </c>
      <c r="B1422" s="30">
        <v>2270</v>
      </c>
      <c r="C1422" s="31" t="s">
        <v>2</v>
      </c>
      <c r="D1422" s="1"/>
      <c r="E1422" s="1"/>
      <c r="F1422" s="31" t="s">
        <v>4391</v>
      </c>
      <c r="G1422" s="35" t="s">
        <v>5356</v>
      </c>
      <c r="H1422" s="31" t="s">
        <v>7698</v>
      </c>
      <c r="I1422" s="31" t="s">
        <v>7031</v>
      </c>
      <c r="J1422" s="41">
        <v>2.3400000000000001E-2</v>
      </c>
      <c r="K1422" s="83">
        <v>81000</v>
      </c>
      <c r="L1422" s="31" t="s">
        <v>8232</v>
      </c>
      <c r="M1422" s="83">
        <v>81000</v>
      </c>
      <c r="N1422" s="83">
        <f t="shared" ref="N1422:N1485" si="22">CEILING(M1422,1000)</f>
        <v>81000</v>
      </c>
      <c r="O1422" s="31" t="s">
        <v>8232</v>
      </c>
    </row>
    <row r="1423" spans="1:15" x14ac:dyDescent="0.25">
      <c r="A1423" s="29" t="s">
        <v>2980</v>
      </c>
      <c r="B1423" s="30">
        <v>2271</v>
      </c>
      <c r="C1423" s="31" t="s">
        <v>2</v>
      </c>
      <c r="D1423" s="1"/>
      <c r="E1423" s="1"/>
      <c r="F1423" s="31" t="s">
        <v>4391</v>
      </c>
      <c r="G1423" s="35" t="s">
        <v>5357</v>
      </c>
      <c r="H1423" s="31" t="s">
        <v>7698</v>
      </c>
      <c r="I1423" s="31" t="s">
        <v>7032</v>
      </c>
      <c r="J1423" s="41">
        <v>2.3400000000000001E-2</v>
      </c>
      <c r="K1423" s="83">
        <v>63000</v>
      </c>
      <c r="L1423" s="31" t="s">
        <v>8232</v>
      </c>
      <c r="M1423" s="83">
        <v>63000</v>
      </c>
      <c r="N1423" s="83">
        <f t="shared" si="22"/>
        <v>63000</v>
      </c>
      <c r="O1423" s="31" t="s">
        <v>8232</v>
      </c>
    </row>
    <row r="1424" spans="1:15" x14ac:dyDescent="0.25">
      <c r="A1424" s="29" t="s">
        <v>2981</v>
      </c>
      <c r="B1424" s="30">
        <v>2272</v>
      </c>
      <c r="C1424" s="31" t="s">
        <v>2</v>
      </c>
      <c r="D1424" s="1"/>
      <c r="E1424" s="1"/>
      <c r="F1424" s="31" t="s">
        <v>4391</v>
      </c>
      <c r="G1424" s="35" t="s">
        <v>5358</v>
      </c>
      <c r="H1424" s="31" t="s">
        <v>7698</v>
      </c>
      <c r="I1424" s="31" t="s">
        <v>7033</v>
      </c>
      <c r="J1424" s="41">
        <v>2.3400000000000001E-2</v>
      </c>
      <c r="K1424" s="83">
        <v>63000</v>
      </c>
      <c r="L1424" s="31" t="s">
        <v>8232</v>
      </c>
      <c r="M1424" s="83">
        <v>63000</v>
      </c>
      <c r="N1424" s="83">
        <f t="shared" si="22"/>
        <v>63000</v>
      </c>
      <c r="O1424" s="31" t="s">
        <v>8232</v>
      </c>
    </row>
    <row r="1425" spans="1:15" x14ac:dyDescent="0.25">
      <c r="A1425" s="29" t="s">
        <v>2982</v>
      </c>
      <c r="B1425" s="30">
        <v>2273</v>
      </c>
      <c r="C1425" s="31" t="s">
        <v>2</v>
      </c>
      <c r="D1425" s="1"/>
      <c r="E1425" s="1"/>
      <c r="F1425" s="31" t="s">
        <v>4391</v>
      </c>
      <c r="G1425" s="35" t="s">
        <v>5359</v>
      </c>
      <c r="H1425" s="31" t="s">
        <v>7698</v>
      </c>
      <c r="I1425" s="31" t="s">
        <v>7034</v>
      </c>
      <c r="J1425" s="41">
        <v>2.3400000000000001E-2</v>
      </c>
      <c r="K1425" s="83">
        <v>63000</v>
      </c>
      <c r="L1425" s="31" t="s">
        <v>8232</v>
      </c>
      <c r="M1425" s="83">
        <v>63000</v>
      </c>
      <c r="N1425" s="83">
        <f t="shared" si="22"/>
        <v>63000</v>
      </c>
      <c r="O1425" s="31" t="s">
        <v>8232</v>
      </c>
    </row>
    <row r="1426" spans="1:15" x14ac:dyDescent="0.25">
      <c r="A1426" s="29" t="s">
        <v>2983</v>
      </c>
      <c r="B1426" s="30">
        <v>2274</v>
      </c>
      <c r="C1426" s="31" t="s">
        <v>2</v>
      </c>
      <c r="D1426" s="1"/>
      <c r="E1426" s="1"/>
      <c r="F1426" s="31" t="s">
        <v>4391</v>
      </c>
      <c r="G1426" s="35" t="s">
        <v>5360</v>
      </c>
      <c r="H1426" s="31" t="s">
        <v>7698</v>
      </c>
      <c r="I1426" s="31" t="s">
        <v>7035</v>
      </c>
      <c r="J1426" s="41">
        <v>2.3400000000000001E-2</v>
      </c>
      <c r="K1426" s="83">
        <v>63000</v>
      </c>
      <c r="L1426" s="31" t="s">
        <v>8232</v>
      </c>
      <c r="M1426" s="83">
        <v>63000</v>
      </c>
      <c r="N1426" s="83">
        <f t="shared" si="22"/>
        <v>63000</v>
      </c>
      <c r="O1426" s="31" t="s">
        <v>8232</v>
      </c>
    </row>
    <row r="1427" spans="1:15" x14ac:dyDescent="0.25">
      <c r="A1427" s="29" t="s">
        <v>2984</v>
      </c>
      <c r="B1427" s="30">
        <v>2275</v>
      </c>
      <c r="C1427" s="31" t="s">
        <v>2</v>
      </c>
      <c r="D1427" s="1"/>
      <c r="E1427" s="1"/>
      <c r="F1427" s="31" t="s">
        <v>4391</v>
      </c>
      <c r="G1427" s="35" t="s">
        <v>5361</v>
      </c>
      <c r="H1427" s="31" t="s">
        <v>7698</v>
      </c>
      <c r="I1427" s="31" t="s">
        <v>7036</v>
      </c>
      <c r="J1427" s="41">
        <v>2.3E-2</v>
      </c>
      <c r="K1427" s="83">
        <v>63000</v>
      </c>
      <c r="L1427" s="31" t="s">
        <v>8232</v>
      </c>
      <c r="M1427" s="83">
        <v>63000</v>
      </c>
      <c r="N1427" s="83">
        <f t="shared" si="22"/>
        <v>63000</v>
      </c>
      <c r="O1427" s="31" t="s">
        <v>8232</v>
      </c>
    </row>
    <row r="1428" spans="1:15" x14ac:dyDescent="0.25">
      <c r="A1428" s="29" t="s">
        <v>2985</v>
      </c>
      <c r="B1428" s="30">
        <v>2276</v>
      </c>
      <c r="C1428" s="31" t="s">
        <v>2</v>
      </c>
      <c r="D1428" s="1"/>
      <c r="E1428" s="1"/>
      <c r="F1428" s="31" t="s">
        <v>4391</v>
      </c>
      <c r="G1428" s="35" t="s">
        <v>5362</v>
      </c>
      <c r="H1428" s="31" t="s">
        <v>7698</v>
      </c>
      <c r="I1428" s="31" t="s">
        <v>7037</v>
      </c>
      <c r="J1428" s="41">
        <v>2.3E-2</v>
      </c>
      <c r="K1428" s="83">
        <v>52000</v>
      </c>
      <c r="L1428" s="31" t="s">
        <v>8232</v>
      </c>
      <c r="M1428" s="83">
        <v>52000</v>
      </c>
      <c r="N1428" s="83">
        <f t="shared" si="22"/>
        <v>52000</v>
      </c>
      <c r="O1428" s="31" t="s">
        <v>8232</v>
      </c>
    </row>
    <row r="1429" spans="1:15" x14ac:dyDescent="0.25">
      <c r="A1429" s="29" t="s">
        <v>2986</v>
      </c>
      <c r="B1429" s="30">
        <v>2277</v>
      </c>
      <c r="C1429" s="31" t="s">
        <v>2</v>
      </c>
      <c r="D1429" s="1"/>
      <c r="E1429" s="1"/>
      <c r="F1429" s="31" t="s">
        <v>4391</v>
      </c>
      <c r="G1429" s="35" t="s">
        <v>5363</v>
      </c>
      <c r="H1429" s="31" t="s">
        <v>7698</v>
      </c>
      <c r="I1429" s="31" t="s">
        <v>7038</v>
      </c>
      <c r="J1429" s="41">
        <v>2.53E-2</v>
      </c>
      <c r="K1429" s="83">
        <v>60000</v>
      </c>
      <c r="L1429" s="31" t="s">
        <v>8232</v>
      </c>
      <c r="M1429" s="83">
        <v>60000</v>
      </c>
      <c r="N1429" s="83">
        <f t="shared" si="22"/>
        <v>60000</v>
      </c>
      <c r="O1429" s="31" t="s">
        <v>8232</v>
      </c>
    </row>
    <row r="1430" spans="1:15" x14ac:dyDescent="0.25">
      <c r="A1430" s="29" t="s">
        <v>2987</v>
      </c>
      <c r="B1430" s="30">
        <v>2509</v>
      </c>
      <c r="C1430" s="31" t="s">
        <v>2</v>
      </c>
      <c r="D1430" s="1"/>
      <c r="E1430" s="1"/>
      <c r="F1430" s="31" t="s">
        <v>4391</v>
      </c>
      <c r="G1430" s="35" t="s">
        <v>1051</v>
      </c>
      <c r="H1430" s="31" t="s">
        <v>7698</v>
      </c>
      <c r="I1430" s="31" t="s">
        <v>8928</v>
      </c>
      <c r="J1430" s="41">
        <v>0.15340000000000001</v>
      </c>
      <c r="K1430" s="83">
        <v>1375000</v>
      </c>
      <c r="L1430" s="31" t="s">
        <v>8929</v>
      </c>
      <c r="M1430" s="83">
        <v>1375000</v>
      </c>
      <c r="N1430" s="83">
        <f t="shared" si="22"/>
        <v>1375000</v>
      </c>
      <c r="O1430" s="31" t="s">
        <v>8929</v>
      </c>
    </row>
    <row r="1431" spans="1:15" x14ac:dyDescent="0.25">
      <c r="A1431" s="29" t="s">
        <v>2988</v>
      </c>
      <c r="B1431" s="30">
        <v>2510</v>
      </c>
      <c r="C1431" s="31" t="s">
        <v>2</v>
      </c>
      <c r="D1431" s="1"/>
      <c r="E1431" s="1"/>
      <c r="F1431" s="31" t="s">
        <v>4391</v>
      </c>
      <c r="G1431" s="35" t="s">
        <v>4426</v>
      </c>
      <c r="H1431" s="31" t="s">
        <v>7631</v>
      </c>
      <c r="I1431" s="31" t="s">
        <v>8930</v>
      </c>
      <c r="J1431" s="41">
        <v>7.9299999999999995E-2</v>
      </c>
      <c r="K1431" s="83">
        <v>500000</v>
      </c>
      <c r="L1431" s="41" t="s">
        <v>8517</v>
      </c>
      <c r="M1431" s="83">
        <v>500000</v>
      </c>
      <c r="N1431" s="83">
        <f t="shared" si="22"/>
        <v>500000</v>
      </c>
      <c r="O1431" s="41" t="s">
        <v>8517</v>
      </c>
    </row>
    <row r="1432" spans="1:15" x14ac:dyDescent="0.25">
      <c r="A1432" s="29" t="s">
        <v>2989</v>
      </c>
      <c r="B1432" s="30">
        <v>2570</v>
      </c>
      <c r="C1432" s="31" t="s">
        <v>2</v>
      </c>
      <c r="D1432" s="1"/>
      <c r="E1432" s="1"/>
      <c r="F1432" s="31" t="s">
        <v>4391</v>
      </c>
      <c r="G1432" s="35" t="s">
        <v>5364</v>
      </c>
      <c r="H1432" s="31" t="s">
        <v>7629</v>
      </c>
      <c r="I1432" s="31" t="s">
        <v>8931</v>
      </c>
      <c r="J1432" s="41">
        <v>2.2610000000000001</v>
      </c>
      <c r="K1432" s="83">
        <v>500000</v>
      </c>
      <c r="L1432" s="41" t="s">
        <v>7589</v>
      </c>
      <c r="M1432" s="83">
        <v>500000</v>
      </c>
      <c r="N1432" s="83">
        <f t="shared" si="22"/>
        <v>500000</v>
      </c>
      <c r="O1432" s="41" t="s">
        <v>9156</v>
      </c>
    </row>
    <row r="1433" spans="1:15" x14ac:dyDescent="0.25">
      <c r="A1433" s="29" t="s">
        <v>2990</v>
      </c>
      <c r="B1433" s="30">
        <v>2571</v>
      </c>
      <c r="C1433" s="31" t="s">
        <v>2</v>
      </c>
      <c r="D1433" s="1"/>
      <c r="E1433" s="1"/>
      <c r="F1433" s="31" t="s">
        <v>4391</v>
      </c>
      <c r="G1433" s="35" t="s">
        <v>5365</v>
      </c>
      <c r="H1433" s="31" t="s">
        <v>7631</v>
      </c>
      <c r="I1433" s="31" t="s">
        <v>7716</v>
      </c>
      <c r="J1433" s="41">
        <v>3.0066000000000002</v>
      </c>
      <c r="K1433" s="83">
        <v>500000</v>
      </c>
      <c r="L1433" s="41" t="s">
        <v>8932</v>
      </c>
      <c r="M1433" s="83">
        <v>500000</v>
      </c>
      <c r="N1433" s="83">
        <f t="shared" si="22"/>
        <v>500000</v>
      </c>
      <c r="O1433" s="41" t="s">
        <v>8932</v>
      </c>
    </row>
    <row r="1434" spans="1:15" ht="25.5" x14ac:dyDescent="0.2">
      <c r="A1434" s="29" t="s">
        <v>2991</v>
      </c>
      <c r="B1434" s="30">
        <v>2575</v>
      </c>
      <c r="C1434" s="31" t="s">
        <v>2</v>
      </c>
      <c r="D1434" s="1"/>
      <c r="E1434" s="1"/>
      <c r="F1434" s="31" t="s">
        <v>4391</v>
      </c>
      <c r="G1434" s="35" t="s">
        <v>5366</v>
      </c>
      <c r="H1434" s="31" t="s">
        <v>7698</v>
      </c>
      <c r="I1434" s="42" t="s">
        <v>8933</v>
      </c>
      <c r="J1434" s="41">
        <v>0.1101</v>
      </c>
      <c r="K1434" s="83">
        <v>292000</v>
      </c>
      <c r="L1434" s="31" t="s">
        <v>8232</v>
      </c>
      <c r="M1434" s="83">
        <v>292000</v>
      </c>
      <c r="N1434" s="83">
        <f t="shared" si="22"/>
        <v>292000</v>
      </c>
      <c r="O1434" s="31" t="s">
        <v>8232</v>
      </c>
    </row>
    <row r="1435" spans="1:15" x14ac:dyDescent="0.25">
      <c r="A1435" s="29" t="s">
        <v>2992</v>
      </c>
      <c r="B1435" s="30">
        <v>2576</v>
      </c>
      <c r="C1435" s="31" t="s">
        <v>2</v>
      </c>
      <c r="D1435" s="1"/>
      <c r="E1435" s="1"/>
      <c r="F1435" s="31" t="s">
        <v>4391</v>
      </c>
      <c r="G1435" s="35" t="s">
        <v>5367</v>
      </c>
      <c r="H1435" s="31" t="s">
        <v>7698</v>
      </c>
      <c r="I1435" s="31" t="s">
        <v>8934</v>
      </c>
      <c r="J1435" s="41">
        <v>0.1071</v>
      </c>
      <c r="K1435" s="83">
        <v>331000</v>
      </c>
      <c r="L1435" s="31" t="s">
        <v>8232</v>
      </c>
      <c r="M1435" s="83">
        <v>331000</v>
      </c>
      <c r="N1435" s="83">
        <f t="shared" si="22"/>
        <v>331000</v>
      </c>
      <c r="O1435" s="31" t="s">
        <v>8232</v>
      </c>
    </row>
    <row r="1436" spans="1:15" x14ac:dyDescent="0.25">
      <c r="A1436" s="29" t="s">
        <v>2993</v>
      </c>
      <c r="B1436" s="30">
        <v>2577</v>
      </c>
      <c r="C1436" s="31" t="s">
        <v>2</v>
      </c>
      <c r="D1436" s="1"/>
      <c r="E1436" s="1"/>
      <c r="F1436" s="31" t="s">
        <v>4391</v>
      </c>
      <c r="G1436" s="35" t="s">
        <v>5368</v>
      </c>
      <c r="H1436" s="31" t="s">
        <v>7698</v>
      </c>
      <c r="I1436" s="31" t="s">
        <v>8935</v>
      </c>
      <c r="J1436" s="41">
        <v>9.6299999999999997E-2</v>
      </c>
      <c r="K1436" s="83">
        <v>748000</v>
      </c>
      <c r="L1436" s="31" t="s">
        <v>8232</v>
      </c>
      <c r="M1436" s="83">
        <v>748000</v>
      </c>
      <c r="N1436" s="83">
        <f t="shared" si="22"/>
        <v>748000</v>
      </c>
      <c r="O1436" s="31" t="s">
        <v>8232</v>
      </c>
    </row>
    <row r="1437" spans="1:15" x14ac:dyDescent="0.2">
      <c r="A1437" s="29" t="s">
        <v>8274</v>
      </c>
      <c r="B1437" s="30">
        <v>2578</v>
      </c>
      <c r="C1437" s="31" t="s">
        <v>2</v>
      </c>
      <c r="D1437" s="1"/>
      <c r="E1437" s="1"/>
      <c r="F1437" s="31" t="s">
        <v>4391</v>
      </c>
      <c r="G1437" s="36" t="s">
        <v>8323</v>
      </c>
      <c r="H1437" s="31" t="s">
        <v>7631</v>
      </c>
      <c r="I1437" s="31" t="s">
        <v>8936</v>
      </c>
      <c r="J1437" s="41">
        <v>8.8900000000000007E-2</v>
      </c>
      <c r="K1437" s="83">
        <v>90000</v>
      </c>
      <c r="L1437" s="31" t="s">
        <v>8937</v>
      </c>
      <c r="M1437" s="83">
        <v>90000</v>
      </c>
      <c r="N1437" s="83">
        <f t="shared" si="22"/>
        <v>90000</v>
      </c>
      <c r="O1437" s="31" t="s">
        <v>8937</v>
      </c>
    </row>
    <row r="1438" spans="1:15" x14ac:dyDescent="0.2">
      <c r="A1438" s="29" t="s">
        <v>2994</v>
      </c>
      <c r="B1438" s="30">
        <v>2579</v>
      </c>
      <c r="C1438" s="31" t="s">
        <v>2</v>
      </c>
      <c r="D1438" s="1"/>
      <c r="E1438" s="1"/>
      <c r="F1438" s="31" t="s">
        <v>4391</v>
      </c>
      <c r="G1438" s="36" t="s">
        <v>8323</v>
      </c>
      <c r="H1438" s="31" t="s">
        <v>7698</v>
      </c>
      <c r="I1438" s="31" t="s">
        <v>8938</v>
      </c>
      <c r="J1438" s="41">
        <v>8.4099999999999994E-2</v>
      </c>
      <c r="K1438" s="83">
        <v>415000</v>
      </c>
      <c r="L1438" s="31" t="s">
        <v>8232</v>
      </c>
      <c r="M1438" s="83">
        <v>415000</v>
      </c>
      <c r="N1438" s="83">
        <f t="shared" si="22"/>
        <v>415000</v>
      </c>
      <c r="O1438" s="31" t="s">
        <v>8232</v>
      </c>
    </row>
    <row r="1439" spans="1:15" x14ac:dyDescent="0.2">
      <c r="A1439" s="29" t="s">
        <v>2995</v>
      </c>
      <c r="B1439" s="30">
        <v>2580</v>
      </c>
      <c r="C1439" s="31" t="s">
        <v>2</v>
      </c>
      <c r="D1439" s="1"/>
      <c r="E1439" s="1"/>
      <c r="F1439" s="31" t="s">
        <v>4391</v>
      </c>
      <c r="G1439" s="36" t="s">
        <v>8323</v>
      </c>
      <c r="H1439" s="31" t="s">
        <v>7631</v>
      </c>
      <c r="I1439" s="31" t="s">
        <v>8521</v>
      </c>
      <c r="J1439" s="41">
        <v>9.4399999999999998E-2</v>
      </c>
      <c r="K1439" s="83">
        <v>580000</v>
      </c>
      <c r="L1439" s="41" t="s">
        <v>8939</v>
      </c>
      <c r="M1439" s="83">
        <v>580000</v>
      </c>
      <c r="N1439" s="83">
        <f t="shared" si="22"/>
        <v>580000</v>
      </c>
      <c r="O1439" s="41" t="s">
        <v>8939</v>
      </c>
    </row>
    <row r="1440" spans="1:15" x14ac:dyDescent="0.25">
      <c r="A1440" s="29" t="s">
        <v>2996</v>
      </c>
      <c r="B1440" s="30">
        <v>2581</v>
      </c>
      <c r="C1440" s="31" t="s">
        <v>2</v>
      </c>
      <c r="D1440" s="1"/>
      <c r="E1440" s="1"/>
      <c r="F1440" s="31" t="s">
        <v>4391</v>
      </c>
      <c r="G1440" s="35" t="s">
        <v>8324</v>
      </c>
      <c r="H1440" s="31" t="s">
        <v>7631</v>
      </c>
      <c r="I1440" s="31" t="s">
        <v>8521</v>
      </c>
      <c r="J1440" s="41">
        <v>0</v>
      </c>
      <c r="K1440" s="83">
        <v>0</v>
      </c>
      <c r="L1440" s="41" t="s">
        <v>8940</v>
      </c>
      <c r="M1440" s="83">
        <v>0</v>
      </c>
      <c r="N1440" s="83">
        <f t="shared" si="22"/>
        <v>0</v>
      </c>
      <c r="O1440" s="41" t="s">
        <v>8940</v>
      </c>
    </row>
    <row r="1441" spans="1:15" ht="25.5" x14ac:dyDescent="0.25">
      <c r="A1441" s="29" t="s">
        <v>2997</v>
      </c>
      <c r="B1441" s="30">
        <v>2582</v>
      </c>
      <c r="C1441" s="31" t="s">
        <v>2</v>
      </c>
      <c r="D1441" s="1"/>
      <c r="E1441" s="1"/>
      <c r="F1441" s="31" t="s">
        <v>4391</v>
      </c>
      <c r="G1441" s="35" t="s">
        <v>4431</v>
      </c>
      <c r="H1441" s="31" t="s">
        <v>8280</v>
      </c>
      <c r="I1441" s="31" t="s">
        <v>8941</v>
      </c>
      <c r="J1441" s="41">
        <v>0.1321</v>
      </c>
      <c r="K1441" s="83">
        <v>55000</v>
      </c>
      <c r="L1441" s="41" t="s">
        <v>8505</v>
      </c>
      <c r="M1441" s="83">
        <v>55000</v>
      </c>
      <c r="N1441" s="83">
        <f t="shared" si="22"/>
        <v>55000</v>
      </c>
      <c r="O1441" s="41" t="s">
        <v>8505</v>
      </c>
    </row>
    <row r="1442" spans="1:15" x14ac:dyDescent="0.2">
      <c r="A1442" s="29" t="s">
        <v>2998</v>
      </c>
      <c r="B1442" s="30">
        <v>2583</v>
      </c>
      <c r="C1442" s="31" t="s">
        <v>2</v>
      </c>
      <c r="D1442" s="1"/>
      <c r="E1442" s="1"/>
      <c r="F1442" s="31" t="s">
        <v>4391</v>
      </c>
      <c r="G1442" s="35" t="s">
        <v>976</v>
      </c>
      <c r="H1442" s="31" t="s">
        <v>7800</v>
      </c>
      <c r="I1442" s="31" t="s">
        <v>7039</v>
      </c>
      <c r="J1442" s="41">
        <v>0.4511</v>
      </c>
      <c r="K1442" s="83">
        <v>20000</v>
      </c>
      <c r="L1442" s="36" t="s">
        <v>8259</v>
      </c>
      <c r="M1442" s="83">
        <v>20000</v>
      </c>
      <c r="N1442" s="83">
        <f t="shared" si="22"/>
        <v>20000</v>
      </c>
      <c r="O1442" s="36" t="s">
        <v>8259</v>
      </c>
    </row>
    <row r="1443" spans="1:15" x14ac:dyDescent="0.25">
      <c r="A1443" s="29" t="s">
        <v>2999</v>
      </c>
      <c r="B1443" s="30">
        <v>2584</v>
      </c>
      <c r="C1443" s="31" t="s">
        <v>2</v>
      </c>
      <c r="D1443" s="1"/>
      <c r="E1443" s="1"/>
      <c r="F1443" s="31" t="s">
        <v>4391</v>
      </c>
      <c r="G1443" s="35" t="s">
        <v>976</v>
      </c>
      <c r="H1443" s="31" t="s">
        <v>7713</v>
      </c>
      <c r="I1443" s="31" t="s">
        <v>7040</v>
      </c>
      <c r="J1443" s="41">
        <v>5.21E-2</v>
      </c>
      <c r="K1443" s="83">
        <v>125600</v>
      </c>
      <c r="L1443" s="31" t="s">
        <v>8232</v>
      </c>
      <c r="M1443" s="83">
        <v>125600</v>
      </c>
      <c r="N1443" s="83">
        <f t="shared" si="22"/>
        <v>126000</v>
      </c>
      <c r="O1443" s="31" t="s">
        <v>8232</v>
      </c>
    </row>
    <row r="1444" spans="1:15" x14ac:dyDescent="0.25">
      <c r="A1444" s="29" t="s">
        <v>3000</v>
      </c>
      <c r="B1444" s="30">
        <v>2585</v>
      </c>
      <c r="C1444" s="31" t="s">
        <v>2</v>
      </c>
      <c r="D1444" s="1"/>
      <c r="E1444" s="1"/>
      <c r="F1444" s="31" t="s">
        <v>4391</v>
      </c>
      <c r="G1444" s="35" t="s">
        <v>5369</v>
      </c>
      <c r="H1444" s="31" t="s">
        <v>7696</v>
      </c>
      <c r="I1444" s="31" t="s">
        <v>7041</v>
      </c>
      <c r="J1444" s="41">
        <v>6.83E-2</v>
      </c>
      <c r="K1444" s="83">
        <v>20000</v>
      </c>
      <c r="L1444" s="41" t="s">
        <v>8231</v>
      </c>
      <c r="M1444" s="83">
        <v>20000</v>
      </c>
      <c r="N1444" s="83">
        <f t="shared" si="22"/>
        <v>20000</v>
      </c>
      <c r="O1444" s="41" t="s">
        <v>8231</v>
      </c>
    </row>
    <row r="1445" spans="1:15" x14ac:dyDescent="0.25">
      <c r="A1445" s="29" t="s">
        <v>3001</v>
      </c>
      <c r="B1445" s="30">
        <v>2586</v>
      </c>
      <c r="C1445" s="31" t="s">
        <v>2</v>
      </c>
      <c r="D1445" s="1"/>
      <c r="E1445" s="1"/>
      <c r="F1445" s="31" t="s">
        <v>4391</v>
      </c>
      <c r="G1445" s="35" t="s">
        <v>5370</v>
      </c>
      <c r="H1445" s="31" t="s">
        <v>7698</v>
      </c>
      <c r="I1445" s="31" t="s">
        <v>7042</v>
      </c>
      <c r="J1445" s="41">
        <v>7.0599999999999996E-2</v>
      </c>
      <c r="K1445" s="83">
        <v>236000</v>
      </c>
      <c r="L1445" s="31" t="s">
        <v>8232</v>
      </c>
      <c r="M1445" s="83">
        <v>236000</v>
      </c>
      <c r="N1445" s="83">
        <f t="shared" si="22"/>
        <v>236000</v>
      </c>
      <c r="O1445" s="31" t="s">
        <v>8232</v>
      </c>
    </row>
    <row r="1446" spans="1:15" x14ac:dyDescent="0.25">
      <c r="A1446" s="29" t="s">
        <v>3002</v>
      </c>
      <c r="B1446" s="30">
        <v>2587</v>
      </c>
      <c r="C1446" s="31" t="s">
        <v>2</v>
      </c>
      <c r="D1446" s="1"/>
      <c r="E1446" s="1"/>
      <c r="F1446" s="31" t="s">
        <v>4391</v>
      </c>
      <c r="G1446" s="35" t="s">
        <v>4568</v>
      </c>
      <c r="H1446" s="31" t="s">
        <v>7698</v>
      </c>
      <c r="I1446" s="31" t="s">
        <v>7043</v>
      </c>
      <c r="J1446" s="41">
        <v>6.5100000000000005E-2</v>
      </c>
      <c r="K1446" s="83">
        <v>56000</v>
      </c>
      <c r="L1446" s="31" t="s">
        <v>8232</v>
      </c>
      <c r="M1446" s="83">
        <v>56000</v>
      </c>
      <c r="N1446" s="83">
        <f t="shared" si="22"/>
        <v>56000</v>
      </c>
      <c r="O1446" s="31" t="s">
        <v>8232</v>
      </c>
    </row>
    <row r="1447" spans="1:15" x14ac:dyDescent="0.25">
      <c r="A1447" s="29" t="s">
        <v>3003</v>
      </c>
      <c r="B1447" s="30">
        <v>2588</v>
      </c>
      <c r="C1447" s="31" t="s">
        <v>2</v>
      </c>
      <c r="D1447" s="1"/>
      <c r="E1447" s="1"/>
      <c r="F1447" s="31" t="s">
        <v>4391</v>
      </c>
      <c r="G1447" s="35" t="s">
        <v>5371</v>
      </c>
      <c r="H1447" s="31" t="s">
        <v>7698</v>
      </c>
      <c r="I1447" s="31" t="s">
        <v>7044</v>
      </c>
      <c r="J1447" s="41">
        <v>6.5100000000000005E-2</v>
      </c>
      <c r="K1447" s="83">
        <v>149600</v>
      </c>
      <c r="L1447" s="31" t="s">
        <v>8232</v>
      </c>
      <c r="M1447" s="83">
        <v>149600</v>
      </c>
      <c r="N1447" s="83">
        <f t="shared" si="22"/>
        <v>150000</v>
      </c>
      <c r="O1447" s="31" t="s">
        <v>8232</v>
      </c>
    </row>
    <row r="1448" spans="1:15" x14ac:dyDescent="0.2">
      <c r="A1448" s="29" t="s">
        <v>3004</v>
      </c>
      <c r="B1448" s="30">
        <v>2589</v>
      </c>
      <c r="C1448" s="31" t="s">
        <v>2</v>
      </c>
      <c r="D1448" s="1"/>
      <c r="E1448" s="1"/>
      <c r="F1448" s="31" t="s">
        <v>4391</v>
      </c>
      <c r="G1448" s="35" t="s">
        <v>976</v>
      </c>
      <c r="H1448" s="31" t="s">
        <v>7800</v>
      </c>
      <c r="I1448" s="31" t="s">
        <v>7045</v>
      </c>
      <c r="J1448" s="41">
        <v>7.2900000000000006E-2</v>
      </c>
      <c r="K1448" s="83">
        <v>20000</v>
      </c>
      <c r="L1448" s="36" t="s">
        <v>8259</v>
      </c>
      <c r="M1448" s="83">
        <v>20000</v>
      </c>
      <c r="N1448" s="83">
        <f t="shared" si="22"/>
        <v>20000</v>
      </c>
      <c r="O1448" s="36" t="s">
        <v>8259</v>
      </c>
    </row>
    <row r="1449" spans="1:15" x14ac:dyDescent="0.25">
      <c r="A1449" s="29" t="s">
        <v>3005</v>
      </c>
      <c r="B1449" s="30">
        <v>2590</v>
      </c>
      <c r="C1449" s="31" t="s">
        <v>2</v>
      </c>
      <c r="D1449" s="1"/>
      <c r="E1449" s="1"/>
      <c r="F1449" s="31" t="s">
        <v>4391</v>
      </c>
      <c r="G1449" s="35" t="s">
        <v>5372</v>
      </c>
      <c r="H1449" s="31" t="s">
        <v>7698</v>
      </c>
      <c r="I1449" s="31" t="s">
        <v>7046</v>
      </c>
      <c r="J1449" s="41">
        <v>7.4499999999999997E-2</v>
      </c>
      <c r="K1449" s="83">
        <v>180000</v>
      </c>
      <c r="L1449" s="31" t="s">
        <v>8232</v>
      </c>
      <c r="M1449" s="83">
        <v>180000</v>
      </c>
      <c r="N1449" s="83">
        <f t="shared" si="22"/>
        <v>180000</v>
      </c>
      <c r="O1449" s="31" t="s">
        <v>8232</v>
      </c>
    </row>
    <row r="1450" spans="1:15" x14ac:dyDescent="0.2">
      <c r="A1450" s="29" t="s">
        <v>3006</v>
      </c>
      <c r="B1450" s="30">
        <v>2591</v>
      </c>
      <c r="C1450" s="31" t="s">
        <v>2</v>
      </c>
      <c r="D1450" s="1"/>
      <c r="E1450" s="1"/>
      <c r="F1450" s="31" t="s">
        <v>4391</v>
      </c>
      <c r="G1450" s="35" t="s">
        <v>976</v>
      </c>
      <c r="H1450" s="36" t="s">
        <v>7703</v>
      </c>
      <c r="I1450" s="31" t="s">
        <v>7047</v>
      </c>
      <c r="J1450" s="41">
        <v>0.16769999999999999</v>
      </c>
      <c r="K1450" s="83">
        <v>659600</v>
      </c>
      <c r="L1450" s="31" t="s">
        <v>8241</v>
      </c>
      <c r="M1450" s="83">
        <v>659600</v>
      </c>
      <c r="N1450" s="83">
        <f t="shared" si="22"/>
        <v>660000</v>
      </c>
      <c r="O1450" s="31" t="s">
        <v>8241</v>
      </c>
    </row>
    <row r="1451" spans="1:15" x14ac:dyDescent="0.25">
      <c r="A1451" s="29" t="s">
        <v>3007</v>
      </c>
      <c r="B1451" s="30">
        <v>2592</v>
      </c>
      <c r="C1451" s="31" t="s">
        <v>2</v>
      </c>
      <c r="D1451" s="1"/>
      <c r="E1451" s="1"/>
      <c r="F1451" s="31" t="s">
        <v>4391</v>
      </c>
      <c r="G1451" s="35" t="s">
        <v>5373</v>
      </c>
      <c r="H1451" s="31" t="s">
        <v>7698</v>
      </c>
      <c r="I1451" s="31" t="s">
        <v>7048</v>
      </c>
      <c r="J1451" s="41">
        <v>5.9499999999999997E-2</v>
      </c>
      <c r="K1451" s="83">
        <v>152600</v>
      </c>
      <c r="L1451" s="31" t="s">
        <v>8232</v>
      </c>
      <c r="M1451" s="83">
        <v>152600</v>
      </c>
      <c r="N1451" s="83">
        <f t="shared" si="22"/>
        <v>153000</v>
      </c>
      <c r="O1451" s="31" t="s">
        <v>8232</v>
      </c>
    </row>
    <row r="1452" spans="1:15" x14ac:dyDescent="0.25">
      <c r="A1452" s="29" t="s">
        <v>3008</v>
      </c>
      <c r="B1452" s="30">
        <v>2593</v>
      </c>
      <c r="C1452" s="31" t="s">
        <v>2</v>
      </c>
      <c r="D1452" s="1"/>
      <c r="E1452" s="1"/>
      <c r="F1452" s="31" t="s">
        <v>4391</v>
      </c>
      <c r="G1452" s="35" t="s">
        <v>5374</v>
      </c>
      <c r="H1452" s="31" t="s">
        <v>7698</v>
      </c>
      <c r="I1452" s="31" t="s">
        <v>7049</v>
      </c>
      <c r="J1452" s="41">
        <v>6.3200000000000006E-2</v>
      </c>
      <c r="K1452" s="83">
        <v>183500</v>
      </c>
      <c r="L1452" s="31" t="s">
        <v>8232</v>
      </c>
      <c r="M1452" s="83">
        <v>183500</v>
      </c>
      <c r="N1452" s="83">
        <f t="shared" si="22"/>
        <v>184000</v>
      </c>
      <c r="O1452" s="31" t="s">
        <v>8232</v>
      </c>
    </row>
    <row r="1453" spans="1:15" x14ac:dyDescent="0.25">
      <c r="A1453" s="29" t="s">
        <v>3009</v>
      </c>
      <c r="B1453" s="30">
        <v>2594</v>
      </c>
      <c r="C1453" s="31" t="s">
        <v>2</v>
      </c>
      <c r="D1453" s="1"/>
      <c r="E1453" s="1"/>
      <c r="F1453" s="31" t="s">
        <v>4391</v>
      </c>
      <c r="G1453" s="35" t="s">
        <v>5375</v>
      </c>
      <c r="H1453" s="31" t="s">
        <v>7698</v>
      </c>
      <c r="I1453" s="31" t="s">
        <v>7050</v>
      </c>
      <c r="J1453" s="41">
        <v>6.0299999999999999E-2</v>
      </c>
      <c r="K1453" s="83">
        <v>71000</v>
      </c>
      <c r="L1453" s="31" t="s">
        <v>8232</v>
      </c>
      <c r="M1453" s="83">
        <v>71000</v>
      </c>
      <c r="N1453" s="83">
        <f t="shared" si="22"/>
        <v>71000</v>
      </c>
      <c r="O1453" s="31" t="s">
        <v>8232</v>
      </c>
    </row>
    <row r="1454" spans="1:15" x14ac:dyDescent="0.2">
      <c r="A1454" s="29" t="s">
        <v>3010</v>
      </c>
      <c r="B1454" s="30">
        <v>2595</v>
      </c>
      <c r="C1454" s="31" t="s">
        <v>2</v>
      </c>
      <c r="D1454" s="1"/>
      <c r="E1454" s="1"/>
      <c r="F1454" s="31" t="s">
        <v>4391</v>
      </c>
      <c r="G1454" s="35" t="s">
        <v>976</v>
      </c>
      <c r="H1454" s="31" t="s">
        <v>7800</v>
      </c>
      <c r="I1454" s="31" t="s">
        <v>7051</v>
      </c>
      <c r="J1454" s="41">
        <v>5.33E-2</v>
      </c>
      <c r="K1454" s="83">
        <v>20000</v>
      </c>
      <c r="L1454" s="36" t="s">
        <v>8259</v>
      </c>
      <c r="M1454" s="83">
        <v>20000</v>
      </c>
      <c r="N1454" s="83">
        <f t="shared" si="22"/>
        <v>20000</v>
      </c>
      <c r="O1454" s="36" t="s">
        <v>8259</v>
      </c>
    </row>
    <row r="1455" spans="1:15" x14ac:dyDescent="0.25">
      <c r="A1455" s="29" t="s">
        <v>3011</v>
      </c>
      <c r="B1455" s="30">
        <v>2596</v>
      </c>
      <c r="C1455" s="31" t="s">
        <v>2</v>
      </c>
      <c r="D1455" s="1"/>
      <c r="E1455" s="1"/>
      <c r="F1455" s="31" t="s">
        <v>4391</v>
      </c>
      <c r="G1455" s="35" t="s">
        <v>976</v>
      </c>
      <c r="H1455" s="31" t="s">
        <v>7800</v>
      </c>
      <c r="I1455" s="31" t="s">
        <v>7052</v>
      </c>
      <c r="J1455" s="41">
        <v>6.1699999999999998E-2</v>
      </c>
      <c r="K1455" s="83">
        <v>20000</v>
      </c>
      <c r="L1455" s="41" t="s">
        <v>8565</v>
      </c>
      <c r="M1455" s="83">
        <v>20000</v>
      </c>
      <c r="N1455" s="83">
        <f t="shared" si="22"/>
        <v>20000</v>
      </c>
      <c r="O1455" s="41" t="s">
        <v>8565</v>
      </c>
    </row>
    <row r="1456" spans="1:15" x14ac:dyDescent="0.25">
      <c r="A1456" s="29" t="s">
        <v>3012</v>
      </c>
      <c r="B1456" s="30">
        <v>2597</v>
      </c>
      <c r="C1456" s="31" t="s">
        <v>2</v>
      </c>
      <c r="D1456" s="1"/>
      <c r="E1456" s="1"/>
      <c r="F1456" s="31" t="s">
        <v>4391</v>
      </c>
      <c r="G1456" s="35" t="s">
        <v>976</v>
      </c>
      <c r="H1456" s="31" t="s">
        <v>7800</v>
      </c>
      <c r="I1456" s="31" t="s">
        <v>7053</v>
      </c>
      <c r="J1456" s="41">
        <v>6.2300000000000001E-2</v>
      </c>
      <c r="K1456" s="83">
        <v>20000</v>
      </c>
      <c r="L1456" s="41" t="s">
        <v>8942</v>
      </c>
      <c r="M1456" s="83">
        <v>20000</v>
      </c>
      <c r="N1456" s="83">
        <f t="shared" si="22"/>
        <v>20000</v>
      </c>
      <c r="O1456" s="41" t="s">
        <v>8942</v>
      </c>
    </row>
    <row r="1457" spans="1:15" x14ac:dyDescent="0.25">
      <c r="A1457" s="29" t="s">
        <v>3013</v>
      </c>
      <c r="B1457" s="30">
        <v>2598</v>
      </c>
      <c r="C1457" s="31" t="s">
        <v>2</v>
      </c>
      <c r="D1457" s="1"/>
      <c r="E1457" s="1"/>
      <c r="F1457" s="31" t="s">
        <v>4391</v>
      </c>
      <c r="G1457" s="35" t="s">
        <v>976</v>
      </c>
      <c r="H1457" s="31" t="s">
        <v>7703</v>
      </c>
      <c r="I1457" s="31" t="s">
        <v>7054</v>
      </c>
      <c r="J1457" s="41">
        <v>0.1421</v>
      </c>
      <c r="K1457" s="83">
        <v>270000</v>
      </c>
      <c r="L1457" s="41" t="s">
        <v>8943</v>
      </c>
      <c r="M1457" s="83">
        <v>270000</v>
      </c>
      <c r="N1457" s="83">
        <f t="shared" si="22"/>
        <v>270000</v>
      </c>
      <c r="O1457" s="41" t="s">
        <v>8943</v>
      </c>
    </row>
    <row r="1458" spans="1:15" x14ac:dyDescent="0.25">
      <c r="A1458" s="29" t="s">
        <v>3014</v>
      </c>
      <c r="B1458" s="30">
        <v>2599</v>
      </c>
      <c r="C1458" s="31" t="s">
        <v>2</v>
      </c>
      <c r="D1458" s="1"/>
      <c r="E1458" s="1"/>
      <c r="F1458" s="31" t="s">
        <v>4391</v>
      </c>
      <c r="G1458" s="35" t="s">
        <v>5376</v>
      </c>
      <c r="H1458" s="31" t="s">
        <v>7698</v>
      </c>
      <c r="I1458" s="31" t="s">
        <v>7055</v>
      </c>
      <c r="J1458" s="41">
        <v>5.9400000000000001E-2</v>
      </c>
      <c r="K1458" s="83">
        <v>101000</v>
      </c>
      <c r="L1458" s="31" t="s">
        <v>8232</v>
      </c>
      <c r="M1458" s="83">
        <v>101000</v>
      </c>
      <c r="N1458" s="83">
        <f t="shared" si="22"/>
        <v>101000</v>
      </c>
      <c r="O1458" s="31" t="s">
        <v>8232</v>
      </c>
    </row>
    <row r="1459" spans="1:15" x14ac:dyDescent="0.25">
      <c r="A1459" s="29" t="s">
        <v>3015</v>
      </c>
      <c r="B1459" s="30">
        <v>2600</v>
      </c>
      <c r="C1459" s="31" t="s">
        <v>2</v>
      </c>
      <c r="D1459" s="1"/>
      <c r="E1459" s="1"/>
      <c r="F1459" s="31" t="s">
        <v>4391</v>
      </c>
      <c r="G1459" s="35" t="s">
        <v>976</v>
      </c>
      <c r="H1459" s="31" t="s">
        <v>7713</v>
      </c>
      <c r="I1459" s="31" t="s">
        <v>7056</v>
      </c>
      <c r="J1459" s="41">
        <v>5.9400000000000001E-2</v>
      </c>
      <c r="K1459" s="83">
        <v>177000</v>
      </c>
      <c r="L1459" s="31" t="s">
        <v>8232</v>
      </c>
      <c r="M1459" s="83">
        <v>177000</v>
      </c>
      <c r="N1459" s="83">
        <f t="shared" si="22"/>
        <v>177000</v>
      </c>
      <c r="O1459" s="31" t="s">
        <v>8232</v>
      </c>
    </row>
    <row r="1460" spans="1:15" x14ac:dyDescent="0.25">
      <c r="A1460" s="29" t="s">
        <v>3016</v>
      </c>
      <c r="B1460" s="30">
        <v>2601</v>
      </c>
      <c r="C1460" s="31" t="s">
        <v>2</v>
      </c>
      <c r="D1460" s="1"/>
      <c r="E1460" s="1"/>
      <c r="F1460" s="31" t="s">
        <v>4391</v>
      </c>
      <c r="G1460" s="35" t="s">
        <v>5377</v>
      </c>
      <c r="H1460" s="31" t="s">
        <v>7698</v>
      </c>
      <c r="I1460" s="31" t="s">
        <v>7057</v>
      </c>
      <c r="J1460" s="41">
        <v>7.3899999999999993E-2</v>
      </c>
      <c r="K1460" s="83">
        <v>115000</v>
      </c>
      <c r="L1460" s="31" t="s">
        <v>8232</v>
      </c>
      <c r="M1460" s="83">
        <v>115000</v>
      </c>
      <c r="N1460" s="83">
        <f t="shared" si="22"/>
        <v>115000</v>
      </c>
      <c r="O1460" s="31" t="s">
        <v>8232</v>
      </c>
    </row>
    <row r="1461" spans="1:15" x14ac:dyDescent="0.25">
      <c r="A1461" s="29" t="s">
        <v>3017</v>
      </c>
      <c r="B1461" s="30">
        <v>2602</v>
      </c>
      <c r="C1461" s="31" t="s">
        <v>2</v>
      </c>
      <c r="D1461" s="1"/>
      <c r="E1461" s="1"/>
      <c r="F1461" s="31" t="s">
        <v>4391</v>
      </c>
      <c r="G1461" s="35" t="s">
        <v>5378</v>
      </c>
      <c r="H1461" s="31" t="s">
        <v>7698</v>
      </c>
      <c r="I1461" s="31" t="s">
        <v>7058</v>
      </c>
      <c r="J1461" s="41">
        <v>7.6100000000000001E-2</v>
      </c>
      <c r="K1461" s="83">
        <v>125000</v>
      </c>
      <c r="L1461" s="31" t="s">
        <v>8232</v>
      </c>
      <c r="M1461" s="83">
        <v>125000</v>
      </c>
      <c r="N1461" s="83">
        <f t="shared" si="22"/>
        <v>125000</v>
      </c>
      <c r="O1461" s="31" t="s">
        <v>8232</v>
      </c>
    </row>
    <row r="1462" spans="1:15" ht="25.5" x14ac:dyDescent="0.25">
      <c r="A1462" s="29" t="s">
        <v>3018</v>
      </c>
      <c r="B1462" s="30">
        <v>2603</v>
      </c>
      <c r="C1462" s="31" t="s">
        <v>2</v>
      </c>
      <c r="D1462" s="1"/>
      <c r="E1462" s="1"/>
      <c r="F1462" s="31" t="s">
        <v>4391</v>
      </c>
      <c r="G1462" s="35" t="s">
        <v>5379</v>
      </c>
      <c r="H1462" s="31" t="s">
        <v>7698</v>
      </c>
      <c r="I1462" s="31" t="s">
        <v>7059</v>
      </c>
      <c r="J1462" s="41">
        <v>7.46E-2</v>
      </c>
      <c r="K1462" s="83">
        <v>108000</v>
      </c>
      <c r="L1462" s="31" t="s">
        <v>8232</v>
      </c>
      <c r="M1462" s="83">
        <v>108000</v>
      </c>
      <c r="N1462" s="83">
        <f t="shared" si="22"/>
        <v>108000</v>
      </c>
      <c r="O1462" s="31" t="s">
        <v>8232</v>
      </c>
    </row>
    <row r="1463" spans="1:15" x14ac:dyDescent="0.2">
      <c r="A1463" s="29" t="s">
        <v>3019</v>
      </c>
      <c r="B1463" s="30">
        <v>2604</v>
      </c>
      <c r="C1463" s="31" t="s">
        <v>2</v>
      </c>
      <c r="D1463" s="1"/>
      <c r="E1463" s="1"/>
      <c r="F1463" s="31" t="s">
        <v>4391</v>
      </c>
      <c r="G1463" s="35" t="s">
        <v>976</v>
      </c>
      <c r="H1463" s="31" t="s">
        <v>7800</v>
      </c>
      <c r="I1463" s="31" t="s">
        <v>7060</v>
      </c>
      <c r="J1463" s="41">
        <v>7.3899999999999993E-2</v>
      </c>
      <c r="K1463" s="83">
        <v>20000</v>
      </c>
      <c r="L1463" s="36" t="s">
        <v>8259</v>
      </c>
      <c r="M1463" s="83">
        <v>20000</v>
      </c>
      <c r="N1463" s="83">
        <f t="shared" si="22"/>
        <v>20000</v>
      </c>
      <c r="O1463" s="36" t="s">
        <v>8259</v>
      </c>
    </row>
    <row r="1464" spans="1:15" x14ac:dyDescent="0.25">
      <c r="A1464" s="29" t="s">
        <v>3020</v>
      </c>
      <c r="B1464" s="30">
        <v>2605</v>
      </c>
      <c r="C1464" s="31" t="s">
        <v>2</v>
      </c>
      <c r="D1464" s="1"/>
      <c r="E1464" s="1"/>
      <c r="F1464" s="31" t="s">
        <v>4391</v>
      </c>
      <c r="G1464" s="35" t="s">
        <v>5380</v>
      </c>
      <c r="H1464" s="31" t="s">
        <v>7698</v>
      </c>
      <c r="I1464" s="31" t="s">
        <v>7061</v>
      </c>
      <c r="J1464" s="41">
        <v>6.2399999999999997E-2</v>
      </c>
      <c r="K1464" s="83">
        <v>120800</v>
      </c>
      <c r="L1464" s="31" t="s">
        <v>8232</v>
      </c>
      <c r="M1464" s="83">
        <v>120800</v>
      </c>
      <c r="N1464" s="83">
        <f t="shared" si="22"/>
        <v>121000</v>
      </c>
      <c r="O1464" s="31" t="s">
        <v>8232</v>
      </c>
    </row>
    <row r="1465" spans="1:15" x14ac:dyDescent="0.25">
      <c r="A1465" s="29" t="s">
        <v>3021</v>
      </c>
      <c r="B1465" s="30">
        <v>2606</v>
      </c>
      <c r="C1465" s="31" t="s">
        <v>2</v>
      </c>
      <c r="D1465" s="1"/>
      <c r="E1465" s="1"/>
      <c r="F1465" s="31" t="s">
        <v>4391</v>
      </c>
      <c r="G1465" s="35" t="s">
        <v>5381</v>
      </c>
      <c r="H1465" s="31" t="s">
        <v>7698</v>
      </c>
      <c r="I1465" s="31" t="s">
        <v>7062</v>
      </c>
      <c r="J1465" s="41">
        <v>5.8700000000000002E-2</v>
      </c>
      <c r="K1465" s="83">
        <v>119600</v>
      </c>
      <c r="L1465" s="31" t="s">
        <v>8232</v>
      </c>
      <c r="M1465" s="83">
        <v>119600</v>
      </c>
      <c r="N1465" s="83">
        <f t="shared" si="22"/>
        <v>120000</v>
      </c>
      <c r="O1465" s="31" t="s">
        <v>8232</v>
      </c>
    </row>
    <row r="1466" spans="1:15" x14ac:dyDescent="0.25">
      <c r="A1466" s="29" t="s">
        <v>3022</v>
      </c>
      <c r="B1466" s="30">
        <v>2607</v>
      </c>
      <c r="C1466" s="31" t="s">
        <v>2</v>
      </c>
      <c r="D1466" s="1"/>
      <c r="E1466" s="1"/>
      <c r="F1466" s="31" t="s">
        <v>4391</v>
      </c>
      <c r="G1466" s="35" t="s">
        <v>5382</v>
      </c>
      <c r="H1466" s="31" t="s">
        <v>8283</v>
      </c>
      <c r="I1466" s="31" t="s">
        <v>7063</v>
      </c>
      <c r="J1466" s="41">
        <v>0.1812</v>
      </c>
      <c r="K1466" s="83">
        <v>192500</v>
      </c>
      <c r="L1466" s="31" t="s">
        <v>8283</v>
      </c>
      <c r="M1466" s="83">
        <v>192500</v>
      </c>
      <c r="N1466" s="83">
        <f t="shared" si="22"/>
        <v>193000</v>
      </c>
      <c r="O1466" s="31" t="s">
        <v>8283</v>
      </c>
    </row>
    <row r="1467" spans="1:15" x14ac:dyDescent="0.25">
      <c r="A1467" s="29" t="s">
        <v>3023</v>
      </c>
      <c r="B1467" s="30">
        <v>2608</v>
      </c>
      <c r="C1467" s="31" t="s">
        <v>2</v>
      </c>
      <c r="D1467" s="1"/>
      <c r="E1467" s="1"/>
      <c r="F1467" s="31" t="s">
        <v>4391</v>
      </c>
      <c r="G1467" s="35" t="s">
        <v>5383</v>
      </c>
      <c r="H1467" s="31" t="s">
        <v>7696</v>
      </c>
      <c r="I1467" s="31" t="s">
        <v>7064</v>
      </c>
      <c r="J1467" s="41">
        <v>6.8900000000000003E-2</v>
      </c>
      <c r="K1467" s="83">
        <v>20000</v>
      </c>
      <c r="L1467" s="41" t="s">
        <v>8231</v>
      </c>
      <c r="M1467" s="83">
        <v>20000</v>
      </c>
      <c r="N1467" s="83">
        <f t="shared" si="22"/>
        <v>20000</v>
      </c>
      <c r="O1467" s="41" t="s">
        <v>8231</v>
      </c>
    </row>
    <row r="1468" spans="1:15" x14ac:dyDescent="0.25">
      <c r="A1468" s="29" t="s">
        <v>3024</v>
      </c>
      <c r="B1468" s="30">
        <v>2609</v>
      </c>
      <c r="C1468" s="31" t="s">
        <v>2</v>
      </c>
      <c r="D1468" s="1"/>
      <c r="E1468" s="1"/>
      <c r="F1468" s="31" t="s">
        <v>4391</v>
      </c>
      <c r="G1468" s="35" t="s">
        <v>5384</v>
      </c>
      <c r="H1468" s="31" t="s">
        <v>7696</v>
      </c>
      <c r="I1468" s="31" t="s">
        <v>7065</v>
      </c>
      <c r="J1468" s="41">
        <v>5.8099999999999999E-2</v>
      </c>
      <c r="K1468" s="83">
        <v>20000</v>
      </c>
      <c r="L1468" s="41" t="s">
        <v>8231</v>
      </c>
      <c r="M1468" s="83">
        <v>20000</v>
      </c>
      <c r="N1468" s="83">
        <f t="shared" si="22"/>
        <v>20000</v>
      </c>
      <c r="O1468" s="41" t="s">
        <v>8231</v>
      </c>
    </row>
    <row r="1469" spans="1:15" x14ac:dyDescent="0.25">
      <c r="A1469" s="29" t="s">
        <v>3025</v>
      </c>
      <c r="B1469" s="30">
        <v>2610</v>
      </c>
      <c r="C1469" s="31" t="s">
        <v>2</v>
      </c>
      <c r="D1469" s="1"/>
      <c r="E1469" s="1"/>
      <c r="F1469" s="31" t="s">
        <v>4391</v>
      </c>
      <c r="G1469" s="35" t="s">
        <v>5385</v>
      </c>
      <c r="H1469" s="31" t="s">
        <v>7698</v>
      </c>
      <c r="I1469" s="31" t="s">
        <v>7066</v>
      </c>
      <c r="J1469" s="41">
        <v>4.8099999999999997E-2</v>
      </c>
      <c r="K1469" s="83">
        <v>250000</v>
      </c>
      <c r="L1469" s="31" t="s">
        <v>8232</v>
      </c>
      <c r="M1469" s="83">
        <v>250000</v>
      </c>
      <c r="N1469" s="83">
        <f t="shared" si="22"/>
        <v>250000</v>
      </c>
      <c r="O1469" s="31" t="s">
        <v>8232</v>
      </c>
    </row>
    <row r="1470" spans="1:15" x14ac:dyDescent="0.25">
      <c r="A1470" s="29" t="s">
        <v>3026</v>
      </c>
      <c r="B1470" s="30">
        <v>2611</v>
      </c>
      <c r="C1470" s="31" t="s">
        <v>2</v>
      </c>
      <c r="D1470" s="1"/>
      <c r="E1470" s="1"/>
      <c r="F1470" s="31" t="s">
        <v>4391</v>
      </c>
      <c r="G1470" s="35" t="s">
        <v>5386</v>
      </c>
      <c r="H1470" s="31" t="s">
        <v>7698</v>
      </c>
      <c r="I1470" s="31" t="s">
        <v>7067</v>
      </c>
      <c r="J1470" s="41">
        <v>4.7800000000000002E-2</v>
      </c>
      <c r="K1470" s="83">
        <v>209000</v>
      </c>
      <c r="L1470" s="31" t="s">
        <v>8232</v>
      </c>
      <c r="M1470" s="83">
        <v>209000</v>
      </c>
      <c r="N1470" s="83">
        <f t="shared" si="22"/>
        <v>209000</v>
      </c>
      <c r="O1470" s="31" t="s">
        <v>8232</v>
      </c>
    </row>
    <row r="1471" spans="1:15" x14ac:dyDescent="0.25">
      <c r="A1471" s="29" t="s">
        <v>3027</v>
      </c>
      <c r="B1471" s="30">
        <v>2612</v>
      </c>
      <c r="C1471" s="31" t="s">
        <v>2</v>
      </c>
      <c r="D1471" s="1"/>
      <c r="E1471" s="1"/>
      <c r="F1471" s="31" t="s">
        <v>4391</v>
      </c>
      <c r="G1471" s="35" t="s">
        <v>5387</v>
      </c>
      <c r="H1471" s="31" t="s">
        <v>7696</v>
      </c>
      <c r="I1471" s="31" t="s">
        <v>7068</v>
      </c>
      <c r="J1471" s="41">
        <v>5.7200000000000001E-2</v>
      </c>
      <c r="K1471" s="83">
        <v>20000</v>
      </c>
      <c r="L1471" s="41" t="s">
        <v>8231</v>
      </c>
      <c r="M1471" s="83">
        <v>20000</v>
      </c>
      <c r="N1471" s="83">
        <f t="shared" si="22"/>
        <v>20000</v>
      </c>
      <c r="O1471" s="41" t="s">
        <v>8231</v>
      </c>
    </row>
    <row r="1472" spans="1:15" x14ac:dyDescent="0.25">
      <c r="A1472" s="29" t="s">
        <v>3028</v>
      </c>
      <c r="B1472" s="30">
        <v>2613</v>
      </c>
      <c r="C1472" s="31" t="s">
        <v>2</v>
      </c>
      <c r="D1472" s="1"/>
      <c r="E1472" s="1"/>
      <c r="F1472" s="31" t="s">
        <v>4391</v>
      </c>
      <c r="G1472" s="35" t="s">
        <v>976</v>
      </c>
      <c r="H1472" s="31" t="s">
        <v>7713</v>
      </c>
      <c r="I1472" s="31" t="s">
        <v>7069</v>
      </c>
      <c r="J1472" s="41">
        <v>0.1275</v>
      </c>
      <c r="K1472" s="83">
        <v>231000</v>
      </c>
      <c r="L1472" s="41" t="s">
        <v>8232</v>
      </c>
      <c r="M1472" s="83">
        <v>231000</v>
      </c>
      <c r="N1472" s="83">
        <f t="shared" si="22"/>
        <v>231000</v>
      </c>
      <c r="O1472" s="41" t="s">
        <v>8232</v>
      </c>
    </row>
    <row r="1473" spans="1:15" x14ac:dyDescent="0.25">
      <c r="A1473" s="29" t="s">
        <v>3029</v>
      </c>
      <c r="B1473" s="30">
        <v>2614</v>
      </c>
      <c r="C1473" s="31" t="s">
        <v>2</v>
      </c>
      <c r="D1473" s="1"/>
      <c r="E1473" s="1"/>
      <c r="F1473" s="31" t="s">
        <v>4391</v>
      </c>
      <c r="G1473" s="35" t="s">
        <v>976</v>
      </c>
      <c r="H1473" s="31" t="s">
        <v>7713</v>
      </c>
      <c r="I1473" s="31" t="s">
        <v>7070</v>
      </c>
      <c r="J1473" s="41">
        <v>0.57599999999999996</v>
      </c>
      <c r="K1473" s="83">
        <v>348000</v>
      </c>
      <c r="L1473" s="41" t="s">
        <v>8232</v>
      </c>
      <c r="M1473" s="83">
        <v>348000</v>
      </c>
      <c r="N1473" s="83">
        <f t="shared" si="22"/>
        <v>348000</v>
      </c>
      <c r="O1473" s="41" t="s">
        <v>8232</v>
      </c>
    </row>
    <row r="1474" spans="1:15" x14ac:dyDescent="0.25">
      <c r="A1474" s="29" t="s">
        <v>3030</v>
      </c>
      <c r="B1474" s="30">
        <v>2615</v>
      </c>
      <c r="C1474" s="31" t="s">
        <v>2</v>
      </c>
      <c r="D1474" s="1"/>
      <c r="E1474" s="1"/>
      <c r="F1474" s="31" t="s">
        <v>4391</v>
      </c>
      <c r="G1474" s="35" t="s">
        <v>976</v>
      </c>
      <c r="H1474" s="31" t="s">
        <v>7800</v>
      </c>
      <c r="I1474" s="31" t="s">
        <v>7071</v>
      </c>
      <c r="J1474" s="41">
        <v>7.1599999999999997E-2</v>
      </c>
      <c r="K1474" s="83">
        <v>20000</v>
      </c>
      <c r="L1474" s="41" t="s">
        <v>8565</v>
      </c>
      <c r="M1474" s="83">
        <v>20000</v>
      </c>
      <c r="N1474" s="83">
        <f t="shared" si="22"/>
        <v>20000</v>
      </c>
      <c r="O1474" s="41" t="s">
        <v>8565</v>
      </c>
    </row>
    <row r="1475" spans="1:15" x14ac:dyDescent="0.25">
      <c r="A1475" s="29" t="s">
        <v>3031</v>
      </c>
      <c r="B1475" s="30">
        <v>2616</v>
      </c>
      <c r="C1475" s="31" t="s">
        <v>2</v>
      </c>
      <c r="D1475" s="1"/>
      <c r="E1475" s="1"/>
      <c r="F1475" s="31" t="s">
        <v>4391</v>
      </c>
      <c r="G1475" s="35" t="s">
        <v>5388</v>
      </c>
      <c r="H1475" s="31" t="s">
        <v>7696</v>
      </c>
      <c r="I1475" s="31" t="s">
        <v>7072</v>
      </c>
      <c r="J1475" s="41">
        <v>7.0499999999999993E-2</v>
      </c>
      <c r="K1475" s="83">
        <v>20000</v>
      </c>
      <c r="L1475" s="41" t="s">
        <v>8231</v>
      </c>
      <c r="M1475" s="83">
        <v>20000</v>
      </c>
      <c r="N1475" s="83">
        <f t="shared" si="22"/>
        <v>20000</v>
      </c>
      <c r="O1475" s="41" t="s">
        <v>8231</v>
      </c>
    </row>
    <row r="1476" spans="1:15" x14ac:dyDescent="0.25">
      <c r="A1476" s="29" t="s">
        <v>3032</v>
      </c>
      <c r="B1476" s="30">
        <v>2617</v>
      </c>
      <c r="C1476" s="31" t="s">
        <v>2</v>
      </c>
      <c r="D1476" s="1"/>
      <c r="E1476" s="1"/>
      <c r="F1476" s="31" t="s">
        <v>4391</v>
      </c>
      <c r="G1476" s="35" t="s">
        <v>5389</v>
      </c>
      <c r="H1476" s="31" t="s">
        <v>7698</v>
      </c>
      <c r="I1476" s="31" t="s">
        <v>7073</v>
      </c>
      <c r="J1476" s="41">
        <v>5.2600000000000001E-2</v>
      </c>
      <c r="K1476" s="83">
        <v>65000</v>
      </c>
      <c r="L1476" s="31" t="s">
        <v>8232</v>
      </c>
      <c r="M1476" s="83">
        <v>65000</v>
      </c>
      <c r="N1476" s="83">
        <f t="shared" si="22"/>
        <v>65000</v>
      </c>
      <c r="O1476" s="31" t="s">
        <v>8232</v>
      </c>
    </row>
    <row r="1477" spans="1:15" x14ac:dyDescent="0.2">
      <c r="A1477" s="29" t="s">
        <v>3033</v>
      </c>
      <c r="B1477" s="30">
        <v>2618</v>
      </c>
      <c r="C1477" s="31" t="s">
        <v>2</v>
      </c>
      <c r="D1477" s="1"/>
      <c r="E1477" s="1"/>
      <c r="F1477" s="31" t="s">
        <v>4391</v>
      </c>
      <c r="G1477" s="35" t="s">
        <v>976</v>
      </c>
      <c r="H1477" s="31" t="s">
        <v>7800</v>
      </c>
      <c r="I1477" s="31" t="s">
        <v>7074</v>
      </c>
      <c r="J1477" s="41">
        <v>3.6499999999999998E-2</v>
      </c>
      <c r="K1477" s="83">
        <v>20000</v>
      </c>
      <c r="L1477" s="36" t="s">
        <v>8259</v>
      </c>
      <c r="M1477" s="83">
        <v>20000</v>
      </c>
      <c r="N1477" s="83">
        <f t="shared" si="22"/>
        <v>20000</v>
      </c>
      <c r="O1477" s="36" t="s">
        <v>8259</v>
      </c>
    </row>
    <row r="1478" spans="1:15" x14ac:dyDescent="0.25">
      <c r="A1478" s="29" t="s">
        <v>3034</v>
      </c>
      <c r="B1478" s="30">
        <v>2619</v>
      </c>
      <c r="C1478" s="31" t="s">
        <v>2</v>
      </c>
      <c r="D1478" s="1"/>
      <c r="E1478" s="1"/>
      <c r="F1478" s="31" t="s">
        <v>4391</v>
      </c>
      <c r="G1478" s="35" t="s">
        <v>5390</v>
      </c>
      <c r="H1478" s="31" t="s">
        <v>7631</v>
      </c>
      <c r="I1478" s="31" t="s">
        <v>7075</v>
      </c>
      <c r="J1478" s="41">
        <v>4.07E-2</v>
      </c>
      <c r="K1478" s="83">
        <v>267500</v>
      </c>
      <c r="L1478" s="41" t="s">
        <v>7631</v>
      </c>
      <c r="M1478" s="83">
        <v>267500</v>
      </c>
      <c r="N1478" s="83">
        <f t="shared" si="22"/>
        <v>268000</v>
      </c>
      <c r="O1478" s="41" t="s">
        <v>7631</v>
      </c>
    </row>
    <row r="1479" spans="1:15" x14ac:dyDescent="0.25">
      <c r="A1479" s="29" t="s">
        <v>3035</v>
      </c>
      <c r="B1479" s="30">
        <v>2620</v>
      </c>
      <c r="C1479" s="31" t="s">
        <v>2</v>
      </c>
      <c r="D1479" s="1"/>
      <c r="E1479" s="1"/>
      <c r="F1479" s="31" t="s">
        <v>4391</v>
      </c>
      <c r="G1479" s="35" t="s">
        <v>976</v>
      </c>
      <c r="H1479" s="31" t="s">
        <v>7713</v>
      </c>
      <c r="I1479" s="31" t="s">
        <v>7076</v>
      </c>
      <c r="J1479" s="41">
        <v>4.07E-2</v>
      </c>
      <c r="K1479" s="83">
        <v>120000</v>
      </c>
      <c r="L1479" s="31" t="s">
        <v>8232</v>
      </c>
      <c r="M1479" s="83">
        <v>120000</v>
      </c>
      <c r="N1479" s="83">
        <f t="shared" si="22"/>
        <v>120000</v>
      </c>
      <c r="O1479" s="31" t="s">
        <v>8232</v>
      </c>
    </row>
    <row r="1480" spans="1:15" x14ac:dyDescent="0.25">
      <c r="A1480" s="29" t="s">
        <v>3036</v>
      </c>
      <c r="B1480" s="30">
        <v>2621</v>
      </c>
      <c r="C1480" s="31" t="s">
        <v>2</v>
      </c>
      <c r="D1480" s="1"/>
      <c r="E1480" s="1"/>
      <c r="F1480" s="31" t="s">
        <v>4391</v>
      </c>
      <c r="G1480" s="35" t="s">
        <v>976</v>
      </c>
      <c r="H1480" s="31" t="s">
        <v>7713</v>
      </c>
      <c r="I1480" s="31" t="s">
        <v>7077</v>
      </c>
      <c r="J1480" s="41">
        <v>4.07E-2</v>
      </c>
      <c r="K1480" s="83">
        <v>175000</v>
      </c>
      <c r="L1480" s="31" t="s">
        <v>8232</v>
      </c>
      <c r="M1480" s="83">
        <v>175000</v>
      </c>
      <c r="N1480" s="83">
        <f t="shared" si="22"/>
        <v>175000</v>
      </c>
      <c r="O1480" s="31" t="s">
        <v>8232</v>
      </c>
    </row>
    <row r="1481" spans="1:15" x14ac:dyDescent="0.2">
      <c r="A1481" s="29" t="s">
        <v>3037</v>
      </c>
      <c r="B1481" s="30">
        <v>2622</v>
      </c>
      <c r="C1481" s="31" t="s">
        <v>2</v>
      </c>
      <c r="D1481" s="1"/>
      <c r="E1481" s="1"/>
      <c r="F1481" s="31" t="s">
        <v>4391</v>
      </c>
      <c r="G1481" s="35" t="s">
        <v>976</v>
      </c>
      <c r="H1481" s="31" t="s">
        <v>7800</v>
      </c>
      <c r="I1481" s="31" t="s">
        <v>7078</v>
      </c>
      <c r="J1481" s="41">
        <v>4.07E-2</v>
      </c>
      <c r="K1481" s="83">
        <v>20000</v>
      </c>
      <c r="L1481" s="36" t="s">
        <v>8259</v>
      </c>
      <c r="M1481" s="83">
        <v>20000</v>
      </c>
      <c r="N1481" s="83">
        <f t="shared" si="22"/>
        <v>20000</v>
      </c>
      <c r="O1481" s="36" t="s">
        <v>8259</v>
      </c>
    </row>
    <row r="1482" spans="1:15" x14ac:dyDescent="0.25">
      <c r="A1482" s="29" t="s">
        <v>3038</v>
      </c>
      <c r="B1482" s="30">
        <v>2623</v>
      </c>
      <c r="C1482" s="31" t="s">
        <v>2</v>
      </c>
      <c r="D1482" s="1"/>
      <c r="E1482" s="1"/>
      <c r="F1482" s="31" t="s">
        <v>4391</v>
      </c>
      <c r="G1482" s="35" t="s">
        <v>976</v>
      </c>
      <c r="H1482" s="31" t="s">
        <v>7713</v>
      </c>
      <c r="I1482" s="31" t="s">
        <v>7079</v>
      </c>
      <c r="J1482" s="41">
        <v>0.25069999999999998</v>
      </c>
      <c r="K1482" s="83">
        <v>436000</v>
      </c>
      <c r="L1482" s="41" t="s">
        <v>8232</v>
      </c>
      <c r="M1482" s="83">
        <v>436000</v>
      </c>
      <c r="N1482" s="83">
        <f t="shared" si="22"/>
        <v>436000</v>
      </c>
      <c r="O1482" s="41" t="s">
        <v>8232</v>
      </c>
    </row>
    <row r="1483" spans="1:15" x14ac:dyDescent="0.2">
      <c r="A1483" s="29" t="s">
        <v>3039</v>
      </c>
      <c r="B1483" s="30">
        <v>2624</v>
      </c>
      <c r="C1483" s="31" t="s">
        <v>2</v>
      </c>
      <c r="D1483" s="1"/>
      <c r="E1483" s="1"/>
      <c r="F1483" s="31" t="s">
        <v>4391</v>
      </c>
      <c r="G1483" s="35" t="s">
        <v>976</v>
      </c>
      <c r="H1483" s="31" t="s">
        <v>7800</v>
      </c>
      <c r="I1483" s="31" t="s">
        <v>7080</v>
      </c>
      <c r="J1483" s="41">
        <v>3.7499999999999999E-2</v>
      </c>
      <c r="K1483" s="83">
        <v>20000</v>
      </c>
      <c r="L1483" s="36" t="s">
        <v>8259</v>
      </c>
      <c r="M1483" s="83">
        <v>20000</v>
      </c>
      <c r="N1483" s="83">
        <f t="shared" si="22"/>
        <v>20000</v>
      </c>
      <c r="O1483" s="36" t="s">
        <v>8259</v>
      </c>
    </row>
    <row r="1484" spans="1:15" x14ac:dyDescent="0.2">
      <c r="A1484" s="29" t="s">
        <v>3040</v>
      </c>
      <c r="B1484" s="30">
        <v>2625</v>
      </c>
      <c r="C1484" s="31" t="s">
        <v>2</v>
      </c>
      <c r="D1484" s="1"/>
      <c r="E1484" s="1"/>
      <c r="F1484" s="31" t="s">
        <v>4391</v>
      </c>
      <c r="G1484" s="35" t="s">
        <v>976</v>
      </c>
      <c r="H1484" s="36" t="s">
        <v>7703</v>
      </c>
      <c r="I1484" s="31" t="s">
        <v>7081</v>
      </c>
      <c r="J1484" s="41">
        <v>3.7499999999999999E-2</v>
      </c>
      <c r="K1484" s="83">
        <v>569600</v>
      </c>
      <c r="L1484" s="41" t="s">
        <v>8944</v>
      </c>
      <c r="M1484" s="83">
        <v>569600</v>
      </c>
      <c r="N1484" s="83">
        <f t="shared" si="22"/>
        <v>570000</v>
      </c>
      <c r="O1484" s="41" t="s">
        <v>8944</v>
      </c>
    </row>
    <row r="1485" spans="1:15" x14ac:dyDescent="0.25">
      <c r="A1485" s="29" t="s">
        <v>3041</v>
      </c>
      <c r="B1485" s="30">
        <v>2626</v>
      </c>
      <c r="C1485" s="31" t="s">
        <v>2</v>
      </c>
      <c r="D1485" s="1"/>
      <c r="E1485" s="1"/>
      <c r="F1485" s="31" t="s">
        <v>4391</v>
      </c>
      <c r="G1485" s="35" t="s">
        <v>976</v>
      </c>
      <c r="H1485" s="31" t="s">
        <v>7800</v>
      </c>
      <c r="I1485" s="31" t="s">
        <v>7082</v>
      </c>
      <c r="J1485" s="41">
        <v>2.23E-2</v>
      </c>
      <c r="K1485" s="83">
        <v>20000</v>
      </c>
      <c r="L1485" s="41" t="s">
        <v>8565</v>
      </c>
      <c r="M1485" s="83">
        <v>20000</v>
      </c>
      <c r="N1485" s="83">
        <f t="shared" si="22"/>
        <v>20000</v>
      </c>
      <c r="O1485" s="41" t="s">
        <v>8565</v>
      </c>
    </row>
    <row r="1486" spans="1:15" x14ac:dyDescent="0.2">
      <c r="A1486" s="29" t="s">
        <v>3042</v>
      </c>
      <c r="B1486" s="30">
        <v>2627</v>
      </c>
      <c r="C1486" s="31" t="s">
        <v>2</v>
      </c>
      <c r="D1486" s="1"/>
      <c r="E1486" s="1"/>
      <c r="F1486" s="31" t="s">
        <v>4391</v>
      </c>
      <c r="G1486" s="35" t="s">
        <v>976</v>
      </c>
      <c r="H1486" s="31" t="s">
        <v>7800</v>
      </c>
      <c r="I1486" s="31" t="s">
        <v>7083</v>
      </c>
      <c r="J1486" s="41">
        <v>0.25559999999999999</v>
      </c>
      <c r="K1486" s="83">
        <v>20000</v>
      </c>
      <c r="L1486" s="36" t="s">
        <v>8259</v>
      </c>
      <c r="M1486" s="83">
        <v>20000</v>
      </c>
      <c r="N1486" s="83">
        <f t="shared" ref="N1486:N1549" si="23">CEILING(M1486,1000)</f>
        <v>20000</v>
      </c>
      <c r="O1486" s="36" t="s">
        <v>8259</v>
      </c>
    </row>
    <row r="1487" spans="1:15" x14ac:dyDescent="0.2">
      <c r="A1487" s="29" t="s">
        <v>3043</v>
      </c>
      <c r="B1487" s="30">
        <v>2628</v>
      </c>
      <c r="C1487" s="31" t="s">
        <v>2</v>
      </c>
      <c r="D1487" s="1"/>
      <c r="E1487" s="1"/>
      <c r="F1487" s="31" t="s">
        <v>4391</v>
      </c>
      <c r="G1487" s="36" t="s">
        <v>8317</v>
      </c>
      <c r="H1487" s="31" t="s">
        <v>7631</v>
      </c>
      <c r="I1487" s="31" t="s">
        <v>8945</v>
      </c>
      <c r="J1487" s="41">
        <v>1.2626999999999999</v>
      </c>
      <c r="K1487" s="83">
        <v>1465000</v>
      </c>
      <c r="L1487" s="41" t="s">
        <v>8946</v>
      </c>
      <c r="M1487" s="83">
        <v>1465000</v>
      </c>
      <c r="N1487" s="83">
        <f t="shared" si="23"/>
        <v>1465000</v>
      </c>
      <c r="O1487" s="41" t="s">
        <v>8946</v>
      </c>
    </row>
    <row r="1488" spans="1:15" x14ac:dyDescent="0.2">
      <c r="A1488" s="29" t="s">
        <v>3044</v>
      </c>
      <c r="B1488" s="30">
        <v>2629</v>
      </c>
      <c r="C1488" s="31" t="s">
        <v>2</v>
      </c>
      <c r="D1488" s="1"/>
      <c r="E1488" s="1"/>
      <c r="F1488" s="31" t="s">
        <v>4391</v>
      </c>
      <c r="G1488" s="35" t="s">
        <v>976</v>
      </c>
      <c r="H1488" s="31" t="s">
        <v>7800</v>
      </c>
      <c r="I1488" s="31" t="s">
        <v>8947</v>
      </c>
      <c r="J1488" s="41">
        <v>0.26889999999999997</v>
      </c>
      <c r="K1488" s="83">
        <v>20000</v>
      </c>
      <c r="L1488" s="36" t="s">
        <v>8259</v>
      </c>
      <c r="M1488" s="83">
        <v>20000</v>
      </c>
      <c r="N1488" s="83">
        <f t="shared" si="23"/>
        <v>20000</v>
      </c>
      <c r="O1488" s="36" t="s">
        <v>8259</v>
      </c>
    </row>
    <row r="1489" spans="1:15" x14ac:dyDescent="0.2">
      <c r="A1489" s="29" t="s">
        <v>3045</v>
      </c>
      <c r="B1489" s="30">
        <v>2630</v>
      </c>
      <c r="C1489" s="31" t="s">
        <v>2</v>
      </c>
      <c r="D1489" s="1"/>
      <c r="E1489" s="1"/>
      <c r="F1489" s="31" t="s">
        <v>4391</v>
      </c>
      <c r="G1489" s="36" t="s">
        <v>8325</v>
      </c>
      <c r="H1489" s="31" t="s">
        <v>7698</v>
      </c>
      <c r="I1489" s="31" t="s">
        <v>8948</v>
      </c>
      <c r="J1489" s="41">
        <v>0.104</v>
      </c>
      <c r="K1489" s="83">
        <v>499000</v>
      </c>
      <c r="L1489" s="31" t="s">
        <v>8232</v>
      </c>
      <c r="M1489" s="83">
        <v>499000</v>
      </c>
      <c r="N1489" s="83">
        <f t="shared" si="23"/>
        <v>499000</v>
      </c>
      <c r="O1489" s="31" t="s">
        <v>8232</v>
      </c>
    </row>
    <row r="1490" spans="1:15" x14ac:dyDescent="0.25">
      <c r="A1490" s="29" t="s">
        <v>3046</v>
      </c>
      <c r="B1490" s="30">
        <v>2631</v>
      </c>
      <c r="C1490" s="31" t="s">
        <v>2</v>
      </c>
      <c r="D1490" s="1"/>
      <c r="E1490" s="1"/>
      <c r="F1490" s="31" t="s">
        <v>4391</v>
      </c>
      <c r="G1490" s="35" t="s">
        <v>5391</v>
      </c>
      <c r="H1490" s="31" t="s">
        <v>7631</v>
      </c>
      <c r="I1490" s="31" t="s">
        <v>8949</v>
      </c>
      <c r="J1490" s="41">
        <v>0.1041</v>
      </c>
      <c r="K1490" s="83">
        <v>1035000</v>
      </c>
      <c r="L1490" s="41" t="s">
        <v>8950</v>
      </c>
      <c r="M1490" s="83">
        <v>1035000</v>
      </c>
      <c r="N1490" s="83">
        <f t="shared" si="23"/>
        <v>1035000</v>
      </c>
      <c r="O1490" s="41" t="s">
        <v>8950</v>
      </c>
    </row>
    <row r="1491" spans="1:15" ht="25.5" x14ac:dyDescent="0.25">
      <c r="A1491" s="29" t="s">
        <v>3047</v>
      </c>
      <c r="B1491" s="30">
        <v>2632</v>
      </c>
      <c r="C1491" s="31" t="s">
        <v>2</v>
      </c>
      <c r="D1491" s="1"/>
      <c r="E1491" s="1"/>
      <c r="F1491" s="31" t="s">
        <v>4391</v>
      </c>
      <c r="G1491" s="35" t="s">
        <v>5392</v>
      </c>
      <c r="H1491" s="31" t="s">
        <v>7698</v>
      </c>
      <c r="I1491" s="31" t="s">
        <v>8951</v>
      </c>
      <c r="J1491" s="41">
        <v>9.6199999999999994E-2</v>
      </c>
      <c r="K1491" s="83">
        <v>437200</v>
      </c>
      <c r="L1491" s="31" t="s">
        <v>8232</v>
      </c>
      <c r="M1491" s="83">
        <v>437200</v>
      </c>
      <c r="N1491" s="83">
        <f t="shared" si="23"/>
        <v>438000</v>
      </c>
      <c r="O1491" s="31" t="s">
        <v>8232</v>
      </c>
    </row>
    <row r="1492" spans="1:15" x14ac:dyDescent="0.25">
      <c r="A1492" s="29" t="s">
        <v>3048</v>
      </c>
      <c r="B1492" s="30">
        <v>2633</v>
      </c>
      <c r="C1492" s="31" t="s">
        <v>2</v>
      </c>
      <c r="D1492" s="1"/>
      <c r="E1492" s="1"/>
      <c r="F1492" s="31" t="s">
        <v>4391</v>
      </c>
      <c r="G1492" s="35" t="s">
        <v>5393</v>
      </c>
      <c r="H1492" s="31" t="s">
        <v>7629</v>
      </c>
      <c r="I1492" s="31" t="s">
        <v>7716</v>
      </c>
      <c r="J1492" s="41">
        <v>25</v>
      </c>
      <c r="K1492" s="83">
        <v>750000</v>
      </c>
      <c r="L1492" s="41" t="s">
        <v>7589</v>
      </c>
      <c r="M1492" s="83">
        <v>750000</v>
      </c>
      <c r="N1492" s="83">
        <f t="shared" si="23"/>
        <v>750000</v>
      </c>
      <c r="O1492" s="41" t="s">
        <v>7629</v>
      </c>
    </row>
    <row r="1493" spans="1:15" x14ac:dyDescent="0.25">
      <c r="A1493" s="29" t="s">
        <v>3049</v>
      </c>
      <c r="B1493" s="30">
        <v>2634</v>
      </c>
      <c r="C1493" s="31" t="s">
        <v>2</v>
      </c>
      <c r="D1493" s="1"/>
      <c r="E1493" s="1"/>
      <c r="F1493" s="31" t="s">
        <v>4391</v>
      </c>
      <c r="G1493" s="35" t="s">
        <v>273</v>
      </c>
      <c r="H1493" s="31" t="s">
        <v>7629</v>
      </c>
      <c r="I1493" s="31" t="s">
        <v>7716</v>
      </c>
      <c r="J1493" s="41">
        <v>2.0945</v>
      </c>
      <c r="K1493" s="83">
        <v>2119000</v>
      </c>
      <c r="L1493" s="41" t="s">
        <v>7589</v>
      </c>
      <c r="M1493" s="83">
        <v>2119000</v>
      </c>
      <c r="N1493" s="83">
        <f t="shared" si="23"/>
        <v>2119000</v>
      </c>
      <c r="O1493" s="41" t="s">
        <v>7629</v>
      </c>
    </row>
    <row r="1494" spans="1:15" x14ac:dyDescent="0.25">
      <c r="A1494" s="29" t="s">
        <v>3050</v>
      </c>
      <c r="B1494" s="30">
        <v>2716</v>
      </c>
      <c r="C1494" s="31" t="s">
        <v>2</v>
      </c>
      <c r="D1494" s="1"/>
      <c r="E1494" s="1"/>
      <c r="F1494" s="31" t="s">
        <v>4391</v>
      </c>
      <c r="G1494" s="35" t="s">
        <v>4516</v>
      </c>
      <c r="H1494" s="31" t="s">
        <v>7631</v>
      </c>
      <c r="I1494" s="31" t="s">
        <v>8952</v>
      </c>
      <c r="J1494" s="41">
        <v>0.21290000000000001</v>
      </c>
      <c r="K1494" s="83">
        <v>1614600</v>
      </c>
      <c r="L1494" s="41" t="s">
        <v>8953</v>
      </c>
      <c r="M1494" s="83">
        <v>1614600</v>
      </c>
      <c r="N1494" s="83">
        <f t="shared" si="23"/>
        <v>1615000</v>
      </c>
      <c r="O1494" s="41" t="s">
        <v>8953</v>
      </c>
    </row>
    <row r="1495" spans="1:15" x14ac:dyDescent="0.25">
      <c r="A1495" s="29" t="s">
        <v>3051</v>
      </c>
      <c r="B1495" s="30">
        <v>2718</v>
      </c>
      <c r="C1495" s="31" t="s">
        <v>2</v>
      </c>
      <c r="D1495" s="1"/>
      <c r="E1495" s="1"/>
      <c r="F1495" s="31" t="s">
        <v>4391</v>
      </c>
      <c r="G1495" s="35" t="s">
        <v>976</v>
      </c>
      <c r="H1495" s="31" t="s">
        <v>7800</v>
      </c>
      <c r="I1495" s="31" t="s">
        <v>8521</v>
      </c>
      <c r="J1495" s="41">
        <v>1.6299999999999999E-2</v>
      </c>
      <c r="K1495" s="83">
        <v>20000</v>
      </c>
      <c r="L1495" s="41" t="s">
        <v>8565</v>
      </c>
      <c r="M1495" s="83">
        <v>20000</v>
      </c>
      <c r="N1495" s="83">
        <f t="shared" si="23"/>
        <v>20000</v>
      </c>
      <c r="O1495" s="41" t="s">
        <v>8565</v>
      </c>
    </row>
    <row r="1496" spans="1:15" x14ac:dyDescent="0.25">
      <c r="A1496" s="29" t="s">
        <v>3052</v>
      </c>
      <c r="B1496" s="30">
        <v>2722</v>
      </c>
      <c r="C1496" s="31" t="s">
        <v>2</v>
      </c>
      <c r="D1496" s="1"/>
      <c r="E1496" s="1"/>
      <c r="F1496" s="31" t="s">
        <v>4391</v>
      </c>
      <c r="G1496" s="35" t="s">
        <v>5394</v>
      </c>
      <c r="H1496" s="31" t="s">
        <v>7631</v>
      </c>
      <c r="I1496" s="31" t="s">
        <v>8954</v>
      </c>
      <c r="J1496" s="41">
        <v>0.56640000000000001</v>
      </c>
      <c r="K1496" s="83">
        <v>690000</v>
      </c>
      <c r="L1496" s="41" t="s">
        <v>8955</v>
      </c>
      <c r="M1496" s="83">
        <v>690000</v>
      </c>
      <c r="N1496" s="83">
        <f t="shared" si="23"/>
        <v>690000</v>
      </c>
      <c r="O1496" s="41" t="s">
        <v>8955</v>
      </c>
    </row>
    <row r="1497" spans="1:15" x14ac:dyDescent="0.25">
      <c r="A1497" s="29" t="s">
        <v>3053</v>
      </c>
      <c r="B1497" s="30">
        <v>2723</v>
      </c>
      <c r="C1497" s="31" t="s">
        <v>2</v>
      </c>
      <c r="D1497" s="1"/>
      <c r="E1497" s="1"/>
      <c r="F1497" s="31" t="s">
        <v>4391</v>
      </c>
      <c r="G1497" s="35" t="s">
        <v>976</v>
      </c>
      <c r="H1497" s="31" t="s">
        <v>7800</v>
      </c>
      <c r="I1497" s="31" t="s">
        <v>8956</v>
      </c>
      <c r="J1497" s="41">
        <v>6.3E-3</v>
      </c>
      <c r="K1497" s="83">
        <v>20000</v>
      </c>
      <c r="L1497" s="41" t="s">
        <v>8565</v>
      </c>
      <c r="M1497" s="83">
        <v>20000</v>
      </c>
      <c r="N1497" s="83">
        <f t="shared" si="23"/>
        <v>20000</v>
      </c>
      <c r="O1497" s="41" t="s">
        <v>8565</v>
      </c>
    </row>
    <row r="1498" spans="1:15" x14ac:dyDescent="0.25">
      <c r="A1498" s="29" t="s">
        <v>3054</v>
      </c>
      <c r="B1498" s="30">
        <v>2725</v>
      </c>
      <c r="C1498" s="31" t="s">
        <v>2</v>
      </c>
      <c r="D1498" s="1"/>
      <c r="E1498" s="1"/>
      <c r="F1498" s="31" t="s">
        <v>4391</v>
      </c>
      <c r="G1498" s="35" t="s">
        <v>8314</v>
      </c>
      <c r="H1498" s="31" t="s">
        <v>8279</v>
      </c>
      <c r="I1498" s="31" t="s">
        <v>8956</v>
      </c>
      <c r="J1498" s="41">
        <v>0.35709999999999997</v>
      </c>
      <c r="K1498" s="83">
        <v>2432600</v>
      </c>
      <c r="L1498" s="41" t="s">
        <v>8917</v>
      </c>
      <c r="M1498" s="83">
        <v>2432600</v>
      </c>
      <c r="N1498" s="83">
        <f t="shared" si="23"/>
        <v>2433000</v>
      </c>
      <c r="O1498" s="41" t="s">
        <v>8917</v>
      </c>
    </row>
    <row r="1499" spans="1:15" x14ac:dyDescent="0.25">
      <c r="A1499" s="29" t="s">
        <v>3055</v>
      </c>
      <c r="B1499" s="30">
        <v>2751</v>
      </c>
      <c r="C1499" s="31" t="s">
        <v>2</v>
      </c>
      <c r="D1499" s="1"/>
      <c r="E1499" s="1"/>
      <c r="F1499" s="31" t="s">
        <v>4391</v>
      </c>
      <c r="G1499" s="35" t="s">
        <v>5395</v>
      </c>
      <c r="H1499" s="31" t="s">
        <v>7698</v>
      </c>
      <c r="I1499" s="31" t="s">
        <v>8957</v>
      </c>
      <c r="J1499" s="41">
        <v>0.139931</v>
      </c>
      <c r="K1499" s="83">
        <v>125000</v>
      </c>
      <c r="L1499" s="31" t="s">
        <v>8232</v>
      </c>
      <c r="M1499" s="83">
        <v>125000</v>
      </c>
      <c r="N1499" s="83">
        <f t="shared" si="23"/>
        <v>125000</v>
      </c>
      <c r="O1499" s="31" t="s">
        <v>8232</v>
      </c>
    </row>
    <row r="1500" spans="1:15" x14ac:dyDescent="0.25">
      <c r="A1500" s="29" t="s">
        <v>3056</v>
      </c>
      <c r="B1500" s="30">
        <v>2754</v>
      </c>
      <c r="C1500" s="31" t="s">
        <v>2</v>
      </c>
      <c r="D1500" s="1"/>
      <c r="E1500" s="1"/>
      <c r="F1500" s="31" t="s">
        <v>4391</v>
      </c>
      <c r="G1500" s="35" t="s">
        <v>976</v>
      </c>
      <c r="H1500" s="31" t="s">
        <v>7800</v>
      </c>
      <c r="I1500" s="31" t="s">
        <v>8521</v>
      </c>
      <c r="J1500" s="41">
        <v>4.8195680000000003</v>
      </c>
      <c r="K1500" s="83">
        <v>20000</v>
      </c>
      <c r="L1500" s="41" t="s">
        <v>8565</v>
      </c>
      <c r="M1500" s="83">
        <v>20000</v>
      </c>
      <c r="N1500" s="83">
        <f t="shared" si="23"/>
        <v>20000</v>
      </c>
      <c r="O1500" s="41" t="s">
        <v>8565</v>
      </c>
    </row>
    <row r="1501" spans="1:15" x14ac:dyDescent="0.2">
      <c r="A1501" s="29" t="s">
        <v>3057</v>
      </c>
      <c r="B1501" s="30">
        <v>2755</v>
      </c>
      <c r="C1501" s="31" t="s">
        <v>2</v>
      </c>
      <c r="D1501" s="1"/>
      <c r="E1501" s="1"/>
      <c r="F1501" s="31" t="s">
        <v>4391</v>
      </c>
      <c r="G1501" s="35" t="s">
        <v>976</v>
      </c>
      <c r="H1501" s="31" t="s">
        <v>7800</v>
      </c>
      <c r="I1501" s="31" t="s">
        <v>7084</v>
      </c>
      <c r="J1501" s="41">
        <v>5.0599999999999999E-2</v>
      </c>
      <c r="K1501" s="83">
        <v>20000</v>
      </c>
      <c r="L1501" s="36" t="s">
        <v>8259</v>
      </c>
      <c r="M1501" s="83">
        <v>20000</v>
      </c>
      <c r="N1501" s="83">
        <f t="shared" si="23"/>
        <v>20000</v>
      </c>
      <c r="O1501" s="36" t="s">
        <v>8259</v>
      </c>
    </row>
    <row r="1502" spans="1:15" x14ac:dyDescent="0.2">
      <c r="A1502" s="29" t="s">
        <v>3058</v>
      </c>
      <c r="B1502" s="30">
        <v>2756</v>
      </c>
      <c r="C1502" s="31" t="s">
        <v>2</v>
      </c>
      <c r="D1502" s="1"/>
      <c r="E1502" s="1"/>
      <c r="F1502" s="31" t="s">
        <v>4391</v>
      </c>
      <c r="G1502" s="37" t="s">
        <v>8326</v>
      </c>
      <c r="H1502" s="31" t="s">
        <v>7698</v>
      </c>
      <c r="I1502" s="31" t="s">
        <v>7085</v>
      </c>
      <c r="J1502" s="41">
        <v>3.09E-2</v>
      </c>
      <c r="K1502" s="83">
        <v>52000</v>
      </c>
      <c r="L1502" s="31" t="s">
        <v>8234</v>
      </c>
      <c r="M1502" s="83">
        <v>52000</v>
      </c>
      <c r="N1502" s="83">
        <f t="shared" si="23"/>
        <v>52000</v>
      </c>
      <c r="O1502" s="31" t="s">
        <v>8234</v>
      </c>
    </row>
    <row r="1503" spans="1:15" x14ac:dyDescent="0.25">
      <c r="A1503" s="29" t="s">
        <v>3059</v>
      </c>
      <c r="B1503" s="30">
        <v>2757</v>
      </c>
      <c r="C1503" s="31" t="s">
        <v>2</v>
      </c>
      <c r="D1503" s="1"/>
      <c r="E1503" s="1"/>
      <c r="F1503" s="31" t="s">
        <v>4391</v>
      </c>
      <c r="G1503" s="35" t="s">
        <v>5396</v>
      </c>
      <c r="H1503" s="31" t="s">
        <v>7698</v>
      </c>
      <c r="I1503" s="31" t="s">
        <v>7086</v>
      </c>
      <c r="J1503" s="41">
        <v>4.2900000000000001E-2</v>
      </c>
      <c r="K1503" s="83">
        <v>52000</v>
      </c>
      <c r="L1503" s="31" t="s">
        <v>8232</v>
      </c>
      <c r="M1503" s="83">
        <v>52000</v>
      </c>
      <c r="N1503" s="83">
        <f t="shared" si="23"/>
        <v>52000</v>
      </c>
      <c r="O1503" s="31" t="s">
        <v>8232</v>
      </c>
    </row>
    <row r="1504" spans="1:15" x14ac:dyDescent="0.25">
      <c r="A1504" s="29" t="s">
        <v>3060</v>
      </c>
      <c r="B1504" s="30">
        <v>2758</v>
      </c>
      <c r="C1504" s="31" t="s">
        <v>2</v>
      </c>
      <c r="D1504" s="1"/>
      <c r="E1504" s="1"/>
      <c r="F1504" s="31" t="s">
        <v>4391</v>
      </c>
      <c r="G1504" s="35" t="s">
        <v>976</v>
      </c>
      <c r="H1504" s="31" t="s">
        <v>7713</v>
      </c>
      <c r="I1504" s="31" t="s">
        <v>7087</v>
      </c>
      <c r="J1504" s="41">
        <v>3.9199999999999999E-2</v>
      </c>
      <c r="K1504" s="83">
        <v>52000</v>
      </c>
      <c r="L1504" s="31" t="s">
        <v>8232</v>
      </c>
      <c r="M1504" s="83">
        <v>52000</v>
      </c>
      <c r="N1504" s="83">
        <f t="shared" si="23"/>
        <v>52000</v>
      </c>
      <c r="O1504" s="31" t="s">
        <v>8232</v>
      </c>
    </row>
    <row r="1505" spans="1:15" x14ac:dyDescent="0.25">
      <c r="A1505" s="29" t="s">
        <v>3061</v>
      </c>
      <c r="B1505" s="30">
        <v>2759</v>
      </c>
      <c r="C1505" s="31" t="s">
        <v>2</v>
      </c>
      <c r="D1505" s="1"/>
      <c r="E1505" s="1"/>
      <c r="F1505" s="31" t="s">
        <v>4391</v>
      </c>
      <c r="G1505" s="35" t="s">
        <v>5397</v>
      </c>
      <c r="H1505" s="31" t="s">
        <v>7698</v>
      </c>
      <c r="I1505" s="31" t="s">
        <v>7088</v>
      </c>
      <c r="J1505" s="41">
        <v>3.9199999999999999E-2</v>
      </c>
      <c r="K1505" s="83">
        <v>72000</v>
      </c>
      <c r="L1505" s="31" t="s">
        <v>8232</v>
      </c>
      <c r="M1505" s="83">
        <v>72000</v>
      </c>
      <c r="N1505" s="83">
        <f t="shared" si="23"/>
        <v>72000</v>
      </c>
      <c r="O1505" s="31" t="s">
        <v>8232</v>
      </c>
    </row>
    <row r="1506" spans="1:15" x14ac:dyDescent="0.25">
      <c r="A1506" s="29" t="s">
        <v>3062</v>
      </c>
      <c r="B1506" s="30">
        <v>2760</v>
      </c>
      <c r="C1506" s="31" t="s">
        <v>2</v>
      </c>
      <c r="D1506" s="1"/>
      <c r="E1506" s="1"/>
      <c r="F1506" s="31" t="s">
        <v>4391</v>
      </c>
      <c r="G1506" s="35" t="s">
        <v>5398</v>
      </c>
      <c r="H1506" s="31" t="s">
        <v>7698</v>
      </c>
      <c r="I1506" s="31" t="s">
        <v>7089</v>
      </c>
      <c r="J1506" s="41">
        <v>3.9199999999999999E-2</v>
      </c>
      <c r="K1506" s="83">
        <v>52000</v>
      </c>
      <c r="L1506" s="31" t="s">
        <v>8232</v>
      </c>
      <c r="M1506" s="83">
        <v>52000</v>
      </c>
      <c r="N1506" s="83">
        <f t="shared" si="23"/>
        <v>52000</v>
      </c>
      <c r="O1506" s="31" t="s">
        <v>8232</v>
      </c>
    </row>
    <row r="1507" spans="1:15" x14ac:dyDescent="0.2">
      <c r="A1507" s="29" t="s">
        <v>3063</v>
      </c>
      <c r="B1507" s="30">
        <v>2761</v>
      </c>
      <c r="C1507" s="31" t="s">
        <v>2</v>
      </c>
      <c r="D1507" s="1"/>
      <c r="E1507" s="1"/>
      <c r="F1507" s="31" t="s">
        <v>4391</v>
      </c>
      <c r="G1507" s="37" t="s">
        <v>8327</v>
      </c>
      <c r="H1507" s="31" t="s">
        <v>7698</v>
      </c>
      <c r="I1507" s="31" t="s">
        <v>7090</v>
      </c>
      <c r="J1507" s="41">
        <v>3.9199999999999999E-2</v>
      </c>
      <c r="K1507" s="83">
        <v>52000</v>
      </c>
      <c r="L1507" s="31" t="s">
        <v>8232</v>
      </c>
      <c r="M1507" s="83">
        <v>52000</v>
      </c>
      <c r="N1507" s="83">
        <f t="shared" si="23"/>
        <v>52000</v>
      </c>
      <c r="O1507" s="31" t="s">
        <v>8232</v>
      </c>
    </row>
    <row r="1508" spans="1:15" x14ac:dyDescent="0.25">
      <c r="A1508" s="29" t="s">
        <v>3064</v>
      </c>
      <c r="B1508" s="30">
        <v>2762</v>
      </c>
      <c r="C1508" s="31" t="s">
        <v>2</v>
      </c>
      <c r="D1508" s="1"/>
      <c r="E1508" s="1"/>
      <c r="F1508" s="31" t="s">
        <v>4391</v>
      </c>
      <c r="G1508" s="35" t="s">
        <v>976</v>
      </c>
      <c r="H1508" s="31" t="s">
        <v>7713</v>
      </c>
      <c r="I1508" s="31" t="s">
        <v>7091</v>
      </c>
      <c r="J1508" s="41">
        <v>4.9000000000000002E-2</v>
      </c>
      <c r="K1508" s="83">
        <v>132000</v>
      </c>
      <c r="L1508" s="31" t="s">
        <v>8232</v>
      </c>
      <c r="M1508" s="83">
        <v>132000</v>
      </c>
      <c r="N1508" s="83">
        <f t="shared" si="23"/>
        <v>132000</v>
      </c>
      <c r="O1508" s="31" t="s">
        <v>8232</v>
      </c>
    </row>
    <row r="1509" spans="1:15" x14ac:dyDescent="0.2">
      <c r="A1509" s="29" t="s">
        <v>3065</v>
      </c>
      <c r="B1509" s="30">
        <v>2763</v>
      </c>
      <c r="C1509" s="31" t="s">
        <v>2</v>
      </c>
      <c r="D1509" s="1"/>
      <c r="E1509" s="1"/>
      <c r="F1509" s="31" t="s">
        <v>4391</v>
      </c>
      <c r="G1509" s="37" t="s">
        <v>8328</v>
      </c>
      <c r="H1509" s="31" t="s">
        <v>7698</v>
      </c>
      <c r="I1509" s="31" t="s">
        <v>7092</v>
      </c>
      <c r="J1509" s="41">
        <v>4.9000000000000002E-2</v>
      </c>
      <c r="K1509" s="83">
        <v>52000</v>
      </c>
      <c r="L1509" s="31" t="s">
        <v>8232</v>
      </c>
      <c r="M1509" s="83">
        <v>52000</v>
      </c>
      <c r="N1509" s="83">
        <f t="shared" si="23"/>
        <v>52000</v>
      </c>
      <c r="O1509" s="31" t="s">
        <v>8232</v>
      </c>
    </row>
    <row r="1510" spans="1:15" x14ac:dyDescent="0.25">
      <c r="A1510" s="29" t="s">
        <v>3066</v>
      </c>
      <c r="B1510" s="30">
        <v>2764</v>
      </c>
      <c r="C1510" s="31" t="s">
        <v>2</v>
      </c>
      <c r="D1510" s="1"/>
      <c r="E1510" s="1"/>
      <c r="F1510" s="31" t="s">
        <v>4391</v>
      </c>
      <c r="G1510" s="35" t="s">
        <v>976</v>
      </c>
      <c r="H1510" s="31" t="s">
        <v>7713</v>
      </c>
      <c r="I1510" s="31" t="s">
        <v>7093</v>
      </c>
      <c r="J1510" s="41">
        <v>3.6400000000000002E-2</v>
      </c>
      <c r="K1510" s="83">
        <v>52000</v>
      </c>
      <c r="L1510" s="31" t="s">
        <v>8232</v>
      </c>
      <c r="M1510" s="83">
        <v>52000</v>
      </c>
      <c r="N1510" s="83">
        <f t="shared" si="23"/>
        <v>52000</v>
      </c>
      <c r="O1510" s="31" t="s">
        <v>8232</v>
      </c>
    </row>
    <row r="1511" spans="1:15" x14ac:dyDescent="0.25">
      <c r="A1511" s="29" t="s">
        <v>3067</v>
      </c>
      <c r="B1511" s="30">
        <v>2765</v>
      </c>
      <c r="C1511" s="31" t="s">
        <v>2</v>
      </c>
      <c r="D1511" s="1"/>
      <c r="E1511" s="1"/>
      <c r="F1511" s="31" t="s">
        <v>4391</v>
      </c>
      <c r="G1511" s="35" t="s">
        <v>5399</v>
      </c>
      <c r="H1511" s="31" t="s">
        <v>7698</v>
      </c>
      <c r="I1511" s="31" t="s">
        <v>7094</v>
      </c>
      <c r="J1511" s="41">
        <v>4.48E-2</v>
      </c>
      <c r="K1511" s="83">
        <v>52000</v>
      </c>
      <c r="L1511" s="31" t="s">
        <v>8232</v>
      </c>
      <c r="M1511" s="83">
        <v>52000</v>
      </c>
      <c r="N1511" s="83">
        <f t="shared" si="23"/>
        <v>52000</v>
      </c>
      <c r="O1511" s="31" t="s">
        <v>8232</v>
      </c>
    </row>
    <row r="1512" spans="1:15" x14ac:dyDescent="0.2">
      <c r="A1512" s="29" t="s">
        <v>3068</v>
      </c>
      <c r="B1512" s="30">
        <v>2766</v>
      </c>
      <c r="C1512" s="31" t="s">
        <v>2</v>
      </c>
      <c r="D1512" s="1"/>
      <c r="E1512" s="1"/>
      <c r="F1512" s="31" t="s">
        <v>4391</v>
      </c>
      <c r="G1512" s="37" t="s">
        <v>8329</v>
      </c>
      <c r="H1512" s="31" t="s">
        <v>7698</v>
      </c>
      <c r="I1512" s="31" t="s">
        <v>7095</v>
      </c>
      <c r="J1512" s="41">
        <v>4.36E-2</v>
      </c>
      <c r="K1512" s="83">
        <v>52000</v>
      </c>
      <c r="L1512" s="31" t="s">
        <v>8232</v>
      </c>
      <c r="M1512" s="83">
        <v>52000</v>
      </c>
      <c r="N1512" s="83">
        <f t="shared" si="23"/>
        <v>52000</v>
      </c>
      <c r="O1512" s="31" t="s">
        <v>8232</v>
      </c>
    </row>
    <row r="1513" spans="1:15" x14ac:dyDescent="0.25">
      <c r="A1513" s="29" t="s">
        <v>3069</v>
      </c>
      <c r="B1513" s="30">
        <v>2767</v>
      </c>
      <c r="C1513" s="31" t="s">
        <v>2</v>
      </c>
      <c r="D1513" s="1"/>
      <c r="E1513" s="1"/>
      <c r="F1513" s="31" t="s">
        <v>4391</v>
      </c>
      <c r="G1513" s="35" t="s">
        <v>5400</v>
      </c>
      <c r="H1513" s="31" t="s">
        <v>7698</v>
      </c>
      <c r="I1513" s="31" t="s">
        <v>7096</v>
      </c>
      <c r="J1513" s="41">
        <v>4.36E-2</v>
      </c>
      <c r="K1513" s="83">
        <v>123000</v>
      </c>
      <c r="L1513" s="31" t="s">
        <v>8232</v>
      </c>
      <c r="M1513" s="83">
        <v>123000</v>
      </c>
      <c r="N1513" s="83">
        <f t="shared" si="23"/>
        <v>123000</v>
      </c>
      <c r="O1513" s="31" t="s">
        <v>8232</v>
      </c>
    </row>
    <row r="1514" spans="1:15" x14ac:dyDescent="0.2">
      <c r="A1514" s="29" t="s">
        <v>3070</v>
      </c>
      <c r="B1514" s="30">
        <v>2768</v>
      </c>
      <c r="C1514" s="31" t="s">
        <v>2</v>
      </c>
      <c r="D1514" s="1"/>
      <c r="E1514" s="1"/>
      <c r="F1514" s="31" t="s">
        <v>4391</v>
      </c>
      <c r="G1514" s="37" t="s">
        <v>8330</v>
      </c>
      <c r="H1514" s="31" t="s">
        <v>7698</v>
      </c>
      <c r="I1514" s="31" t="s">
        <v>7097</v>
      </c>
      <c r="J1514" s="41">
        <v>4.48E-2</v>
      </c>
      <c r="K1514" s="83">
        <v>80000</v>
      </c>
      <c r="L1514" s="31" t="s">
        <v>8232</v>
      </c>
      <c r="M1514" s="83">
        <v>80000</v>
      </c>
      <c r="N1514" s="83">
        <f t="shared" si="23"/>
        <v>80000</v>
      </c>
      <c r="O1514" s="31" t="s">
        <v>8232</v>
      </c>
    </row>
    <row r="1515" spans="1:15" x14ac:dyDescent="0.25">
      <c r="A1515" s="29" t="s">
        <v>3071</v>
      </c>
      <c r="B1515" s="30">
        <v>2769</v>
      </c>
      <c r="C1515" s="31" t="s">
        <v>2</v>
      </c>
      <c r="D1515" s="1"/>
      <c r="E1515" s="1"/>
      <c r="F1515" s="31" t="s">
        <v>4391</v>
      </c>
      <c r="G1515" s="35" t="s">
        <v>976</v>
      </c>
      <c r="H1515" s="31" t="s">
        <v>7713</v>
      </c>
      <c r="I1515" s="31" t="s">
        <v>7098</v>
      </c>
      <c r="J1515" s="41">
        <v>3.6400000000000002E-2</v>
      </c>
      <c r="K1515" s="83">
        <v>123000</v>
      </c>
      <c r="L1515" s="31" t="s">
        <v>8232</v>
      </c>
      <c r="M1515" s="83">
        <v>123000</v>
      </c>
      <c r="N1515" s="83">
        <f t="shared" si="23"/>
        <v>123000</v>
      </c>
      <c r="O1515" s="31" t="s">
        <v>8232</v>
      </c>
    </row>
    <row r="1516" spans="1:15" x14ac:dyDescent="0.25">
      <c r="A1516" s="29" t="s">
        <v>3072</v>
      </c>
      <c r="B1516" s="30">
        <v>2770</v>
      </c>
      <c r="C1516" s="31" t="s">
        <v>2</v>
      </c>
      <c r="D1516" s="1"/>
      <c r="E1516" s="1"/>
      <c r="F1516" s="31" t="s">
        <v>4391</v>
      </c>
      <c r="G1516" s="35" t="s">
        <v>5401</v>
      </c>
      <c r="H1516" s="31" t="s">
        <v>7698</v>
      </c>
      <c r="I1516" s="31" t="s">
        <v>7099</v>
      </c>
      <c r="J1516" s="41">
        <v>4.9000000000000002E-2</v>
      </c>
      <c r="K1516" s="83">
        <v>52000</v>
      </c>
      <c r="L1516" s="31" t="s">
        <v>8232</v>
      </c>
      <c r="M1516" s="83">
        <v>52000</v>
      </c>
      <c r="N1516" s="83">
        <f t="shared" si="23"/>
        <v>52000</v>
      </c>
      <c r="O1516" s="31" t="s">
        <v>8232</v>
      </c>
    </row>
    <row r="1517" spans="1:15" x14ac:dyDescent="0.2">
      <c r="A1517" s="29" t="s">
        <v>3073</v>
      </c>
      <c r="B1517" s="30">
        <v>2771</v>
      </c>
      <c r="C1517" s="31" t="s">
        <v>2</v>
      </c>
      <c r="D1517" s="1"/>
      <c r="E1517" s="1"/>
      <c r="F1517" s="31" t="s">
        <v>4391</v>
      </c>
      <c r="G1517" s="37" t="s">
        <v>8331</v>
      </c>
      <c r="H1517" s="31" t="s">
        <v>7698</v>
      </c>
      <c r="I1517" s="31" t="s">
        <v>7100</v>
      </c>
      <c r="J1517" s="41">
        <v>4.9000000000000002E-2</v>
      </c>
      <c r="K1517" s="83">
        <v>52000</v>
      </c>
      <c r="L1517" s="31" t="s">
        <v>8232</v>
      </c>
      <c r="M1517" s="83">
        <v>52000</v>
      </c>
      <c r="N1517" s="83">
        <f t="shared" si="23"/>
        <v>52000</v>
      </c>
      <c r="O1517" s="31" t="s">
        <v>8232</v>
      </c>
    </row>
    <row r="1518" spans="1:15" x14ac:dyDescent="0.25">
      <c r="A1518" s="29" t="s">
        <v>3074</v>
      </c>
      <c r="B1518" s="30">
        <v>2772</v>
      </c>
      <c r="C1518" s="31" t="s">
        <v>2</v>
      </c>
      <c r="D1518" s="1"/>
      <c r="E1518" s="1"/>
      <c r="F1518" s="31" t="s">
        <v>4391</v>
      </c>
      <c r="G1518" s="35" t="s">
        <v>976</v>
      </c>
      <c r="H1518" s="31" t="s">
        <v>7713</v>
      </c>
      <c r="I1518" s="31" t="s">
        <v>7101</v>
      </c>
      <c r="J1518" s="41">
        <v>3.9199999999999999E-2</v>
      </c>
      <c r="K1518" s="83">
        <v>68000</v>
      </c>
      <c r="L1518" s="31" t="s">
        <v>8232</v>
      </c>
      <c r="M1518" s="83">
        <v>68000</v>
      </c>
      <c r="N1518" s="83">
        <f t="shared" si="23"/>
        <v>68000</v>
      </c>
      <c r="O1518" s="31" t="s">
        <v>8232</v>
      </c>
    </row>
    <row r="1519" spans="1:15" x14ac:dyDescent="0.2">
      <c r="A1519" s="29" t="s">
        <v>3075</v>
      </c>
      <c r="B1519" s="30">
        <v>2773</v>
      </c>
      <c r="C1519" s="31" t="s">
        <v>2</v>
      </c>
      <c r="D1519" s="1"/>
      <c r="E1519" s="1"/>
      <c r="F1519" s="31" t="s">
        <v>4391</v>
      </c>
      <c r="G1519" s="37" t="s">
        <v>8332</v>
      </c>
      <c r="H1519" s="31" t="s">
        <v>7698</v>
      </c>
      <c r="I1519" s="31" t="s">
        <v>7102</v>
      </c>
      <c r="J1519" s="41">
        <v>3.9199999999999999E-2</v>
      </c>
      <c r="K1519" s="83">
        <v>52000</v>
      </c>
      <c r="L1519" s="31" t="s">
        <v>8232</v>
      </c>
      <c r="M1519" s="83">
        <v>52000</v>
      </c>
      <c r="N1519" s="83">
        <f t="shared" si="23"/>
        <v>52000</v>
      </c>
      <c r="O1519" s="31" t="s">
        <v>8232</v>
      </c>
    </row>
    <row r="1520" spans="1:15" x14ac:dyDescent="0.25">
      <c r="A1520" s="29" t="s">
        <v>3076</v>
      </c>
      <c r="B1520" s="30">
        <v>2774</v>
      </c>
      <c r="C1520" s="31" t="s">
        <v>2</v>
      </c>
      <c r="D1520" s="1"/>
      <c r="E1520" s="1"/>
      <c r="F1520" s="31" t="s">
        <v>4391</v>
      </c>
      <c r="G1520" s="35" t="s">
        <v>976</v>
      </c>
      <c r="H1520" s="31" t="s">
        <v>7713</v>
      </c>
      <c r="I1520" s="31" t="s">
        <v>7103</v>
      </c>
      <c r="J1520" s="41">
        <v>3.8100000000000002E-2</v>
      </c>
      <c r="K1520" s="83">
        <v>52000</v>
      </c>
      <c r="L1520" s="31" t="s">
        <v>8232</v>
      </c>
      <c r="M1520" s="83">
        <v>52000</v>
      </c>
      <c r="N1520" s="83">
        <f t="shared" si="23"/>
        <v>52000</v>
      </c>
      <c r="O1520" s="31" t="s">
        <v>8232</v>
      </c>
    </row>
    <row r="1521" spans="1:15" x14ac:dyDescent="0.25">
      <c r="A1521" s="29" t="s">
        <v>3077</v>
      </c>
      <c r="B1521" s="30">
        <v>2775</v>
      </c>
      <c r="C1521" s="31" t="s">
        <v>2</v>
      </c>
      <c r="D1521" s="1"/>
      <c r="E1521" s="1"/>
      <c r="F1521" s="31" t="s">
        <v>4391</v>
      </c>
      <c r="G1521" s="35" t="s">
        <v>5402</v>
      </c>
      <c r="H1521" s="31" t="s">
        <v>7698</v>
      </c>
      <c r="I1521" s="31" t="s">
        <v>7104</v>
      </c>
      <c r="J1521" s="41">
        <v>4.7300000000000002E-2</v>
      </c>
      <c r="K1521" s="83">
        <v>52000</v>
      </c>
      <c r="L1521" s="31" t="s">
        <v>8232</v>
      </c>
      <c r="M1521" s="83">
        <v>52000</v>
      </c>
      <c r="N1521" s="83">
        <f t="shared" si="23"/>
        <v>52000</v>
      </c>
      <c r="O1521" s="31" t="s">
        <v>8232</v>
      </c>
    </row>
    <row r="1522" spans="1:15" x14ac:dyDescent="0.2">
      <c r="A1522" s="29" t="s">
        <v>3078</v>
      </c>
      <c r="B1522" s="30">
        <v>2776</v>
      </c>
      <c r="C1522" s="31" t="s">
        <v>2</v>
      </c>
      <c r="D1522" s="1"/>
      <c r="E1522" s="1"/>
      <c r="F1522" s="31" t="s">
        <v>4391</v>
      </c>
      <c r="G1522" s="37" t="s">
        <v>8333</v>
      </c>
      <c r="H1522" s="31" t="s">
        <v>7698</v>
      </c>
      <c r="I1522" s="31" t="s">
        <v>7105</v>
      </c>
      <c r="J1522" s="41">
        <v>4.3499999999999997E-2</v>
      </c>
      <c r="K1522" s="83">
        <v>52000</v>
      </c>
      <c r="L1522" s="31" t="s">
        <v>8232</v>
      </c>
      <c r="M1522" s="83">
        <v>52000</v>
      </c>
      <c r="N1522" s="83">
        <f t="shared" si="23"/>
        <v>52000</v>
      </c>
      <c r="O1522" s="31" t="s">
        <v>8232</v>
      </c>
    </row>
    <row r="1523" spans="1:15" x14ac:dyDescent="0.25">
      <c r="A1523" s="29" t="s">
        <v>3079</v>
      </c>
      <c r="B1523" s="30">
        <v>2777</v>
      </c>
      <c r="C1523" s="31" t="s">
        <v>2</v>
      </c>
      <c r="D1523" s="1"/>
      <c r="E1523" s="1"/>
      <c r="F1523" s="31" t="s">
        <v>4391</v>
      </c>
      <c r="G1523" s="35" t="s">
        <v>5403</v>
      </c>
      <c r="H1523" s="31" t="s">
        <v>7698</v>
      </c>
      <c r="I1523" s="31" t="s">
        <v>7106</v>
      </c>
      <c r="J1523" s="41">
        <v>4.8500000000000001E-2</v>
      </c>
      <c r="K1523" s="83">
        <v>52000</v>
      </c>
      <c r="L1523" s="31" t="s">
        <v>8232</v>
      </c>
      <c r="M1523" s="83">
        <v>52000</v>
      </c>
      <c r="N1523" s="83">
        <f t="shared" si="23"/>
        <v>52000</v>
      </c>
      <c r="O1523" s="31" t="s">
        <v>8232</v>
      </c>
    </row>
    <row r="1524" spans="1:15" x14ac:dyDescent="0.2">
      <c r="A1524" s="29" t="s">
        <v>3080</v>
      </c>
      <c r="B1524" s="30">
        <v>2778</v>
      </c>
      <c r="C1524" s="31" t="s">
        <v>2</v>
      </c>
      <c r="D1524" s="1"/>
      <c r="E1524" s="1"/>
      <c r="F1524" s="31" t="s">
        <v>4391</v>
      </c>
      <c r="G1524" s="37" t="s">
        <v>8334</v>
      </c>
      <c r="H1524" s="31" t="s">
        <v>7698</v>
      </c>
      <c r="I1524" s="31" t="s">
        <v>7107</v>
      </c>
      <c r="J1524" s="41">
        <v>4.0599999999999997E-2</v>
      </c>
      <c r="K1524" s="83">
        <v>52000</v>
      </c>
      <c r="L1524" s="31" t="s">
        <v>8232</v>
      </c>
      <c r="M1524" s="83">
        <v>52000</v>
      </c>
      <c r="N1524" s="83">
        <f t="shared" si="23"/>
        <v>52000</v>
      </c>
      <c r="O1524" s="31" t="s">
        <v>8232</v>
      </c>
    </row>
    <row r="1525" spans="1:15" x14ac:dyDescent="0.25">
      <c r="A1525" s="29" t="s">
        <v>3081</v>
      </c>
      <c r="B1525" s="30">
        <v>2779</v>
      </c>
      <c r="C1525" s="31" t="s">
        <v>2</v>
      </c>
      <c r="D1525" s="1"/>
      <c r="E1525" s="1"/>
      <c r="F1525" s="31" t="s">
        <v>4391</v>
      </c>
      <c r="G1525" s="35" t="s">
        <v>976</v>
      </c>
      <c r="H1525" s="31" t="s">
        <v>7713</v>
      </c>
      <c r="I1525" s="31" t="s">
        <v>7108</v>
      </c>
      <c r="J1525" s="41">
        <v>4.0599999999999997E-2</v>
      </c>
      <c r="K1525" s="83">
        <v>81000</v>
      </c>
      <c r="L1525" s="31" t="s">
        <v>8232</v>
      </c>
      <c r="M1525" s="83">
        <v>81000</v>
      </c>
      <c r="N1525" s="83">
        <f t="shared" si="23"/>
        <v>81000</v>
      </c>
      <c r="O1525" s="31" t="s">
        <v>8232</v>
      </c>
    </row>
    <row r="1526" spans="1:15" x14ac:dyDescent="0.25">
      <c r="A1526" s="29" t="s">
        <v>3082</v>
      </c>
      <c r="B1526" s="30">
        <v>2780</v>
      </c>
      <c r="C1526" s="31" t="s">
        <v>2</v>
      </c>
      <c r="D1526" s="1"/>
      <c r="E1526" s="1"/>
      <c r="F1526" s="31" t="s">
        <v>4391</v>
      </c>
      <c r="G1526" s="35" t="s">
        <v>5404</v>
      </c>
      <c r="H1526" s="31" t="s">
        <v>7698</v>
      </c>
      <c r="I1526" s="31" t="s">
        <v>7109</v>
      </c>
      <c r="J1526" s="41">
        <v>4.0599999999999997E-2</v>
      </c>
      <c r="K1526" s="83">
        <v>58000</v>
      </c>
      <c r="L1526" s="31" t="s">
        <v>8232</v>
      </c>
      <c r="M1526" s="83">
        <v>58000</v>
      </c>
      <c r="N1526" s="83">
        <f t="shared" si="23"/>
        <v>58000</v>
      </c>
      <c r="O1526" s="31" t="s">
        <v>8232</v>
      </c>
    </row>
    <row r="1527" spans="1:15" x14ac:dyDescent="0.25">
      <c r="A1527" s="29" t="s">
        <v>3083</v>
      </c>
      <c r="B1527" s="30">
        <v>2781</v>
      </c>
      <c r="C1527" s="31" t="s">
        <v>2</v>
      </c>
      <c r="D1527" s="1"/>
      <c r="E1527" s="1"/>
      <c r="F1527" s="31" t="s">
        <v>4391</v>
      </c>
      <c r="G1527" s="35" t="s">
        <v>5405</v>
      </c>
      <c r="H1527" s="31" t="s">
        <v>7698</v>
      </c>
      <c r="I1527" s="31" t="s">
        <v>7110</v>
      </c>
      <c r="J1527" s="41">
        <v>4.0599999999999997E-2</v>
      </c>
      <c r="K1527" s="83">
        <v>58000</v>
      </c>
      <c r="L1527" s="31" t="s">
        <v>8232</v>
      </c>
      <c r="M1527" s="83">
        <v>58000</v>
      </c>
      <c r="N1527" s="83">
        <f t="shared" si="23"/>
        <v>58000</v>
      </c>
      <c r="O1527" s="31" t="s">
        <v>8232</v>
      </c>
    </row>
    <row r="1528" spans="1:15" x14ac:dyDescent="0.25">
      <c r="A1528" s="29" t="s">
        <v>3084</v>
      </c>
      <c r="B1528" s="30">
        <v>2782</v>
      </c>
      <c r="C1528" s="31" t="s">
        <v>2</v>
      </c>
      <c r="D1528" s="1"/>
      <c r="E1528" s="1"/>
      <c r="F1528" s="31" t="s">
        <v>4391</v>
      </c>
      <c r="G1528" s="35" t="s">
        <v>976</v>
      </c>
      <c r="H1528" s="31" t="s">
        <v>7713</v>
      </c>
      <c r="I1528" s="31" t="s">
        <v>7111</v>
      </c>
      <c r="J1528" s="41">
        <v>4.0599999999999997E-2</v>
      </c>
      <c r="K1528" s="83">
        <v>98000</v>
      </c>
      <c r="L1528" s="31" t="s">
        <v>8232</v>
      </c>
      <c r="M1528" s="83">
        <v>98000</v>
      </c>
      <c r="N1528" s="83">
        <f t="shared" si="23"/>
        <v>98000</v>
      </c>
      <c r="O1528" s="31" t="s">
        <v>8232</v>
      </c>
    </row>
    <row r="1529" spans="1:15" x14ac:dyDescent="0.25">
      <c r="A1529" s="29" t="s">
        <v>3085</v>
      </c>
      <c r="B1529" s="30">
        <v>2783</v>
      </c>
      <c r="C1529" s="31" t="s">
        <v>2</v>
      </c>
      <c r="D1529" s="1"/>
      <c r="E1529" s="1"/>
      <c r="F1529" s="31" t="s">
        <v>4391</v>
      </c>
      <c r="G1529" s="35" t="s">
        <v>976</v>
      </c>
      <c r="H1529" s="31" t="s">
        <v>7713</v>
      </c>
      <c r="I1529" s="31" t="s">
        <v>7112</v>
      </c>
      <c r="J1529" s="41">
        <v>4.0599999999999997E-2</v>
      </c>
      <c r="K1529" s="83">
        <v>150000</v>
      </c>
      <c r="L1529" s="31" t="s">
        <v>8232</v>
      </c>
      <c r="M1529" s="83">
        <v>150000</v>
      </c>
      <c r="N1529" s="83">
        <f t="shared" si="23"/>
        <v>150000</v>
      </c>
      <c r="O1529" s="31" t="s">
        <v>8232</v>
      </c>
    </row>
    <row r="1530" spans="1:15" x14ac:dyDescent="0.25">
      <c r="A1530" s="29" t="s">
        <v>3086</v>
      </c>
      <c r="B1530" s="30">
        <v>2784</v>
      </c>
      <c r="C1530" s="31" t="s">
        <v>2</v>
      </c>
      <c r="D1530" s="1"/>
      <c r="E1530" s="1"/>
      <c r="F1530" s="31" t="s">
        <v>4391</v>
      </c>
      <c r="G1530" s="35" t="s">
        <v>976</v>
      </c>
      <c r="H1530" s="31" t="s">
        <v>7713</v>
      </c>
      <c r="I1530" s="31" t="s">
        <v>7113</v>
      </c>
      <c r="J1530" s="41">
        <v>4.0599999999999997E-2</v>
      </c>
      <c r="K1530" s="83">
        <v>52000</v>
      </c>
      <c r="L1530" s="31" t="s">
        <v>8232</v>
      </c>
      <c r="M1530" s="83">
        <v>52000</v>
      </c>
      <c r="N1530" s="83">
        <f t="shared" si="23"/>
        <v>52000</v>
      </c>
      <c r="O1530" s="31" t="s">
        <v>8232</v>
      </c>
    </row>
    <row r="1531" spans="1:15" x14ac:dyDescent="0.25">
      <c r="A1531" s="29" t="s">
        <v>3087</v>
      </c>
      <c r="B1531" s="30">
        <v>2785</v>
      </c>
      <c r="C1531" s="31" t="s">
        <v>2</v>
      </c>
      <c r="D1531" s="1"/>
      <c r="E1531" s="1"/>
      <c r="F1531" s="31" t="s">
        <v>4391</v>
      </c>
      <c r="G1531" s="35" t="s">
        <v>976</v>
      </c>
      <c r="H1531" s="31" t="s">
        <v>7713</v>
      </c>
      <c r="I1531" s="31" t="s">
        <v>7114</v>
      </c>
      <c r="J1531" s="41">
        <v>4.0599999999999997E-2</v>
      </c>
      <c r="K1531" s="83">
        <v>52000</v>
      </c>
      <c r="L1531" s="31" t="s">
        <v>8232</v>
      </c>
      <c r="M1531" s="83">
        <v>52000</v>
      </c>
      <c r="N1531" s="83">
        <f t="shared" si="23"/>
        <v>52000</v>
      </c>
      <c r="O1531" s="31" t="s">
        <v>8232</v>
      </c>
    </row>
    <row r="1532" spans="1:15" x14ac:dyDescent="0.25">
      <c r="A1532" s="29" t="s">
        <v>3088</v>
      </c>
      <c r="B1532" s="30">
        <v>2786</v>
      </c>
      <c r="C1532" s="31" t="s">
        <v>2</v>
      </c>
      <c r="D1532" s="1"/>
      <c r="E1532" s="1"/>
      <c r="F1532" s="31" t="s">
        <v>4391</v>
      </c>
      <c r="G1532" s="35" t="s">
        <v>976</v>
      </c>
      <c r="H1532" s="31" t="s">
        <v>7713</v>
      </c>
      <c r="I1532" s="31" t="s">
        <v>7115</v>
      </c>
      <c r="J1532" s="41">
        <v>4.0599999999999997E-2</v>
      </c>
      <c r="K1532" s="83">
        <v>52000</v>
      </c>
      <c r="L1532" s="31" t="s">
        <v>8232</v>
      </c>
      <c r="M1532" s="83">
        <v>52000</v>
      </c>
      <c r="N1532" s="83">
        <f t="shared" si="23"/>
        <v>52000</v>
      </c>
      <c r="O1532" s="31" t="s">
        <v>8232</v>
      </c>
    </row>
    <row r="1533" spans="1:15" x14ac:dyDescent="0.25">
      <c r="A1533" s="29" t="s">
        <v>3089</v>
      </c>
      <c r="B1533" s="30">
        <v>2787</v>
      </c>
      <c r="C1533" s="31" t="s">
        <v>2</v>
      </c>
      <c r="D1533" s="1"/>
      <c r="E1533" s="1"/>
      <c r="F1533" s="31" t="s">
        <v>4391</v>
      </c>
      <c r="G1533" s="35" t="s">
        <v>5406</v>
      </c>
      <c r="H1533" s="31" t="s">
        <v>7698</v>
      </c>
      <c r="I1533" s="31" t="s">
        <v>7116</v>
      </c>
      <c r="J1533" s="41">
        <v>4.0800000000000003E-2</v>
      </c>
      <c r="K1533" s="83">
        <v>52000</v>
      </c>
      <c r="L1533" s="31" t="s">
        <v>8232</v>
      </c>
      <c r="M1533" s="83">
        <v>52000</v>
      </c>
      <c r="N1533" s="83">
        <f t="shared" si="23"/>
        <v>52000</v>
      </c>
      <c r="O1533" s="31" t="s">
        <v>8232</v>
      </c>
    </row>
    <row r="1534" spans="1:15" x14ac:dyDescent="0.25">
      <c r="A1534" s="29" t="s">
        <v>3090</v>
      </c>
      <c r="B1534" s="30">
        <v>2788</v>
      </c>
      <c r="C1534" s="31" t="s">
        <v>2</v>
      </c>
      <c r="D1534" s="1"/>
      <c r="E1534" s="1"/>
      <c r="F1534" s="31" t="s">
        <v>4391</v>
      </c>
      <c r="G1534" s="35" t="s">
        <v>976</v>
      </c>
      <c r="H1534" s="31" t="s">
        <v>7713</v>
      </c>
      <c r="I1534" s="31" t="s">
        <v>7117</v>
      </c>
      <c r="J1534" s="41">
        <v>4.0800000000000003E-2</v>
      </c>
      <c r="K1534" s="83">
        <v>52000</v>
      </c>
      <c r="L1534" s="31" t="s">
        <v>8232</v>
      </c>
      <c r="M1534" s="83">
        <v>52000</v>
      </c>
      <c r="N1534" s="83">
        <f t="shared" si="23"/>
        <v>52000</v>
      </c>
      <c r="O1534" s="31" t="s">
        <v>8232</v>
      </c>
    </row>
    <row r="1535" spans="1:15" x14ac:dyDescent="0.25">
      <c r="A1535" s="29" t="s">
        <v>3091</v>
      </c>
      <c r="B1535" s="30">
        <v>2789</v>
      </c>
      <c r="C1535" s="31" t="s">
        <v>2</v>
      </c>
      <c r="D1535" s="1"/>
      <c r="E1535" s="1"/>
      <c r="F1535" s="31" t="s">
        <v>4391</v>
      </c>
      <c r="G1535" s="35" t="s">
        <v>976</v>
      </c>
      <c r="H1535" s="31" t="s">
        <v>7713</v>
      </c>
      <c r="I1535" s="31" t="s">
        <v>7118</v>
      </c>
      <c r="J1535" s="41">
        <v>4.0599999999999997E-2</v>
      </c>
      <c r="K1535" s="83">
        <v>52000</v>
      </c>
      <c r="L1535" s="31" t="s">
        <v>8232</v>
      </c>
      <c r="M1535" s="83">
        <v>52000</v>
      </c>
      <c r="N1535" s="83">
        <f t="shared" si="23"/>
        <v>52000</v>
      </c>
      <c r="O1535" s="31" t="s">
        <v>8232</v>
      </c>
    </row>
    <row r="1536" spans="1:15" x14ac:dyDescent="0.25">
      <c r="A1536" s="29" t="s">
        <v>3092</v>
      </c>
      <c r="B1536" s="30">
        <v>2790</v>
      </c>
      <c r="C1536" s="31" t="s">
        <v>2</v>
      </c>
      <c r="D1536" s="1"/>
      <c r="E1536" s="1"/>
      <c r="F1536" s="31" t="s">
        <v>4391</v>
      </c>
      <c r="G1536" s="35" t="s">
        <v>976</v>
      </c>
      <c r="H1536" s="31" t="s">
        <v>7713</v>
      </c>
      <c r="I1536" s="31" t="s">
        <v>7119</v>
      </c>
      <c r="J1536" s="41">
        <v>4.0599999999999997E-2</v>
      </c>
      <c r="K1536" s="83">
        <v>52000</v>
      </c>
      <c r="L1536" s="31" t="s">
        <v>8232</v>
      </c>
      <c r="M1536" s="83">
        <v>52000</v>
      </c>
      <c r="N1536" s="83">
        <f t="shared" si="23"/>
        <v>52000</v>
      </c>
      <c r="O1536" s="31" t="s">
        <v>8232</v>
      </c>
    </row>
    <row r="1537" spans="1:15" x14ac:dyDescent="0.25">
      <c r="A1537" s="29" t="s">
        <v>3093</v>
      </c>
      <c r="B1537" s="30">
        <v>2791</v>
      </c>
      <c r="C1537" s="31" t="s">
        <v>2</v>
      </c>
      <c r="D1537" s="1"/>
      <c r="E1537" s="1"/>
      <c r="F1537" s="31" t="s">
        <v>4391</v>
      </c>
      <c r="G1537" s="35" t="s">
        <v>976</v>
      </c>
      <c r="H1537" s="31" t="s">
        <v>7713</v>
      </c>
      <c r="I1537" s="31" t="s">
        <v>7120</v>
      </c>
      <c r="J1537" s="41">
        <v>4.0599999999999997E-2</v>
      </c>
      <c r="K1537" s="83">
        <v>52000</v>
      </c>
      <c r="L1537" s="31" t="s">
        <v>8232</v>
      </c>
      <c r="M1537" s="83">
        <v>52000</v>
      </c>
      <c r="N1537" s="83">
        <f t="shared" si="23"/>
        <v>52000</v>
      </c>
      <c r="O1537" s="31" t="s">
        <v>8232</v>
      </c>
    </row>
    <row r="1538" spans="1:15" x14ac:dyDescent="0.25">
      <c r="A1538" s="29" t="s">
        <v>3094</v>
      </c>
      <c r="B1538" s="30">
        <v>2792</v>
      </c>
      <c r="C1538" s="31" t="s">
        <v>2</v>
      </c>
      <c r="D1538" s="1"/>
      <c r="E1538" s="1"/>
      <c r="F1538" s="31" t="s">
        <v>4391</v>
      </c>
      <c r="G1538" s="35" t="s">
        <v>976</v>
      </c>
      <c r="H1538" s="31" t="s">
        <v>7713</v>
      </c>
      <c r="I1538" s="31" t="s">
        <v>7121</v>
      </c>
      <c r="J1538" s="41">
        <v>4.0599999999999997E-2</v>
      </c>
      <c r="K1538" s="83">
        <v>52000</v>
      </c>
      <c r="L1538" s="31" t="s">
        <v>8232</v>
      </c>
      <c r="M1538" s="83">
        <v>52000</v>
      </c>
      <c r="N1538" s="83">
        <f t="shared" si="23"/>
        <v>52000</v>
      </c>
      <c r="O1538" s="31" t="s">
        <v>8232</v>
      </c>
    </row>
    <row r="1539" spans="1:15" x14ac:dyDescent="0.2">
      <c r="A1539" s="29" t="s">
        <v>3095</v>
      </c>
      <c r="B1539" s="30">
        <v>2793</v>
      </c>
      <c r="C1539" s="31" t="s">
        <v>2</v>
      </c>
      <c r="D1539" s="1"/>
      <c r="E1539" s="1"/>
      <c r="F1539" s="31" t="s">
        <v>4391</v>
      </c>
      <c r="G1539" s="37" t="s">
        <v>8335</v>
      </c>
      <c r="H1539" s="31" t="s">
        <v>7698</v>
      </c>
      <c r="I1539" s="31" t="s">
        <v>7122</v>
      </c>
      <c r="J1539" s="41">
        <v>4.0599999999999997E-2</v>
      </c>
      <c r="K1539" s="83">
        <v>52000</v>
      </c>
      <c r="L1539" s="31" t="s">
        <v>8232</v>
      </c>
      <c r="M1539" s="83">
        <v>52000</v>
      </c>
      <c r="N1539" s="83">
        <f t="shared" si="23"/>
        <v>52000</v>
      </c>
      <c r="O1539" s="31" t="s">
        <v>8232</v>
      </c>
    </row>
    <row r="1540" spans="1:15" x14ac:dyDescent="0.2">
      <c r="A1540" s="29" t="s">
        <v>3096</v>
      </c>
      <c r="B1540" s="30">
        <v>2794</v>
      </c>
      <c r="C1540" s="31" t="s">
        <v>2</v>
      </c>
      <c r="D1540" s="1"/>
      <c r="E1540" s="1"/>
      <c r="F1540" s="31" t="s">
        <v>4391</v>
      </c>
      <c r="G1540" s="36" t="s">
        <v>8336</v>
      </c>
      <c r="H1540" s="31" t="s">
        <v>7785</v>
      </c>
      <c r="I1540" s="31" t="s">
        <v>7123</v>
      </c>
      <c r="J1540" s="41">
        <v>4.0599999999999997E-2</v>
      </c>
      <c r="K1540" s="83">
        <v>52000</v>
      </c>
      <c r="L1540" s="31" t="s">
        <v>8232</v>
      </c>
      <c r="M1540" s="83">
        <v>52000</v>
      </c>
      <c r="N1540" s="83">
        <f t="shared" si="23"/>
        <v>52000</v>
      </c>
      <c r="O1540" s="31" t="s">
        <v>8232</v>
      </c>
    </row>
    <row r="1541" spans="1:15" x14ac:dyDescent="0.25">
      <c r="A1541" s="29" t="s">
        <v>3097</v>
      </c>
      <c r="B1541" s="30">
        <v>2795</v>
      </c>
      <c r="C1541" s="31" t="s">
        <v>2</v>
      </c>
      <c r="D1541" s="1"/>
      <c r="E1541" s="1"/>
      <c r="F1541" s="31" t="s">
        <v>4391</v>
      </c>
      <c r="G1541" s="35" t="s">
        <v>5407</v>
      </c>
      <c r="H1541" s="31" t="s">
        <v>7698</v>
      </c>
      <c r="I1541" s="31" t="s">
        <v>7124</v>
      </c>
      <c r="J1541" s="41">
        <v>4.0599999999999997E-2</v>
      </c>
      <c r="K1541" s="83">
        <v>105000</v>
      </c>
      <c r="L1541" s="31" t="s">
        <v>8232</v>
      </c>
      <c r="M1541" s="83">
        <v>105000</v>
      </c>
      <c r="N1541" s="83">
        <f t="shared" si="23"/>
        <v>105000</v>
      </c>
      <c r="O1541" s="31" t="s">
        <v>8232</v>
      </c>
    </row>
    <row r="1542" spans="1:15" x14ac:dyDescent="0.2">
      <c r="A1542" s="29" t="s">
        <v>3098</v>
      </c>
      <c r="B1542" s="30">
        <v>2796</v>
      </c>
      <c r="C1542" s="31" t="s">
        <v>2</v>
      </c>
      <c r="D1542" s="1"/>
      <c r="E1542" s="1"/>
      <c r="F1542" s="31" t="s">
        <v>4391</v>
      </c>
      <c r="G1542" s="36" t="s">
        <v>8337</v>
      </c>
      <c r="H1542" s="31" t="s">
        <v>7696</v>
      </c>
      <c r="I1542" s="31" t="s">
        <v>7125</v>
      </c>
      <c r="J1542" s="41">
        <v>4.0599999999999997E-2</v>
      </c>
      <c r="K1542" s="83">
        <v>20000</v>
      </c>
      <c r="L1542" s="41" t="s">
        <v>8231</v>
      </c>
      <c r="M1542" s="83">
        <v>20000</v>
      </c>
      <c r="N1542" s="83">
        <f t="shared" si="23"/>
        <v>20000</v>
      </c>
      <c r="O1542" s="41" t="s">
        <v>8231</v>
      </c>
    </row>
    <row r="1543" spans="1:15" x14ac:dyDescent="0.2">
      <c r="A1543" s="29" t="s">
        <v>3099</v>
      </c>
      <c r="B1543" s="30">
        <v>2797</v>
      </c>
      <c r="C1543" s="31" t="s">
        <v>2</v>
      </c>
      <c r="D1543" s="1"/>
      <c r="E1543" s="1"/>
      <c r="F1543" s="31" t="s">
        <v>4391</v>
      </c>
      <c r="G1543" s="37" t="s">
        <v>8338</v>
      </c>
      <c r="H1543" s="31" t="s">
        <v>7698</v>
      </c>
      <c r="I1543" s="31" t="s">
        <v>7126</v>
      </c>
      <c r="J1543" s="41">
        <v>4.0599999999999997E-2</v>
      </c>
      <c r="K1543" s="83">
        <v>52000</v>
      </c>
      <c r="L1543" s="31" t="s">
        <v>8232</v>
      </c>
      <c r="M1543" s="83">
        <v>52000</v>
      </c>
      <c r="N1543" s="83">
        <f t="shared" si="23"/>
        <v>52000</v>
      </c>
      <c r="O1543" s="31" t="s">
        <v>8232</v>
      </c>
    </row>
    <row r="1544" spans="1:15" x14ac:dyDescent="0.25">
      <c r="A1544" s="29" t="s">
        <v>3100</v>
      </c>
      <c r="B1544" s="30">
        <v>2798</v>
      </c>
      <c r="C1544" s="31" t="s">
        <v>2</v>
      </c>
      <c r="D1544" s="1"/>
      <c r="E1544" s="1"/>
      <c r="F1544" s="31" t="s">
        <v>4391</v>
      </c>
      <c r="G1544" s="35" t="s">
        <v>976</v>
      </c>
      <c r="H1544" s="31" t="s">
        <v>7713</v>
      </c>
      <c r="I1544" s="31" t="s">
        <v>7127</v>
      </c>
      <c r="J1544" s="41">
        <v>3.85E-2</v>
      </c>
      <c r="K1544" s="83">
        <v>52000</v>
      </c>
      <c r="L1544" s="31" t="s">
        <v>8232</v>
      </c>
      <c r="M1544" s="83">
        <v>52000</v>
      </c>
      <c r="N1544" s="83">
        <f t="shared" si="23"/>
        <v>52000</v>
      </c>
      <c r="O1544" s="31" t="s">
        <v>8232</v>
      </c>
    </row>
    <row r="1545" spans="1:15" x14ac:dyDescent="0.2">
      <c r="A1545" s="29" t="s">
        <v>3101</v>
      </c>
      <c r="B1545" s="30">
        <v>2799</v>
      </c>
      <c r="C1545" s="31" t="s">
        <v>2</v>
      </c>
      <c r="D1545" s="1"/>
      <c r="E1545" s="1"/>
      <c r="F1545" s="31" t="s">
        <v>4391</v>
      </c>
      <c r="G1545" s="35" t="s">
        <v>976</v>
      </c>
      <c r="H1545" s="31" t="s">
        <v>7800</v>
      </c>
      <c r="I1545" s="31" t="s">
        <v>7128</v>
      </c>
      <c r="J1545" s="41">
        <v>3.7699999999999997E-2</v>
      </c>
      <c r="K1545" s="83">
        <v>20000</v>
      </c>
      <c r="L1545" s="36" t="s">
        <v>8259</v>
      </c>
      <c r="M1545" s="83">
        <v>20000</v>
      </c>
      <c r="N1545" s="83">
        <f t="shared" si="23"/>
        <v>20000</v>
      </c>
      <c r="O1545" s="36" t="s">
        <v>8259</v>
      </c>
    </row>
    <row r="1546" spans="1:15" x14ac:dyDescent="0.25">
      <c r="A1546" s="29" t="s">
        <v>3102</v>
      </c>
      <c r="B1546" s="30">
        <v>2800</v>
      </c>
      <c r="C1546" s="31" t="s">
        <v>2</v>
      </c>
      <c r="D1546" s="1"/>
      <c r="E1546" s="1"/>
      <c r="F1546" s="31" t="s">
        <v>4391</v>
      </c>
      <c r="G1546" s="35" t="s">
        <v>5408</v>
      </c>
      <c r="H1546" s="31" t="s">
        <v>7698</v>
      </c>
      <c r="I1546" s="31" t="s">
        <v>7129</v>
      </c>
      <c r="J1546" s="41">
        <v>4.1500000000000002E-2</v>
      </c>
      <c r="K1546" s="83">
        <v>155000</v>
      </c>
      <c r="L1546" s="31" t="s">
        <v>8232</v>
      </c>
      <c r="M1546" s="83">
        <v>155000</v>
      </c>
      <c r="N1546" s="83">
        <f t="shared" si="23"/>
        <v>155000</v>
      </c>
      <c r="O1546" s="31" t="s">
        <v>8232</v>
      </c>
    </row>
    <row r="1547" spans="1:15" x14ac:dyDescent="0.25">
      <c r="A1547" s="29" t="s">
        <v>3103</v>
      </c>
      <c r="B1547" s="30">
        <v>2801</v>
      </c>
      <c r="C1547" s="31" t="s">
        <v>2</v>
      </c>
      <c r="D1547" s="1"/>
      <c r="E1547" s="1"/>
      <c r="F1547" s="31" t="s">
        <v>4391</v>
      </c>
      <c r="G1547" s="35" t="s">
        <v>5409</v>
      </c>
      <c r="H1547" s="31" t="s">
        <v>7698</v>
      </c>
      <c r="I1547" s="31" t="s">
        <v>7130</v>
      </c>
      <c r="J1547" s="41">
        <v>4.2299999999999997E-2</v>
      </c>
      <c r="K1547" s="83">
        <v>52000</v>
      </c>
      <c r="L1547" s="31" t="s">
        <v>8232</v>
      </c>
      <c r="M1547" s="83">
        <v>52000</v>
      </c>
      <c r="N1547" s="83">
        <f t="shared" si="23"/>
        <v>52000</v>
      </c>
      <c r="O1547" s="31" t="s">
        <v>8232</v>
      </c>
    </row>
    <row r="1548" spans="1:15" x14ac:dyDescent="0.2">
      <c r="A1548" s="29" t="s">
        <v>3104</v>
      </c>
      <c r="B1548" s="30">
        <v>2802</v>
      </c>
      <c r="C1548" s="31" t="s">
        <v>2</v>
      </c>
      <c r="D1548" s="1"/>
      <c r="E1548" s="1"/>
      <c r="F1548" s="31" t="s">
        <v>4391</v>
      </c>
      <c r="G1548" s="37" t="s">
        <v>8339</v>
      </c>
      <c r="H1548" s="31" t="s">
        <v>7698</v>
      </c>
      <c r="I1548" s="31" t="s">
        <v>7131</v>
      </c>
      <c r="J1548" s="41">
        <v>4.4200000000000003E-2</v>
      </c>
      <c r="K1548" s="83">
        <v>85000</v>
      </c>
      <c r="L1548" s="31" t="s">
        <v>8232</v>
      </c>
      <c r="M1548" s="83">
        <v>85000</v>
      </c>
      <c r="N1548" s="83">
        <f t="shared" si="23"/>
        <v>85000</v>
      </c>
      <c r="O1548" s="31" t="s">
        <v>8232</v>
      </c>
    </row>
    <row r="1549" spans="1:15" x14ac:dyDescent="0.25">
      <c r="A1549" s="29" t="s">
        <v>3105</v>
      </c>
      <c r="B1549" s="30">
        <v>2803</v>
      </c>
      <c r="C1549" s="31" t="s">
        <v>2</v>
      </c>
      <c r="D1549" s="1"/>
      <c r="E1549" s="1"/>
      <c r="F1549" s="31" t="s">
        <v>4391</v>
      </c>
      <c r="G1549" s="35" t="s">
        <v>5410</v>
      </c>
      <c r="H1549" s="31" t="s">
        <v>7698</v>
      </c>
      <c r="I1549" s="31" t="s">
        <v>7132</v>
      </c>
      <c r="J1549" s="41">
        <v>3.9699999999999999E-2</v>
      </c>
      <c r="K1549" s="83">
        <v>52000</v>
      </c>
      <c r="L1549" s="31" t="s">
        <v>8232</v>
      </c>
      <c r="M1549" s="83">
        <v>52000</v>
      </c>
      <c r="N1549" s="83">
        <f t="shared" si="23"/>
        <v>52000</v>
      </c>
      <c r="O1549" s="31" t="s">
        <v>8232</v>
      </c>
    </row>
    <row r="1550" spans="1:15" x14ac:dyDescent="0.25">
      <c r="A1550" s="29" t="s">
        <v>3106</v>
      </c>
      <c r="B1550" s="30">
        <v>2804</v>
      </c>
      <c r="C1550" s="31" t="s">
        <v>2</v>
      </c>
      <c r="D1550" s="1"/>
      <c r="E1550" s="1"/>
      <c r="F1550" s="31" t="s">
        <v>4391</v>
      </c>
      <c r="G1550" s="35" t="s">
        <v>976</v>
      </c>
      <c r="H1550" s="31" t="s">
        <v>7713</v>
      </c>
      <c r="I1550" s="31" t="s">
        <v>7133</v>
      </c>
      <c r="J1550" s="41">
        <v>3.8899999999999997E-2</v>
      </c>
      <c r="K1550" s="83">
        <v>52000</v>
      </c>
      <c r="L1550" s="31" t="s">
        <v>8232</v>
      </c>
      <c r="M1550" s="83">
        <v>52000</v>
      </c>
      <c r="N1550" s="83">
        <f t="shared" ref="N1550:N1613" si="24">CEILING(M1550,1000)</f>
        <v>52000</v>
      </c>
      <c r="O1550" s="31" t="s">
        <v>8232</v>
      </c>
    </row>
    <row r="1551" spans="1:15" x14ac:dyDescent="0.25">
      <c r="A1551" s="29" t="s">
        <v>3107</v>
      </c>
      <c r="B1551" s="30">
        <v>2805</v>
      </c>
      <c r="C1551" s="31" t="s">
        <v>2</v>
      </c>
      <c r="D1551" s="1"/>
      <c r="E1551" s="1"/>
      <c r="F1551" s="31" t="s">
        <v>4391</v>
      </c>
      <c r="G1551" s="35" t="s">
        <v>5411</v>
      </c>
      <c r="H1551" s="31" t="s">
        <v>7698</v>
      </c>
      <c r="I1551" s="31" t="s">
        <v>7134</v>
      </c>
      <c r="J1551" s="41">
        <v>3.9600000000000003E-2</v>
      </c>
      <c r="K1551" s="83">
        <v>52000</v>
      </c>
      <c r="L1551" s="31" t="s">
        <v>8232</v>
      </c>
      <c r="M1551" s="83">
        <v>52000</v>
      </c>
      <c r="N1551" s="83">
        <f t="shared" si="24"/>
        <v>52000</v>
      </c>
      <c r="O1551" s="31" t="s">
        <v>8232</v>
      </c>
    </row>
    <row r="1552" spans="1:15" x14ac:dyDescent="0.25">
      <c r="A1552" s="29" t="s">
        <v>3108</v>
      </c>
      <c r="B1552" s="30">
        <v>2806</v>
      </c>
      <c r="C1552" s="31" t="s">
        <v>2</v>
      </c>
      <c r="D1552" s="1"/>
      <c r="E1552" s="1"/>
      <c r="F1552" s="31" t="s">
        <v>4391</v>
      </c>
      <c r="G1552" s="35" t="s">
        <v>5412</v>
      </c>
      <c r="H1552" s="31" t="s">
        <v>7698</v>
      </c>
      <c r="I1552" s="31" t="s">
        <v>7135</v>
      </c>
      <c r="J1552" s="41">
        <v>4.02E-2</v>
      </c>
      <c r="K1552" s="83">
        <v>52000</v>
      </c>
      <c r="L1552" s="31" t="s">
        <v>8232</v>
      </c>
      <c r="M1552" s="83">
        <v>52000</v>
      </c>
      <c r="N1552" s="83">
        <f t="shared" si="24"/>
        <v>52000</v>
      </c>
      <c r="O1552" s="31" t="s">
        <v>8232</v>
      </c>
    </row>
    <row r="1553" spans="1:15" x14ac:dyDescent="0.2">
      <c r="A1553" s="29" t="s">
        <v>3109</v>
      </c>
      <c r="B1553" s="30">
        <v>2807</v>
      </c>
      <c r="C1553" s="31" t="s">
        <v>2</v>
      </c>
      <c r="D1553" s="1"/>
      <c r="E1553" s="1"/>
      <c r="F1553" s="31" t="s">
        <v>4391</v>
      </c>
      <c r="G1553" s="37" t="s">
        <v>8340</v>
      </c>
      <c r="H1553" s="31" t="s">
        <v>7698</v>
      </c>
      <c r="I1553" s="31" t="s">
        <v>7136</v>
      </c>
      <c r="J1553" s="41">
        <v>4.0899999999999999E-2</v>
      </c>
      <c r="K1553" s="83">
        <v>52000</v>
      </c>
      <c r="L1553" s="31" t="s">
        <v>8232</v>
      </c>
      <c r="M1553" s="83">
        <v>52000</v>
      </c>
      <c r="N1553" s="83">
        <f t="shared" si="24"/>
        <v>52000</v>
      </c>
      <c r="O1553" s="31" t="s">
        <v>8232</v>
      </c>
    </row>
    <row r="1554" spans="1:15" x14ac:dyDescent="0.25">
      <c r="A1554" s="29" t="s">
        <v>3110</v>
      </c>
      <c r="B1554" s="30">
        <v>2808</v>
      </c>
      <c r="C1554" s="31" t="s">
        <v>2</v>
      </c>
      <c r="D1554" s="1"/>
      <c r="E1554" s="1"/>
      <c r="F1554" s="31" t="s">
        <v>4391</v>
      </c>
      <c r="G1554" s="35" t="s">
        <v>5413</v>
      </c>
      <c r="H1554" s="31" t="s">
        <v>7698</v>
      </c>
      <c r="I1554" s="31" t="s">
        <v>7137</v>
      </c>
      <c r="J1554" s="41">
        <v>6.3E-2</v>
      </c>
      <c r="K1554" s="83">
        <v>285000</v>
      </c>
      <c r="L1554" s="31" t="s">
        <v>8232</v>
      </c>
      <c r="M1554" s="83">
        <v>285000</v>
      </c>
      <c r="N1554" s="83">
        <f t="shared" si="24"/>
        <v>285000</v>
      </c>
      <c r="O1554" s="31" t="s">
        <v>8232</v>
      </c>
    </row>
    <row r="1555" spans="1:15" x14ac:dyDescent="0.25">
      <c r="A1555" s="29" t="s">
        <v>3111</v>
      </c>
      <c r="B1555" s="30">
        <v>2809</v>
      </c>
      <c r="C1555" s="31" t="s">
        <v>2</v>
      </c>
      <c r="D1555" s="1"/>
      <c r="E1555" s="1"/>
      <c r="F1555" s="31" t="s">
        <v>4391</v>
      </c>
      <c r="G1555" s="35" t="s">
        <v>5414</v>
      </c>
      <c r="H1555" s="31" t="s">
        <v>7698</v>
      </c>
      <c r="I1555" s="31" t="s">
        <v>7138</v>
      </c>
      <c r="J1555" s="41">
        <v>6.2799999999999995E-2</v>
      </c>
      <c r="K1555" s="83">
        <v>139000</v>
      </c>
      <c r="L1555" s="31" t="s">
        <v>8232</v>
      </c>
      <c r="M1555" s="83">
        <v>139000</v>
      </c>
      <c r="N1555" s="83">
        <f t="shared" si="24"/>
        <v>139000</v>
      </c>
      <c r="O1555" s="31" t="s">
        <v>8232</v>
      </c>
    </row>
    <row r="1556" spans="1:15" x14ac:dyDescent="0.2">
      <c r="A1556" s="29" t="s">
        <v>3112</v>
      </c>
      <c r="B1556" s="30">
        <v>2810</v>
      </c>
      <c r="C1556" s="31" t="s">
        <v>2</v>
      </c>
      <c r="D1556" s="1"/>
      <c r="E1556" s="1"/>
      <c r="F1556" s="31" t="s">
        <v>4391</v>
      </c>
      <c r="G1556" s="37" t="s">
        <v>8341</v>
      </c>
      <c r="H1556" s="31" t="s">
        <v>7698</v>
      </c>
      <c r="I1556" s="31" t="s">
        <v>7139</v>
      </c>
      <c r="J1556" s="41">
        <v>4.0800000000000003E-2</v>
      </c>
      <c r="K1556" s="83">
        <v>52000</v>
      </c>
      <c r="L1556" s="31" t="s">
        <v>8232</v>
      </c>
      <c r="M1556" s="83">
        <v>52000</v>
      </c>
      <c r="N1556" s="83">
        <f t="shared" si="24"/>
        <v>52000</v>
      </c>
      <c r="O1556" s="31" t="s">
        <v>8232</v>
      </c>
    </row>
    <row r="1557" spans="1:15" x14ac:dyDescent="0.2">
      <c r="A1557" s="29" t="s">
        <v>3113</v>
      </c>
      <c r="B1557" s="30">
        <v>2811</v>
      </c>
      <c r="C1557" s="31" t="s">
        <v>2</v>
      </c>
      <c r="D1557" s="1"/>
      <c r="E1557" s="1"/>
      <c r="F1557" s="31" t="s">
        <v>4391</v>
      </c>
      <c r="G1557" s="37" t="s">
        <v>8342</v>
      </c>
      <c r="H1557" s="31" t="s">
        <v>7698</v>
      </c>
      <c r="I1557" s="31" t="s">
        <v>7140</v>
      </c>
      <c r="J1557" s="41">
        <v>4.0099999999999997E-2</v>
      </c>
      <c r="K1557" s="83">
        <v>52000</v>
      </c>
      <c r="L1557" s="31" t="s">
        <v>8232</v>
      </c>
      <c r="M1557" s="83">
        <v>52000</v>
      </c>
      <c r="N1557" s="83">
        <f t="shared" si="24"/>
        <v>52000</v>
      </c>
      <c r="O1557" s="31" t="s">
        <v>8232</v>
      </c>
    </row>
    <row r="1558" spans="1:15" x14ac:dyDescent="0.25">
      <c r="A1558" s="29" t="s">
        <v>3114</v>
      </c>
      <c r="B1558" s="30">
        <v>2812</v>
      </c>
      <c r="C1558" s="31" t="s">
        <v>2</v>
      </c>
      <c r="D1558" s="1"/>
      <c r="E1558" s="1"/>
      <c r="F1558" s="31" t="s">
        <v>4391</v>
      </c>
      <c r="G1558" s="35" t="s">
        <v>5415</v>
      </c>
      <c r="H1558" s="31" t="s">
        <v>7698</v>
      </c>
      <c r="I1558" s="31" t="s">
        <v>7141</v>
      </c>
      <c r="J1558" s="41">
        <v>3.9399999999999998E-2</v>
      </c>
      <c r="K1558" s="83">
        <v>52000</v>
      </c>
      <c r="L1558" s="31" t="s">
        <v>8232</v>
      </c>
      <c r="M1558" s="83">
        <v>52000</v>
      </c>
      <c r="N1558" s="83">
        <f t="shared" si="24"/>
        <v>52000</v>
      </c>
      <c r="O1558" s="31" t="s">
        <v>8232</v>
      </c>
    </row>
    <row r="1559" spans="1:15" x14ac:dyDescent="0.25">
      <c r="A1559" s="29" t="s">
        <v>3115</v>
      </c>
      <c r="B1559" s="30">
        <v>2813</v>
      </c>
      <c r="C1559" s="31" t="s">
        <v>2</v>
      </c>
      <c r="D1559" s="1"/>
      <c r="E1559" s="1"/>
      <c r="F1559" s="31" t="s">
        <v>4391</v>
      </c>
      <c r="G1559" s="35" t="s">
        <v>976</v>
      </c>
      <c r="H1559" s="31" t="s">
        <v>7713</v>
      </c>
      <c r="I1559" s="31" t="s">
        <v>7142</v>
      </c>
      <c r="J1559" s="41">
        <v>3.8800000000000001E-2</v>
      </c>
      <c r="K1559" s="83">
        <v>215000</v>
      </c>
      <c r="L1559" s="31" t="s">
        <v>8232</v>
      </c>
      <c r="M1559" s="83">
        <v>215000</v>
      </c>
      <c r="N1559" s="83">
        <f t="shared" si="24"/>
        <v>215000</v>
      </c>
      <c r="O1559" s="31" t="s">
        <v>8232</v>
      </c>
    </row>
    <row r="1560" spans="1:15" x14ac:dyDescent="0.25">
      <c r="A1560" s="29" t="s">
        <v>3116</v>
      </c>
      <c r="B1560" s="30">
        <v>2814</v>
      </c>
      <c r="C1560" s="31" t="s">
        <v>2</v>
      </c>
      <c r="D1560" s="1"/>
      <c r="E1560" s="1"/>
      <c r="F1560" s="31" t="s">
        <v>4391</v>
      </c>
      <c r="G1560" s="35" t="s">
        <v>976</v>
      </c>
      <c r="H1560" s="31" t="s">
        <v>7713</v>
      </c>
      <c r="I1560" s="31" t="s">
        <v>7143</v>
      </c>
      <c r="J1560" s="41">
        <v>3.95E-2</v>
      </c>
      <c r="K1560" s="83">
        <v>52000</v>
      </c>
      <c r="L1560" s="31" t="s">
        <v>8232</v>
      </c>
      <c r="M1560" s="83">
        <v>52000</v>
      </c>
      <c r="N1560" s="83">
        <f t="shared" si="24"/>
        <v>52000</v>
      </c>
      <c r="O1560" s="31" t="s">
        <v>8232</v>
      </c>
    </row>
    <row r="1561" spans="1:15" x14ac:dyDescent="0.2">
      <c r="A1561" s="29" t="s">
        <v>3117</v>
      </c>
      <c r="B1561" s="30">
        <v>2815</v>
      </c>
      <c r="C1561" s="31" t="s">
        <v>2</v>
      </c>
      <c r="D1561" s="1"/>
      <c r="E1561" s="1"/>
      <c r="F1561" s="31" t="s">
        <v>4391</v>
      </c>
      <c r="G1561" s="37" t="s">
        <v>8343</v>
      </c>
      <c r="H1561" s="31" t="s">
        <v>7698</v>
      </c>
      <c r="I1561" s="31" t="s">
        <v>7144</v>
      </c>
      <c r="J1561" s="41">
        <v>4.0500000000000001E-2</v>
      </c>
      <c r="K1561" s="83">
        <v>52000</v>
      </c>
      <c r="L1561" s="31" t="s">
        <v>8232</v>
      </c>
      <c r="M1561" s="83">
        <v>52000</v>
      </c>
      <c r="N1561" s="83">
        <f t="shared" si="24"/>
        <v>52000</v>
      </c>
      <c r="O1561" s="31" t="s">
        <v>8232</v>
      </c>
    </row>
    <row r="1562" spans="1:15" x14ac:dyDescent="0.25">
      <c r="A1562" s="29" t="s">
        <v>3118</v>
      </c>
      <c r="B1562" s="30">
        <v>2816</v>
      </c>
      <c r="C1562" s="31" t="s">
        <v>2</v>
      </c>
      <c r="D1562" s="1"/>
      <c r="E1562" s="1"/>
      <c r="F1562" s="31" t="s">
        <v>4391</v>
      </c>
      <c r="G1562" s="35" t="s">
        <v>976</v>
      </c>
      <c r="H1562" s="31" t="s">
        <v>7713</v>
      </c>
      <c r="I1562" s="31" t="s">
        <v>7145</v>
      </c>
      <c r="J1562" s="41">
        <v>3.9399999999999998E-2</v>
      </c>
      <c r="K1562" s="83">
        <v>52000</v>
      </c>
      <c r="L1562" s="31" t="s">
        <v>8232</v>
      </c>
      <c r="M1562" s="83">
        <v>52000</v>
      </c>
      <c r="N1562" s="83">
        <f t="shared" si="24"/>
        <v>52000</v>
      </c>
      <c r="O1562" s="31" t="s">
        <v>8232</v>
      </c>
    </row>
    <row r="1563" spans="1:15" x14ac:dyDescent="0.25">
      <c r="A1563" s="29" t="s">
        <v>3119</v>
      </c>
      <c r="B1563" s="30">
        <v>2817</v>
      </c>
      <c r="C1563" s="31" t="s">
        <v>2</v>
      </c>
      <c r="D1563" s="1"/>
      <c r="E1563" s="1"/>
      <c r="F1563" s="31" t="s">
        <v>4391</v>
      </c>
      <c r="G1563" s="35" t="s">
        <v>5416</v>
      </c>
      <c r="H1563" s="31" t="s">
        <v>7698</v>
      </c>
      <c r="I1563" s="31" t="s">
        <v>7146</v>
      </c>
      <c r="J1563" s="41">
        <v>3.7199999999999997E-2</v>
      </c>
      <c r="K1563" s="83">
        <v>80000</v>
      </c>
      <c r="L1563" s="31" t="s">
        <v>8232</v>
      </c>
      <c r="M1563" s="83">
        <v>80000</v>
      </c>
      <c r="N1563" s="83">
        <f t="shared" si="24"/>
        <v>80000</v>
      </c>
      <c r="O1563" s="31" t="s">
        <v>8232</v>
      </c>
    </row>
    <row r="1564" spans="1:15" x14ac:dyDescent="0.25">
      <c r="A1564" s="29" t="s">
        <v>3120</v>
      </c>
      <c r="B1564" s="30">
        <v>2818</v>
      </c>
      <c r="C1564" s="31" t="s">
        <v>2</v>
      </c>
      <c r="D1564" s="1"/>
      <c r="E1564" s="1"/>
      <c r="F1564" s="31" t="s">
        <v>4391</v>
      </c>
      <c r="G1564" s="35" t="s">
        <v>5417</v>
      </c>
      <c r="H1564" s="31" t="s">
        <v>7698</v>
      </c>
      <c r="I1564" s="31" t="s">
        <v>7147</v>
      </c>
      <c r="J1564" s="41">
        <v>5.2400000000000002E-2</v>
      </c>
      <c r="K1564" s="83">
        <v>52000</v>
      </c>
      <c r="L1564" s="31" t="s">
        <v>8232</v>
      </c>
      <c r="M1564" s="83">
        <v>52000</v>
      </c>
      <c r="N1564" s="83">
        <f t="shared" si="24"/>
        <v>52000</v>
      </c>
      <c r="O1564" s="31" t="s">
        <v>8232</v>
      </c>
    </row>
    <row r="1565" spans="1:15" x14ac:dyDescent="0.2">
      <c r="A1565" s="29" t="s">
        <v>3121</v>
      </c>
      <c r="B1565" s="30">
        <v>2819</v>
      </c>
      <c r="C1565" s="31" t="s">
        <v>2</v>
      </c>
      <c r="D1565" s="1"/>
      <c r="E1565" s="1"/>
      <c r="F1565" s="31" t="s">
        <v>4391</v>
      </c>
      <c r="G1565" s="37" t="s">
        <v>8344</v>
      </c>
      <c r="H1565" s="31" t="s">
        <v>7698</v>
      </c>
      <c r="I1565" s="31" t="s">
        <v>7148</v>
      </c>
      <c r="J1565" s="41">
        <v>3.8800000000000001E-2</v>
      </c>
      <c r="K1565" s="83">
        <v>124000</v>
      </c>
      <c r="L1565" s="31" t="s">
        <v>8232</v>
      </c>
      <c r="M1565" s="83">
        <v>124000</v>
      </c>
      <c r="N1565" s="83">
        <f t="shared" si="24"/>
        <v>124000</v>
      </c>
      <c r="O1565" s="31" t="s">
        <v>8232</v>
      </c>
    </row>
    <row r="1566" spans="1:15" x14ac:dyDescent="0.25">
      <c r="A1566" s="29" t="s">
        <v>3122</v>
      </c>
      <c r="B1566" s="30">
        <v>2820</v>
      </c>
      <c r="C1566" s="31" t="s">
        <v>2</v>
      </c>
      <c r="D1566" s="1"/>
      <c r="E1566" s="1"/>
      <c r="F1566" s="31" t="s">
        <v>4391</v>
      </c>
      <c r="G1566" s="35" t="s">
        <v>5418</v>
      </c>
      <c r="H1566" s="31" t="s">
        <v>7698</v>
      </c>
      <c r="I1566" s="31" t="s">
        <v>7149</v>
      </c>
      <c r="J1566" s="41">
        <v>3.8800000000000001E-2</v>
      </c>
      <c r="K1566" s="83">
        <v>52000</v>
      </c>
      <c r="L1566" s="31" t="s">
        <v>8232</v>
      </c>
      <c r="M1566" s="83">
        <v>52000</v>
      </c>
      <c r="N1566" s="83">
        <f t="shared" si="24"/>
        <v>52000</v>
      </c>
      <c r="O1566" s="31" t="s">
        <v>8232</v>
      </c>
    </row>
    <row r="1567" spans="1:15" x14ac:dyDescent="0.25">
      <c r="A1567" s="29" t="s">
        <v>3123</v>
      </c>
      <c r="B1567" s="30">
        <v>2821</v>
      </c>
      <c r="C1567" s="31" t="s">
        <v>2</v>
      </c>
      <c r="D1567" s="1"/>
      <c r="E1567" s="1"/>
      <c r="F1567" s="31" t="s">
        <v>4391</v>
      </c>
      <c r="G1567" s="35" t="s">
        <v>5419</v>
      </c>
      <c r="H1567" s="31" t="s">
        <v>7698</v>
      </c>
      <c r="I1567" s="31" t="s">
        <v>7150</v>
      </c>
      <c r="J1567" s="41">
        <v>3.8800000000000001E-2</v>
      </c>
      <c r="K1567" s="83">
        <v>52000</v>
      </c>
      <c r="L1567" s="31" t="s">
        <v>8232</v>
      </c>
      <c r="M1567" s="83">
        <v>52000</v>
      </c>
      <c r="N1567" s="83">
        <f t="shared" si="24"/>
        <v>52000</v>
      </c>
      <c r="O1567" s="31" t="s">
        <v>8232</v>
      </c>
    </row>
    <row r="1568" spans="1:15" x14ac:dyDescent="0.2">
      <c r="A1568" s="29" t="s">
        <v>3124</v>
      </c>
      <c r="B1568" s="30">
        <v>2822</v>
      </c>
      <c r="C1568" s="31" t="s">
        <v>2</v>
      </c>
      <c r="D1568" s="1"/>
      <c r="E1568" s="1"/>
      <c r="F1568" s="31" t="s">
        <v>4391</v>
      </c>
      <c r="G1568" s="37" t="s">
        <v>8345</v>
      </c>
      <c r="H1568" s="31" t="s">
        <v>7698</v>
      </c>
      <c r="I1568" s="31" t="s">
        <v>7151</v>
      </c>
      <c r="J1568" s="41">
        <v>3.8800000000000001E-2</v>
      </c>
      <c r="K1568" s="83">
        <v>142000</v>
      </c>
      <c r="L1568" s="31" t="s">
        <v>8232</v>
      </c>
      <c r="M1568" s="83">
        <v>142000</v>
      </c>
      <c r="N1568" s="83">
        <f t="shared" si="24"/>
        <v>142000</v>
      </c>
      <c r="O1568" s="31" t="s">
        <v>8232</v>
      </c>
    </row>
    <row r="1569" spans="1:15" x14ac:dyDescent="0.25">
      <c r="A1569" s="29" t="s">
        <v>3125</v>
      </c>
      <c r="B1569" s="30">
        <v>2823</v>
      </c>
      <c r="C1569" s="31" t="s">
        <v>2</v>
      </c>
      <c r="D1569" s="1"/>
      <c r="E1569" s="1"/>
      <c r="F1569" s="31" t="s">
        <v>4391</v>
      </c>
      <c r="G1569" s="35" t="s">
        <v>976</v>
      </c>
      <c r="H1569" s="31" t="s">
        <v>7713</v>
      </c>
      <c r="I1569" s="31" t="s">
        <v>7152</v>
      </c>
      <c r="J1569" s="41">
        <v>3.8800000000000001E-2</v>
      </c>
      <c r="K1569" s="83">
        <v>52000</v>
      </c>
      <c r="L1569" s="31" t="s">
        <v>8232</v>
      </c>
      <c r="M1569" s="83">
        <v>52000</v>
      </c>
      <c r="N1569" s="83">
        <f t="shared" si="24"/>
        <v>52000</v>
      </c>
      <c r="O1569" s="31" t="s">
        <v>8232</v>
      </c>
    </row>
    <row r="1570" spans="1:15" x14ac:dyDescent="0.2">
      <c r="A1570" s="29" t="s">
        <v>3126</v>
      </c>
      <c r="B1570" s="30">
        <v>2824</v>
      </c>
      <c r="C1570" s="31" t="s">
        <v>2</v>
      </c>
      <c r="D1570" s="1"/>
      <c r="E1570" s="1"/>
      <c r="F1570" s="31" t="s">
        <v>4391</v>
      </c>
      <c r="G1570" s="37" t="s">
        <v>8346</v>
      </c>
      <c r="H1570" s="31" t="s">
        <v>7696</v>
      </c>
      <c r="I1570" s="31" t="s">
        <v>7153</v>
      </c>
      <c r="J1570" s="41">
        <v>4.4999999999999998E-2</v>
      </c>
      <c r="K1570" s="83">
        <v>20000</v>
      </c>
      <c r="L1570" s="41" t="s">
        <v>8231</v>
      </c>
      <c r="M1570" s="83">
        <v>20000</v>
      </c>
      <c r="N1570" s="83">
        <f t="shared" si="24"/>
        <v>20000</v>
      </c>
      <c r="O1570" s="41" t="s">
        <v>8231</v>
      </c>
    </row>
    <row r="1571" spans="1:15" x14ac:dyDescent="0.25">
      <c r="A1571" s="29" t="s">
        <v>3127</v>
      </c>
      <c r="B1571" s="30">
        <v>2825</v>
      </c>
      <c r="C1571" s="31" t="s">
        <v>2</v>
      </c>
      <c r="D1571" s="1"/>
      <c r="E1571" s="1"/>
      <c r="F1571" s="31" t="s">
        <v>4391</v>
      </c>
      <c r="G1571" s="35" t="s">
        <v>5420</v>
      </c>
      <c r="H1571" s="31" t="s">
        <v>7698</v>
      </c>
      <c r="I1571" s="31" t="s">
        <v>7154</v>
      </c>
      <c r="J1571" s="41">
        <v>3.7499999999999999E-2</v>
      </c>
      <c r="K1571" s="83">
        <v>52000</v>
      </c>
      <c r="L1571" s="31" t="s">
        <v>8232</v>
      </c>
      <c r="M1571" s="83">
        <v>52000</v>
      </c>
      <c r="N1571" s="83">
        <f t="shared" si="24"/>
        <v>52000</v>
      </c>
      <c r="O1571" s="31" t="s">
        <v>8232</v>
      </c>
    </row>
    <row r="1572" spans="1:15" x14ac:dyDescent="0.2">
      <c r="A1572" s="29" t="s">
        <v>3128</v>
      </c>
      <c r="B1572" s="30">
        <v>2826</v>
      </c>
      <c r="C1572" s="31" t="s">
        <v>2</v>
      </c>
      <c r="D1572" s="1"/>
      <c r="E1572" s="1"/>
      <c r="F1572" s="31" t="s">
        <v>4391</v>
      </c>
      <c r="G1572" s="37" t="s">
        <v>8347</v>
      </c>
      <c r="H1572" s="31" t="s">
        <v>7698</v>
      </c>
      <c r="I1572" s="31" t="s">
        <v>7155</v>
      </c>
      <c r="J1572" s="41">
        <v>3.7900000000000003E-2</v>
      </c>
      <c r="K1572" s="83">
        <v>53000</v>
      </c>
      <c r="L1572" s="31" t="s">
        <v>8232</v>
      </c>
      <c r="M1572" s="83">
        <v>53000</v>
      </c>
      <c r="N1572" s="83">
        <f t="shared" si="24"/>
        <v>53000</v>
      </c>
      <c r="O1572" s="31" t="s">
        <v>8232</v>
      </c>
    </row>
    <row r="1573" spans="1:15" x14ac:dyDescent="0.25">
      <c r="A1573" s="29" t="s">
        <v>3129</v>
      </c>
      <c r="B1573" s="30">
        <v>2827</v>
      </c>
      <c r="C1573" s="31" t="s">
        <v>2</v>
      </c>
      <c r="D1573" s="1"/>
      <c r="E1573" s="1"/>
      <c r="F1573" s="31" t="s">
        <v>4391</v>
      </c>
      <c r="G1573" s="35" t="s">
        <v>976</v>
      </c>
      <c r="H1573" s="31" t="s">
        <v>7713</v>
      </c>
      <c r="I1573" s="31" t="s">
        <v>7156</v>
      </c>
      <c r="J1573" s="41">
        <v>3.8399999999999997E-2</v>
      </c>
      <c r="K1573" s="83">
        <v>52000</v>
      </c>
      <c r="L1573" s="31" t="s">
        <v>8232</v>
      </c>
      <c r="M1573" s="83">
        <v>52000</v>
      </c>
      <c r="N1573" s="83">
        <f t="shared" si="24"/>
        <v>52000</v>
      </c>
      <c r="O1573" s="31" t="s">
        <v>8232</v>
      </c>
    </row>
    <row r="1574" spans="1:15" x14ac:dyDescent="0.25">
      <c r="A1574" s="29" t="s">
        <v>3130</v>
      </c>
      <c r="B1574" s="30">
        <v>2828</v>
      </c>
      <c r="C1574" s="31" t="s">
        <v>2</v>
      </c>
      <c r="D1574" s="1"/>
      <c r="E1574" s="1"/>
      <c r="F1574" s="31" t="s">
        <v>4391</v>
      </c>
      <c r="G1574" s="35" t="s">
        <v>5421</v>
      </c>
      <c r="H1574" s="31" t="s">
        <v>7698</v>
      </c>
      <c r="I1574" s="31" t="s">
        <v>7157</v>
      </c>
      <c r="J1574" s="41">
        <v>4.8599999999999997E-2</v>
      </c>
      <c r="K1574" s="83">
        <v>52000</v>
      </c>
      <c r="L1574" s="31" t="s">
        <v>8232</v>
      </c>
      <c r="M1574" s="83">
        <v>52000</v>
      </c>
      <c r="N1574" s="83">
        <f t="shared" si="24"/>
        <v>52000</v>
      </c>
      <c r="O1574" s="31" t="s">
        <v>8232</v>
      </c>
    </row>
    <row r="1575" spans="1:15" x14ac:dyDescent="0.25">
      <c r="A1575" s="29" t="s">
        <v>3131</v>
      </c>
      <c r="B1575" s="30">
        <v>2829</v>
      </c>
      <c r="C1575" s="31" t="s">
        <v>2</v>
      </c>
      <c r="D1575" s="1"/>
      <c r="E1575" s="1"/>
      <c r="F1575" s="31" t="s">
        <v>4391</v>
      </c>
      <c r="G1575" s="35" t="s">
        <v>976</v>
      </c>
      <c r="H1575" s="31" t="s">
        <v>7713</v>
      </c>
      <c r="I1575" s="31" t="s">
        <v>7158</v>
      </c>
      <c r="J1575" s="41">
        <v>4.6800000000000001E-2</v>
      </c>
      <c r="K1575" s="83">
        <v>52000</v>
      </c>
      <c r="L1575" s="31" t="s">
        <v>8232</v>
      </c>
      <c r="M1575" s="83">
        <v>52000</v>
      </c>
      <c r="N1575" s="83">
        <f t="shared" si="24"/>
        <v>52000</v>
      </c>
      <c r="O1575" s="31" t="s">
        <v>8232</v>
      </c>
    </row>
    <row r="1576" spans="1:15" x14ac:dyDescent="0.25">
      <c r="A1576" s="29" t="s">
        <v>3132</v>
      </c>
      <c r="B1576" s="30">
        <v>2830</v>
      </c>
      <c r="C1576" s="31" t="s">
        <v>2</v>
      </c>
      <c r="D1576" s="1"/>
      <c r="E1576" s="1"/>
      <c r="F1576" s="31" t="s">
        <v>4391</v>
      </c>
      <c r="G1576" s="35" t="s">
        <v>976</v>
      </c>
      <c r="H1576" s="31" t="s">
        <v>7713</v>
      </c>
      <c r="I1576" s="31" t="s">
        <v>7159</v>
      </c>
      <c r="J1576" s="41">
        <v>3.6400000000000002E-2</v>
      </c>
      <c r="K1576" s="83">
        <v>52000</v>
      </c>
      <c r="L1576" s="31" t="s">
        <v>8232</v>
      </c>
      <c r="M1576" s="83">
        <v>52000</v>
      </c>
      <c r="N1576" s="83">
        <f t="shared" si="24"/>
        <v>52000</v>
      </c>
      <c r="O1576" s="31" t="s">
        <v>8232</v>
      </c>
    </row>
    <row r="1577" spans="1:15" x14ac:dyDescent="0.25">
      <c r="A1577" s="29" t="s">
        <v>3133</v>
      </c>
      <c r="B1577" s="30">
        <v>2831</v>
      </c>
      <c r="C1577" s="31" t="s">
        <v>2</v>
      </c>
      <c r="D1577" s="1"/>
      <c r="E1577" s="1"/>
      <c r="F1577" s="31" t="s">
        <v>4391</v>
      </c>
      <c r="G1577" s="35" t="s">
        <v>5422</v>
      </c>
      <c r="H1577" s="31" t="s">
        <v>7698</v>
      </c>
      <c r="I1577" s="31" t="s">
        <v>7160</v>
      </c>
      <c r="J1577" s="41">
        <v>3.6400000000000002E-2</v>
      </c>
      <c r="K1577" s="83">
        <v>52000</v>
      </c>
      <c r="L1577" s="31" t="s">
        <v>8232</v>
      </c>
      <c r="M1577" s="83">
        <v>52000</v>
      </c>
      <c r="N1577" s="83">
        <f t="shared" si="24"/>
        <v>52000</v>
      </c>
      <c r="O1577" s="31" t="s">
        <v>8232</v>
      </c>
    </row>
    <row r="1578" spans="1:15" x14ac:dyDescent="0.25">
      <c r="A1578" s="29" t="s">
        <v>3134</v>
      </c>
      <c r="B1578" s="30">
        <v>2832</v>
      </c>
      <c r="C1578" s="31" t="s">
        <v>2</v>
      </c>
      <c r="D1578" s="1"/>
      <c r="E1578" s="1"/>
      <c r="F1578" s="31" t="s">
        <v>4391</v>
      </c>
      <c r="G1578" s="35" t="s">
        <v>5423</v>
      </c>
      <c r="H1578" s="31" t="s">
        <v>7698</v>
      </c>
      <c r="I1578" s="31" t="s">
        <v>7161</v>
      </c>
      <c r="J1578" s="41">
        <v>3.6400000000000002E-2</v>
      </c>
      <c r="K1578" s="83">
        <v>52000</v>
      </c>
      <c r="L1578" s="31" t="s">
        <v>8232</v>
      </c>
      <c r="M1578" s="83">
        <v>52000</v>
      </c>
      <c r="N1578" s="83">
        <f t="shared" si="24"/>
        <v>52000</v>
      </c>
      <c r="O1578" s="31" t="s">
        <v>8232</v>
      </c>
    </row>
    <row r="1579" spans="1:15" x14ac:dyDescent="0.25">
      <c r="A1579" s="29" t="s">
        <v>3135</v>
      </c>
      <c r="B1579" s="30">
        <v>2833</v>
      </c>
      <c r="C1579" s="31" t="s">
        <v>2</v>
      </c>
      <c r="D1579" s="1"/>
      <c r="E1579" s="1"/>
      <c r="F1579" s="31" t="s">
        <v>4391</v>
      </c>
      <c r="G1579" s="35" t="s">
        <v>976</v>
      </c>
      <c r="H1579" s="31" t="s">
        <v>7713</v>
      </c>
      <c r="I1579" s="31" t="s">
        <v>7162</v>
      </c>
      <c r="J1579" s="41">
        <v>5.6000000000000001E-2</v>
      </c>
      <c r="K1579" s="83">
        <v>52000</v>
      </c>
      <c r="L1579" s="31" t="s">
        <v>8232</v>
      </c>
      <c r="M1579" s="83">
        <v>52000</v>
      </c>
      <c r="N1579" s="83">
        <f t="shared" si="24"/>
        <v>52000</v>
      </c>
      <c r="O1579" s="31" t="s">
        <v>8232</v>
      </c>
    </row>
    <row r="1580" spans="1:15" x14ac:dyDescent="0.25">
      <c r="A1580" s="29" t="s">
        <v>3136</v>
      </c>
      <c r="B1580" s="30">
        <v>2834</v>
      </c>
      <c r="C1580" s="31" t="s">
        <v>2</v>
      </c>
      <c r="D1580" s="1"/>
      <c r="E1580" s="1"/>
      <c r="F1580" s="31" t="s">
        <v>4391</v>
      </c>
      <c r="G1580" s="35" t="s">
        <v>5424</v>
      </c>
      <c r="H1580" s="31" t="s">
        <v>7698</v>
      </c>
      <c r="I1580" s="31" t="s">
        <v>7163</v>
      </c>
      <c r="J1580" s="41">
        <v>5.6000000000000001E-2</v>
      </c>
      <c r="K1580" s="83">
        <v>280000</v>
      </c>
      <c r="L1580" s="31" t="s">
        <v>8232</v>
      </c>
      <c r="M1580" s="83">
        <v>280000</v>
      </c>
      <c r="N1580" s="83">
        <f t="shared" si="24"/>
        <v>280000</v>
      </c>
      <c r="O1580" s="31" t="s">
        <v>8232</v>
      </c>
    </row>
    <row r="1581" spans="1:15" x14ac:dyDescent="0.25">
      <c r="A1581" s="29" t="s">
        <v>3137</v>
      </c>
      <c r="B1581" s="30">
        <v>2835</v>
      </c>
      <c r="C1581" s="31" t="s">
        <v>2</v>
      </c>
      <c r="D1581" s="1"/>
      <c r="E1581" s="1"/>
      <c r="F1581" s="31" t="s">
        <v>4391</v>
      </c>
      <c r="G1581" s="35" t="s">
        <v>5425</v>
      </c>
      <c r="H1581" s="31" t="s">
        <v>7698</v>
      </c>
      <c r="I1581" s="31" t="s">
        <v>7164</v>
      </c>
      <c r="J1581" s="41">
        <v>3.6400000000000002E-2</v>
      </c>
      <c r="K1581" s="83">
        <v>52000</v>
      </c>
      <c r="L1581" s="31" t="s">
        <v>8232</v>
      </c>
      <c r="M1581" s="83">
        <v>52000</v>
      </c>
      <c r="N1581" s="83">
        <f t="shared" si="24"/>
        <v>52000</v>
      </c>
      <c r="O1581" s="31" t="s">
        <v>8232</v>
      </c>
    </row>
    <row r="1582" spans="1:15" x14ac:dyDescent="0.25">
      <c r="A1582" s="29" t="s">
        <v>3138</v>
      </c>
      <c r="B1582" s="30">
        <v>2836</v>
      </c>
      <c r="C1582" s="31" t="s">
        <v>2</v>
      </c>
      <c r="D1582" s="1"/>
      <c r="E1582" s="1"/>
      <c r="F1582" s="31" t="s">
        <v>4391</v>
      </c>
      <c r="G1582" s="35" t="s">
        <v>976</v>
      </c>
      <c r="H1582" s="31" t="s">
        <v>7713</v>
      </c>
      <c r="I1582" s="31" t="s">
        <v>7165</v>
      </c>
      <c r="J1582" s="41">
        <v>3.6400000000000002E-2</v>
      </c>
      <c r="K1582" s="83">
        <v>52000</v>
      </c>
      <c r="L1582" s="31" t="s">
        <v>8232</v>
      </c>
      <c r="M1582" s="83">
        <v>52000</v>
      </c>
      <c r="N1582" s="83">
        <f t="shared" si="24"/>
        <v>52000</v>
      </c>
      <c r="O1582" s="31" t="s">
        <v>8232</v>
      </c>
    </row>
    <row r="1583" spans="1:15" x14ac:dyDescent="0.25">
      <c r="A1583" s="29" t="s">
        <v>3139</v>
      </c>
      <c r="B1583" s="30">
        <v>2837</v>
      </c>
      <c r="C1583" s="31" t="s">
        <v>2</v>
      </c>
      <c r="D1583" s="1"/>
      <c r="E1583" s="1"/>
      <c r="F1583" s="31" t="s">
        <v>4391</v>
      </c>
      <c r="G1583" s="35" t="s">
        <v>5426</v>
      </c>
      <c r="H1583" s="31" t="s">
        <v>7698</v>
      </c>
      <c r="I1583" s="31" t="s">
        <v>7166</v>
      </c>
      <c r="J1583" s="41">
        <v>3.6400000000000002E-2</v>
      </c>
      <c r="K1583" s="83">
        <v>60000</v>
      </c>
      <c r="L1583" s="31" t="s">
        <v>8232</v>
      </c>
      <c r="M1583" s="83">
        <v>60000</v>
      </c>
      <c r="N1583" s="83">
        <f t="shared" si="24"/>
        <v>60000</v>
      </c>
      <c r="O1583" s="31" t="s">
        <v>8232</v>
      </c>
    </row>
    <row r="1584" spans="1:15" x14ac:dyDescent="0.25">
      <c r="A1584" s="29" t="s">
        <v>3140</v>
      </c>
      <c r="B1584" s="30">
        <v>2838</v>
      </c>
      <c r="C1584" s="31" t="s">
        <v>2</v>
      </c>
      <c r="D1584" s="1"/>
      <c r="E1584" s="1"/>
      <c r="F1584" s="31" t="s">
        <v>4391</v>
      </c>
      <c r="G1584" s="35" t="s">
        <v>5427</v>
      </c>
      <c r="H1584" s="31" t="s">
        <v>7698</v>
      </c>
      <c r="I1584" s="31" t="s">
        <v>7167</v>
      </c>
      <c r="J1584" s="41">
        <v>3.5999999999999997E-2</v>
      </c>
      <c r="K1584" s="83">
        <v>52000</v>
      </c>
      <c r="L1584" s="31" t="s">
        <v>8232</v>
      </c>
      <c r="M1584" s="83">
        <v>52000</v>
      </c>
      <c r="N1584" s="83">
        <f t="shared" si="24"/>
        <v>52000</v>
      </c>
      <c r="O1584" s="31" t="s">
        <v>8232</v>
      </c>
    </row>
    <row r="1585" spans="1:15" x14ac:dyDescent="0.2">
      <c r="A1585" s="29" t="s">
        <v>3141</v>
      </c>
      <c r="B1585" s="30">
        <v>2839</v>
      </c>
      <c r="C1585" s="31" t="s">
        <v>2</v>
      </c>
      <c r="D1585" s="1"/>
      <c r="E1585" s="1"/>
      <c r="F1585" s="31" t="s">
        <v>4391</v>
      </c>
      <c r="G1585" s="37" t="s">
        <v>8348</v>
      </c>
      <c r="H1585" s="31" t="s">
        <v>7698</v>
      </c>
      <c r="I1585" s="31" t="s">
        <v>7168</v>
      </c>
      <c r="J1585" s="41">
        <v>4.9500000000000002E-2</v>
      </c>
      <c r="K1585" s="83">
        <v>52000</v>
      </c>
      <c r="L1585" s="31" t="s">
        <v>8232</v>
      </c>
      <c r="M1585" s="83">
        <v>52000</v>
      </c>
      <c r="N1585" s="83">
        <f t="shared" si="24"/>
        <v>52000</v>
      </c>
      <c r="O1585" s="31" t="s">
        <v>8232</v>
      </c>
    </row>
    <row r="1586" spans="1:15" x14ac:dyDescent="0.25">
      <c r="A1586" s="29" t="s">
        <v>3142</v>
      </c>
      <c r="B1586" s="30">
        <v>2840</v>
      </c>
      <c r="C1586" s="31" t="s">
        <v>2</v>
      </c>
      <c r="D1586" s="1"/>
      <c r="E1586" s="1"/>
      <c r="F1586" s="31" t="s">
        <v>4391</v>
      </c>
      <c r="G1586" s="35" t="s">
        <v>5428</v>
      </c>
      <c r="H1586" s="31" t="s">
        <v>7698</v>
      </c>
      <c r="I1586" s="31" t="s">
        <v>7169</v>
      </c>
      <c r="J1586" s="41">
        <v>3.4700000000000002E-2</v>
      </c>
      <c r="K1586" s="83">
        <v>52000</v>
      </c>
      <c r="L1586" s="31" t="s">
        <v>8232</v>
      </c>
      <c r="M1586" s="83">
        <v>52000</v>
      </c>
      <c r="N1586" s="83">
        <f t="shared" si="24"/>
        <v>52000</v>
      </c>
      <c r="O1586" s="31" t="s">
        <v>8232</v>
      </c>
    </row>
    <row r="1587" spans="1:15" x14ac:dyDescent="0.25">
      <c r="A1587" s="29" t="s">
        <v>3143</v>
      </c>
      <c r="B1587" s="30">
        <v>2841</v>
      </c>
      <c r="C1587" s="31" t="s">
        <v>2</v>
      </c>
      <c r="D1587" s="1"/>
      <c r="E1587" s="1"/>
      <c r="F1587" s="31" t="s">
        <v>4391</v>
      </c>
      <c r="G1587" s="35" t="s">
        <v>5429</v>
      </c>
      <c r="H1587" s="31" t="s">
        <v>7698</v>
      </c>
      <c r="I1587" s="31" t="s">
        <v>7170</v>
      </c>
      <c r="J1587" s="41">
        <v>3.8800000000000001E-2</v>
      </c>
      <c r="K1587" s="83">
        <v>52000</v>
      </c>
      <c r="L1587" s="31" t="s">
        <v>8232</v>
      </c>
      <c r="M1587" s="83">
        <v>52000</v>
      </c>
      <c r="N1587" s="83">
        <f t="shared" si="24"/>
        <v>52000</v>
      </c>
      <c r="O1587" s="31" t="s">
        <v>8232</v>
      </c>
    </row>
    <row r="1588" spans="1:15" x14ac:dyDescent="0.25">
      <c r="A1588" s="29" t="s">
        <v>3144</v>
      </c>
      <c r="B1588" s="30">
        <v>2842</v>
      </c>
      <c r="C1588" s="31" t="s">
        <v>2</v>
      </c>
      <c r="D1588" s="1"/>
      <c r="E1588" s="1"/>
      <c r="F1588" s="31" t="s">
        <v>4391</v>
      </c>
      <c r="G1588" s="35" t="s">
        <v>5430</v>
      </c>
      <c r="H1588" s="31" t="s">
        <v>7698</v>
      </c>
      <c r="I1588" s="31" t="s">
        <v>7171</v>
      </c>
      <c r="J1588" s="41">
        <v>3.8800000000000001E-2</v>
      </c>
      <c r="K1588" s="83">
        <v>52000</v>
      </c>
      <c r="L1588" s="31" t="s">
        <v>8232</v>
      </c>
      <c r="M1588" s="83">
        <v>52000</v>
      </c>
      <c r="N1588" s="83">
        <f t="shared" si="24"/>
        <v>52000</v>
      </c>
      <c r="O1588" s="31" t="s">
        <v>8232</v>
      </c>
    </row>
    <row r="1589" spans="1:15" x14ac:dyDescent="0.25">
      <c r="A1589" s="29" t="s">
        <v>3145</v>
      </c>
      <c r="B1589" s="30">
        <v>2843</v>
      </c>
      <c r="C1589" s="31" t="s">
        <v>2</v>
      </c>
      <c r="D1589" s="1"/>
      <c r="E1589" s="1"/>
      <c r="F1589" s="31" t="s">
        <v>4391</v>
      </c>
      <c r="G1589" s="35" t="s">
        <v>976</v>
      </c>
      <c r="H1589" s="31" t="s">
        <v>7713</v>
      </c>
      <c r="I1589" s="31" t="s">
        <v>7172</v>
      </c>
      <c r="J1589" s="41">
        <v>3.8800000000000001E-2</v>
      </c>
      <c r="K1589" s="83">
        <v>52000</v>
      </c>
      <c r="L1589" s="31" t="s">
        <v>8232</v>
      </c>
      <c r="M1589" s="83">
        <v>52000</v>
      </c>
      <c r="N1589" s="83">
        <f t="shared" si="24"/>
        <v>52000</v>
      </c>
      <c r="O1589" s="31" t="s">
        <v>8232</v>
      </c>
    </row>
    <row r="1590" spans="1:15" x14ac:dyDescent="0.25">
      <c r="A1590" s="29" t="s">
        <v>3146</v>
      </c>
      <c r="B1590" s="30">
        <v>2844</v>
      </c>
      <c r="C1590" s="31" t="s">
        <v>2</v>
      </c>
      <c r="D1590" s="1"/>
      <c r="E1590" s="1"/>
      <c r="F1590" s="31" t="s">
        <v>4391</v>
      </c>
      <c r="G1590" s="35" t="s">
        <v>5431</v>
      </c>
      <c r="H1590" s="31" t="s">
        <v>7698</v>
      </c>
      <c r="I1590" s="31" t="s">
        <v>7173</v>
      </c>
      <c r="J1590" s="41">
        <v>3.8800000000000001E-2</v>
      </c>
      <c r="K1590" s="83">
        <v>60000</v>
      </c>
      <c r="L1590" s="31" t="s">
        <v>8232</v>
      </c>
      <c r="M1590" s="83">
        <v>60000</v>
      </c>
      <c r="N1590" s="83">
        <f t="shared" si="24"/>
        <v>60000</v>
      </c>
      <c r="O1590" s="31" t="s">
        <v>8232</v>
      </c>
    </row>
    <row r="1591" spans="1:15" x14ac:dyDescent="0.25">
      <c r="A1591" s="29" t="s">
        <v>3147</v>
      </c>
      <c r="B1591" s="30">
        <v>2845</v>
      </c>
      <c r="C1591" s="31" t="s">
        <v>2</v>
      </c>
      <c r="D1591" s="1"/>
      <c r="E1591" s="1"/>
      <c r="F1591" s="31" t="s">
        <v>4391</v>
      </c>
      <c r="G1591" s="35" t="s">
        <v>5432</v>
      </c>
      <c r="H1591" s="31" t="s">
        <v>7698</v>
      </c>
      <c r="I1591" s="31" t="s">
        <v>7174</v>
      </c>
      <c r="J1591" s="41">
        <v>4.4699999999999997E-2</v>
      </c>
      <c r="K1591" s="83">
        <v>52000</v>
      </c>
      <c r="L1591" s="31" t="s">
        <v>8232</v>
      </c>
      <c r="M1591" s="83">
        <v>52000</v>
      </c>
      <c r="N1591" s="83">
        <f t="shared" si="24"/>
        <v>52000</v>
      </c>
      <c r="O1591" s="31" t="s">
        <v>8232</v>
      </c>
    </row>
    <row r="1592" spans="1:15" x14ac:dyDescent="0.2">
      <c r="A1592" s="29" t="s">
        <v>3148</v>
      </c>
      <c r="B1592" s="30">
        <v>2846</v>
      </c>
      <c r="C1592" s="31" t="s">
        <v>2</v>
      </c>
      <c r="D1592" s="1"/>
      <c r="E1592" s="1"/>
      <c r="F1592" s="31" t="s">
        <v>4391</v>
      </c>
      <c r="G1592" s="37" t="s">
        <v>8349</v>
      </c>
      <c r="H1592" s="31" t="s">
        <v>7698</v>
      </c>
      <c r="I1592" s="31" t="s">
        <v>7175</v>
      </c>
      <c r="J1592" s="41">
        <v>4.0099999999999997E-2</v>
      </c>
      <c r="K1592" s="83">
        <v>52000</v>
      </c>
      <c r="L1592" s="31" t="s">
        <v>8232</v>
      </c>
      <c r="M1592" s="83">
        <v>52000</v>
      </c>
      <c r="N1592" s="83">
        <f t="shared" si="24"/>
        <v>52000</v>
      </c>
      <c r="O1592" s="31" t="s">
        <v>8232</v>
      </c>
    </row>
    <row r="1593" spans="1:15" x14ac:dyDescent="0.25">
      <c r="A1593" s="29" t="s">
        <v>3149</v>
      </c>
      <c r="B1593" s="30">
        <v>2847</v>
      </c>
      <c r="C1593" s="31" t="s">
        <v>2</v>
      </c>
      <c r="D1593" s="1"/>
      <c r="E1593" s="1"/>
      <c r="F1593" s="31" t="s">
        <v>4391</v>
      </c>
      <c r="G1593" s="35" t="s">
        <v>5433</v>
      </c>
      <c r="H1593" s="31" t="s">
        <v>7698</v>
      </c>
      <c r="I1593" s="31" t="s">
        <v>7176</v>
      </c>
      <c r="J1593" s="41">
        <v>4.3700000000000003E-2</v>
      </c>
      <c r="K1593" s="83">
        <v>52000</v>
      </c>
      <c r="L1593" s="31" t="s">
        <v>8232</v>
      </c>
      <c r="M1593" s="83">
        <v>52000</v>
      </c>
      <c r="N1593" s="83">
        <f t="shared" si="24"/>
        <v>52000</v>
      </c>
      <c r="O1593" s="31" t="s">
        <v>8232</v>
      </c>
    </row>
    <row r="1594" spans="1:15" x14ac:dyDescent="0.2">
      <c r="A1594" s="29" t="s">
        <v>3150</v>
      </c>
      <c r="B1594" s="30">
        <v>2848</v>
      </c>
      <c r="C1594" s="31" t="s">
        <v>2</v>
      </c>
      <c r="D1594" s="1"/>
      <c r="E1594" s="1"/>
      <c r="F1594" s="31" t="s">
        <v>4391</v>
      </c>
      <c r="G1594" s="37" t="s">
        <v>8350</v>
      </c>
      <c r="H1594" s="31" t="s">
        <v>7698</v>
      </c>
      <c r="I1594" s="31" t="s">
        <v>7177</v>
      </c>
      <c r="J1594" s="41">
        <v>4.3799999999999999E-2</v>
      </c>
      <c r="K1594" s="83">
        <v>52000</v>
      </c>
      <c r="L1594" s="31" t="s">
        <v>8232</v>
      </c>
      <c r="M1594" s="83">
        <v>52000</v>
      </c>
      <c r="N1594" s="83">
        <f t="shared" si="24"/>
        <v>52000</v>
      </c>
      <c r="O1594" s="31" t="s">
        <v>8232</v>
      </c>
    </row>
    <row r="1595" spans="1:15" x14ac:dyDescent="0.25">
      <c r="A1595" s="29" t="s">
        <v>3151</v>
      </c>
      <c r="B1595" s="30">
        <v>2849</v>
      </c>
      <c r="C1595" s="31" t="s">
        <v>2</v>
      </c>
      <c r="D1595" s="1"/>
      <c r="E1595" s="1"/>
      <c r="F1595" s="31" t="s">
        <v>4391</v>
      </c>
      <c r="G1595" s="38" t="s">
        <v>8351</v>
      </c>
      <c r="H1595" s="31" t="s">
        <v>7698</v>
      </c>
      <c r="I1595" s="31" t="s">
        <v>7178</v>
      </c>
      <c r="J1595" s="41">
        <v>4.1300000000000003E-2</v>
      </c>
      <c r="K1595" s="83">
        <v>61000</v>
      </c>
      <c r="L1595" s="31" t="s">
        <v>8232</v>
      </c>
      <c r="M1595" s="83">
        <v>61000</v>
      </c>
      <c r="N1595" s="83">
        <f t="shared" si="24"/>
        <v>61000</v>
      </c>
      <c r="O1595" s="31" t="s">
        <v>8232</v>
      </c>
    </row>
    <row r="1596" spans="1:15" x14ac:dyDescent="0.2">
      <c r="A1596" s="29" t="s">
        <v>3152</v>
      </c>
      <c r="B1596" s="30">
        <v>2850</v>
      </c>
      <c r="C1596" s="31" t="s">
        <v>2</v>
      </c>
      <c r="D1596" s="1"/>
      <c r="E1596" s="1"/>
      <c r="F1596" s="31" t="s">
        <v>4391</v>
      </c>
      <c r="G1596" s="37" t="s">
        <v>8352</v>
      </c>
      <c r="H1596" s="31" t="s">
        <v>7698</v>
      </c>
      <c r="I1596" s="31" t="s">
        <v>7179</v>
      </c>
      <c r="J1596" s="41">
        <v>4.1300000000000003E-2</v>
      </c>
      <c r="K1596" s="83">
        <v>52000</v>
      </c>
      <c r="L1596" s="31" t="s">
        <v>8232</v>
      </c>
      <c r="M1596" s="83">
        <v>52000</v>
      </c>
      <c r="N1596" s="83">
        <f t="shared" si="24"/>
        <v>52000</v>
      </c>
      <c r="O1596" s="31" t="s">
        <v>8232</v>
      </c>
    </row>
    <row r="1597" spans="1:15" x14ac:dyDescent="0.2">
      <c r="A1597" s="29" t="s">
        <v>3153</v>
      </c>
      <c r="B1597" s="30">
        <v>2851</v>
      </c>
      <c r="C1597" s="31" t="s">
        <v>2</v>
      </c>
      <c r="D1597" s="1"/>
      <c r="E1597" s="1"/>
      <c r="F1597" s="31" t="s">
        <v>4391</v>
      </c>
      <c r="G1597" s="37" t="s">
        <v>8353</v>
      </c>
      <c r="H1597" s="31" t="s">
        <v>7698</v>
      </c>
      <c r="I1597" s="31" t="s">
        <v>7180</v>
      </c>
      <c r="J1597" s="41">
        <v>4.1300000000000003E-2</v>
      </c>
      <c r="K1597" s="83">
        <v>52000</v>
      </c>
      <c r="L1597" s="31" t="s">
        <v>8232</v>
      </c>
      <c r="M1597" s="83">
        <v>52000</v>
      </c>
      <c r="N1597" s="83">
        <f t="shared" si="24"/>
        <v>52000</v>
      </c>
      <c r="O1597" s="31" t="s">
        <v>8232</v>
      </c>
    </row>
    <row r="1598" spans="1:15" x14ac:dyDescent="0.25">
      <c r="A1598" s="29" t="s">
        <v>3154</v>
      </c>
      <c r="B1598" s="30">
        <v>2852</v>
      </c>
      <c r="C1598" s="31" t="s">
        <v>2</v>
      </c>
      <c r="D1598" s="1"/>
      <c r="E1598" s="1"/>
      <c r="F1598" s="31" t="s">
        <v>4391</v>
      </c>
      <c r="G1598" s="35" t="s">
        <v>976</v>
      </c>
      <c r="H1598" s="31" t="s">
        <v>7713</v>
      </c>
      <c r="I1598" s="31" t="s">
        <v>7181</v>
      </c>
      <c r="J1598" s="41">
        <v>4.1300000000000003E-2</v>
      </c>
      <c r="K1598" s="83">
        <v>52000</v>
      </c>
      <c r="L1598" s="31" t="s">
        <v>8232</v>
      </c>
      <c r="M1598" s="83">
        <v>52000</v>
      </c>
      <c r="N1598" s="83">
        <f t="shared" si="24"/>
        <v>52000</v>
      </c>
      <c r="O1598" s="31" t="s">
        <v>8232</v>
      </c>
    </row>
    <row r="1599" spans="1:15" x14ac:dyDescent="0.25">
      <c r="A1599" s="29" t="s">
        <v>3155</v>
      </c>
      <c r="B1599" s="30">
        <v>2853</v>
      </c>
      <c r="C1599" s="31" t="s">
        <v>2</v>
      </c>
      <c r="D1599" s="1"/>
      <c r="E1599" s="1"/>
      <c r="F1599" s="31" t="s">
        <v>4391</v>
      </c>
      <c r="G1599" s="35" t="s">
        <v>5434</v>
      </c>
      <c r="H1599" s="31" t="s">
        <v>7698</v>
      </c>
      <c r="I1599" s="31" t="s">
        <v>7182</v>
      </c>
      <c r="J1599" s="41">
        <v>4.1300000000000003E-2</v>
      </c>
      <c r="K1599" s="83">
        <v>52000</v>
      </c>
      <c r="L1599" s="31" t="s">
        <v>8232</v>
      </c>
      <c r="M1599" s="83">
        <v>52000</v>
      </c>
      <c r="N1599" s="83">
        <f t="shared" si="24"/>
        <v>52000</v>
      </c>
      <c r="O1599" s="31" t="s">
        <v>8232</v>
      </c>
    </row>
    <row r="1600" spans="1:15" x14ac:dyDescent="0.2">
      <c r="A1600" s="29" t="s">
        <v>3156</v>
      </c>
      <c r="B1600" s="30">
        <v>2854</v>
      </c>
      <c r="C1600" s="31" t="s">
        <v>2</v>
      </c>
      <c r="D1600" s="1"/>
      <c r="E1600" s="1"/>
      <c r="F1600" s="31" t="s">
        <v>4391</v>
      </c>
      <c r="G1600" s="37" t="s">
        <v>8354</v>
      </c>
      <c r="H1600" s="31" t="s">
        <v>7698</v>
      </c>
      <c r="I1600" s="31" t="s">
        <v>7183</v>
      </c>
      <c r="J1600" s="41">
        <v>4.1300000000000003E-2</v>
      </c>
      <c r="K1600" s="83">
        <v>52000</v>
      </c>
      <c r="L1600" s="31" t="s">
        <v>8232</v>
      </c>
      <c r="M1600" s="83">
        <v>52000</v>
      </c>
      <c r="N1600" s="83">
        <f t="shared" si="24"/>
        <v>52000</v>
      </c>
      <c r="O1600" s="31" t="s">
        <v>8232</v>
      </c>
    </row>
    <row r="1601" spans="1:15" x14ac:dyDescent="0.2">
      <c r="A1601" s="29" t="s">
        <v>3157</v>
      </c>
      <c r="B1601" s="30">
        <v>2855</v>
      </c>
      <c r="C1601" s="31" t="s">
        <v>2</v>
      </c>
      <c r="D1601" s="1"/>
      <c r="E1601" s="1"/>
      <c r="F1601" s="31" t="s">
        <v>4391</v>
      </c>
      <c r="G1601" s="37" t="s">
        <v>8355</v>
      </c>
      <c r="H1601" s="31" t="s">
        <v>7696</v>
      </c>
      <c r="I1601" s="31" t="s">
        <v>7184</v>
      </c>
      <c r="J1601" s="41">
        <v>3.8800000000000001E-2</v>
      </c>
      <c r="K1601" s="83">
        <v>20000</v>
      </c>
      <c r="L1601" s="41" t="s">
        <v>8231</v>
      </c>
      <c r="M1601" s="83">
        <v>20000</v>
      </c>
      <c r="N1601" s="83">
        <f t="shared" si="24"/>
        <v>20000</v>
      </c>
      <c r="O1601" s="41" t="s">
        <v>8231</v>
      </c>
    </row>
    <row r="1602" spans="1:15" x14ac:dyDescent="0.2">
      <c r="A1602" s="29" t="s">
        <v>3158</v>
      </c>
      <c r="B1602" s="30">
        <v>2856</v>
      </c>
      <c r="C1602" s="31" t="s">
        <v>2</v>
      </c>
      <c r="D1602" s="1"/>
      <c r="E1602" s="1"/>
      <c r="F1602" s="31" t="s">
        <v>4391</v>
      </c>
      <c r="G1602" s="37" t="s">
        <v>8356</v>
      </c>
      <c r="H1602" s="31" t="s">
        <v>7698</v>
      </c>
      <c r="I1602" s="31" t="s">
        <v>7185</v>
      </c>
      <c r="J1602" s="41">
        <v>4.3700000000000003E-2</v>
      </c>
      <c r="K1602" s="83">
        <v>120000</v>
      </c>
      <c r="L1602" s="31" t="s">
        <v>8232</v>
      </c>
      <c r="M1602" s="83">
        <v>120000</v>
      </c>
      <c r="N1602" s="83">
        <f t="shared" si="24"/>
        <v>120000</v>
      </c>
      <c r="O1602" s="31" t="s">
        <v>8232</v>
      </c>
    </row>
    <row r="1603" spans="1:15" x14ac:dyDescent="0.25">
      <c r="A1603" s="29" t="s">
        <v>3159</v>
      </c>
      <c r="B1603" s="30">
        <v>2857</v>
      </c>
      <c r="C1603" s="31" t="s">
        <v>2</v>
      </c>
      <c r="D1603" s="1"/>
      <c r="E1603" s="1"/>
      <c r="F1603" s="31" t="s">
        <v>4391</v>
      </c>
      <c r="G1603" s="35" t="s">
        <v>976</v>
      </c>
      <c r="H1603" s="31" t="s">
        <v>7713</v>
      </c>
      <c r="I1603" s="31" t="s">
        <v>7186</v>
      </c>
      <c r="J1603" s="41">
        <v>3.9800000000000002E-2</v>
      </c>
      <c r="K1603" s="83">
        <v>52000</v>
      </c>
      <c r="L1603" s="31" t="s">
        <v>8232</v>
      </c>
      <c r="M1603" s="83">
        <v>52000</v>
      </c>
      <c r="N1603" s="83">
        <f t="shared" si="24"/>
        <v>52000</v>
      </c>
      <c r="O1603" s="31" t="s">
        <v>8232</v>
      </c>
    </row>
    <row r="1604" spans="1:15" x14ac:dyDescent="0.25">
      <c r="A1604" s="29" t="s">
        <v>3160</v>
      </c>
      <c r="B1604" s="30">
        <v>2858</v>
      </c>
      <c r="C1604" s="31" t="s">
        <v>2</v>
      </c>
      <c r="D1604" s="1"/>
      <c r="E1604" s="1"/>
      <c r="F1604" s="31" t="s">
        <v>4391</v>
      </c>
      <c r="G1604" s="35" t="s">
        <v>5435</v>
      </c>
      <c r="H1604" s="31" t="s">
        <v>7698</v>
      </c>
      <c r="I1604" s="31" t="s">
        <v>7187</v>
      </c>
      <c r="J1604" s="41">
        <v>4.1300000000000003E-2</v>
      </c>
      <c r="K1604" s="83">
        <v>52000</v>
      </c>
      <c r="L1604" s="31" t="s">
        <v>8232</v>
      </c>
      <c r="M1604" s="83">
        <v>52000</v>
      </c>
      <c r="N1604" s="83">
        <f t="shared" si="24"/>
        <v>52000</v>
      </c>
      <c r="O1604" s="31" t="s">
        <v>8232</v>
      </c>
    </row>
    <row r="1605" spans="1:15" x14ac:dyDescent="0.25">
      <c r="A1605" s="29" t="s">
        <v>3161</v>
      </c>
      <c r="B1605" s="30">
        <v>2859</v>
      </c>
      <c r="C1605" s="31" t="s">
        <v>2</v>
      </c>
      <c r="D1605" s="1"/>
      <c r="E1605" s="1"/>
      <c r="F1605" s="31" t="s">
        <v>4391</v>
      </c>
      <c r="G1605" s="35" t="s">
        <v>5436</v>
      </c>
      <c r="H1605" s="31" t="s">
        <v>7698</v>
      </c>
      <c r="I1605" s="31" t="s">
        <v>7188</v>
      </c>
      <c r="J1605" s="41">
        <v>4.1300000000000003E-2</v>
      </c>
      <c r="K1605" s="83">
        <v>219200</v>
      </c>
      <c r="L1605" s="31" t="s">
        <v>8232</v>
      </c>
      <c r="M1605" s="83">
        <v>219200</v>
      </c>
      <c r="N1605" s="83">
        <f t="shared" si="24"/>
        <v>220000</v>
      </c>
      <c r="O1605" s="31" t="s">
        <v>8232</v>
      </c>
    </row>
    <row r="1606" spans="1:15" x14ac:dyDescent="0.25">
      <c r="A1606" s="29" t="s">
        <v>3162</v>
      </c>
      <c r="B1606" s="30">
        <v>2860</v>
      </c>
      <c r="C1606" s="31" t="s">
        <v>2</v>
      </c>
      <c r="D1606" s="1"/>
      <c r="E1606" s="1"/>
      <c r="F1606" s="31" t="s">
        <v>4391</v>
      </c>
      <c r="G1606" s="35" t="s">
        <v>5437</v>
      </c>
      <c r="H1606" s="31" t="s">
        <v>7698</v>
      </c>
      <c r="I1606" s="31" t="s">
        <v>7189</v>
      </c>
      <c r="J1606" s="41">
        <v>4.1300000000000003E-2</v>
      </c>
      <c r="K1606" s="83">
        <v>52000</v>
      </c>
      <c r="L1606" s="31" t="s">
        <v>8232</v>
      </c>
      <c r="M1606" s="83">
        <v>52000</v>
      </c>
      <c r="N1606" s="83">
        <f t="shared" si="24"/>
        <v>52000</v>
      </c>
      <c r="O1606" s="31" t="s">
        <v>8232</v>
      </c>
    </row>
    <row r="1607" spans="1:15" x14ac:dyDescent="0.25">
      <c r="A1607" s="29" t="s">
        <v>3163</v>
      </c>
      <c r="B1607" s="30">
        <v>2861</v>
      </c>
      <c r="C1607" s="31" t="s">
        <v>2</v>
      </c>
      <c r="D1607" s="1"/>
      <c r="E1607" s="1"/>
      <c r="F1607" s="31" t="s">
        <v>4391</v>
      </c>
      <c r="G1607" s="35" t="s">
        <v>5438</v>
      </c>
      <c r="H1607" s="31" t="s">
        <v>7698</v>
      </c>
      <c r="I1607" s="31" t="s">
        <v>7190</v>
      </c>
      <c r="J1607" s="41">
        <v>4.1300000000000003E-2</v>
      </c>
      <c r="K1607" s="83">
        <v>52000</v>
      </c>
      <c r="L1607" s="31" t="s">
        <v>8232</v>
      </c>
      <c r="M1607" s="83">
        <v>52000</v>
      </c>
      <c r="N1607" s="83">
        <f t="shared" si="24"/>
        <v>52000</v>
      </c>
      <c r="O1607" s="31" t="s">
        <v>8232</v>
      </c>
    </row>
    <row r="1608" spans="1:15" x14ac:dyDescent="0.2">
      <c r="A1608" s="29" t="s">
        <v>3164</v>
      </c>
      <c r="B1608" s="30">
        <v>2862</v>
      </c>
      <c r="C1608" s="31" t="s">
        <v>2</v>
      </c>
      <c r="D1608" s="1"/>
      <c r="E1608" s="1"/>
      <c r="F1608" s="31" t="s">
        <v>4391</v>
      </c>
      <c r="G1608" s="37" t="s">
        <v>8357</v>
      </c>
      <c r="H1608" s="31" t="s">
        <v>7698</v>
      </c>
      <c r="I1608" s="31" t="s">
        <v>7191</v>
      </c>
      <c r="J1608" s="41">
        <v>4.1300000000000003E-2</v>
      </c>
      <c r="K1608" s="83">
        <v>52000</v>
      </c>
      <c r="L1608" s="31" t="s">
        <v>8232</v>
      </c>
      <c r="M1608" s="83">
        <v>52000</v>
      </c>
      <c r="N1608" s="83">
        <f t="shared" si="24"/>
        <v>52000</v>
      </c>
      <c r="O1608" s="31" t="s">
        <v>8232</v>
      </c>
    </row>
    <row r="1609" spans="1:15" ht="25.5" x14ac:dyDescent="0.25">
      <c r="A1609" s="29" t="s">
        <v>3165</v>
      </c>
      <c r="B1609" s="30">
        <v>2863</v>
      </c>
      <c r="C1609" s="31" t="s">
        <v>2</v>
      </c>
      <c r="D1609" s="1"/>
      <c r="E1609" s="1"/>
      <c r="F1609" s="31" t="s">
        <v>4391</v>
      </c>
      <c r="G1609" s="35" t="s">
        <v>5439</v>
      </c>
      <c r="H1609" s="31" t="s">
        <v>7698</v>
      </c>
      <c r="I1609" s="31" t="s">
        <v>7192</v>
      </c>
      <c r="J1609" s="41">
        <v>4.3799999999999999E-2</v>
      </c>
      <c r="K1609" s="83">
        <v>52000</v>
      </c>
      <c r="L1609" s="31" t="s">
        <v>8232</v>
      </c>
      <c r="M1609" s="83">
        <v>52000</v>
      </c>
      <c r="N1609" s="83">
        <f t="shared" si="24"/>
        <v>52000</v>
      </c>
      <c r="O1609" s="31" t="s">
        <v>8232</v>
      </c>
    </row>
    <row r="1610" spans="1:15" x14ac:dyDescent="0.2">
      <c r="A1610" s="29" t="s">
        <v>3166</v>
      </c>
      <c r="B1610" s="30">
        <v>2864</v>
      </c>
      <c r="C1610" s="31" t="s">
        <v>2</v>
      </c>
      <c r="D1610" s="1"/>
      <c r="E1610" s="1"/>
      <c r="F1610" s="31" t="s">
        <v>4391</v>
      </c>
      <c r="G1610" s="37" t="s">
        <v>8358</v>
      </c>
      <c r="H1610" s="31" t="s">
        <v>7698</v>
      </c>
      <c r="I1610" s="31" t="s">
        <v>7193</v>
      </c>
      <c r="J1610" s="41">
        <v>5.3699999999999998E-2</v>
      </c>
      <c r="K1610" s="83">
        <v>52000</v>
      </c>
      <c r="L1610" s="31" t="s">
        <v>8232</v>
      </c>
      <c r="M1610" s="83">
        <v>52000</v>
      </c>
      <c r="N1610" s="83">
        <f t="shared" si="24"/>
        <v>52000</v>
      </c>
      <c r="O1610" s="31" t="s">
        <v>8232</v>
      </c>
    </row>
    <row r="1611" spans="1:15" x14ac:dyDescent="0.2">
      <c r="A1611" s="29" t="s">
        <v>3167</v>
      </c>
      <c r="B1611" s="30">
        <v>2865</v>
      </c>
      <c r="C1611" s="31" t="s">
        <v>2</v>
      </c>
      <c r="D1611" s="1"/>
      <c r="E1611" s="1"/>
      <c r="F1611" s="31" t="s">
        <v>4391</v>
      </c>
      <c r="G1611" s="37" t="s">
        <v>8359</v>
      </c>
      <c r="H1611" s="31" t="s">
        <v>7698</v>
      </c>
      <c r="I1611" s="31" t="s">
        <v>7194</v>
      </c>
      <c r="J1611" s="41">
        <v>3.9899999999999998E-2</v>
      </c>
      <c r="K1611" s="83">
        <v>52000</v>
      </c>
      <c r="L1611" s="31" t="s">
        <v>8232</v>
      </c>
      <c r="M1611" s="83">
        <v>52000</v>
      </c>
      <c r="N1611" s="83">
        <f t="shared" si="24"/>
        <v>52000</v>
      </c>
      <c r="O1611" s="31" t="s">
        <v>8232</v>
      </c>
    </row>
    <row r="1612" spans="1:15" x14ac:dyDescent="0.2">
      <c r="A1612" s="29" t="s">
        <v>3168</v>
      </c>
      <c r="B1612" s="30">
        <v>2866</v>
      </c>
      <c r="C1612" s="31" t="s">
        <v>2</v>
      </c>
      <c r="D1612" s="1"/>
      <c r="E1612" s="1"/>
      <c r="F1612" s="31" t="s">
        <v>4391</v>
      </c>
      <c r="G1612" s="37" t="s">
        <v>8360</v>
      </c>
      <c r="H1612" s="31" t="s">
        <v>7698</v>
      </c>
      <c r="I1612" s="31" t="s">
        <v>7195</v>
      </c>
      <c r="J1612" s="41">
        <v>4.0599999999999997E-2</v>
      </c>
      <c r="K1612" s="83">
        <v>52000</v>
      </c>
      <c r="L1612" s="31" t="s">
        <v>8232</v>
      </c>
      <c r="M1612" s="83">
        <v>52000</v>
      </c>
      <c r="N1612" s="83">
        <f t="shared" si="24"/>
        <v>52000</v>
      </c>
      <c r="O1612" s="31" t="s">
        <v>8232</v>
      </c>
    </row>
    <row r="1613" spans="1:15" x14ac:dyDescent="0.25">
      <c r="A1613" s="29" t="s">
        <v>3169</v>
      </c>
      <c r="B1613" s="30">
        <v>2867</v>
      </c>
      <c r="C1613" s="31" t="s">
        <v>2</v>
      </c>
      <c r="D1613" s="1"/>
      <c r="E1613" s="1"/>
      <c r="F1613" s="31" t="s">
        <v>4391</v>
      </c>
      <c r="G1613" s="35" t="s">
        <v>976</v>
      </c>
      <c r="H1613" s="31" t="s">
        <v>7713</v>
      </c>
      <c r="I1613" s="31" t="s">
        <v>7196</v>
      </c>
      <c r="J1613" s="41">
        <v>5.74E-2</v>
      </c>
      <c r="K1613" s="83">
        <v>52000</v>
      </c>
      <c r="L1613" s="31" t="s">
        <v>8232</v>
      </c>
      <c r="M1613" s="83">
        <v>52000</v>
      </c>
      <c r="N1613" s="83">
        <f t="shared" si="24"/>
        <v>52000</v>
      </c>
      <c r="O1613" s="31" t="s">
        <v>8232</v>
      </c>
    </row>
    <row r="1614" spans="1:15" x14ac:dyDescent="0.2">
      <c r="A1614" s="29" t="s">
        <v>3170</v>
      </c>
      <c r="B1614" s="30">
        <v>2868</v>
      </c>
      <c r="C1614" s="31" t="s">
        <v>2</v>
      </c>
      <c r="D1614" s="1"/>
      <c r="E1614" s="1"/>
      <c r="F1614" s="31" t="s">
        <v>4391</v>
      </c>
      <c r="G1614" s="37" t="s">
        <v>8361</v>
      </c>
      <c r="H1614" s="31" t="s">
        <v>7696</v>
      </c>
      <c r="I1614" s="31" t="s">
        <v>7197</v>
      </c>
      <c r="J1614" s="41">
        <v>3.8399999999999997E-2</v>
      </c>
      <c r="K1614" s="83">
        <v>20000</v>
      </c>
      <c r="L1614" s="41" t="s">
        <v>8231</v>
      </c>
      <c r="M1614" s="83">
        <v>20000</v>
      </c>
      <c r="N1614" s="83">
        <f t="shared" ref="N1614:N1677" si="25">CEILING(M1614,1000)</f>
        <v>20000</v>
      </c>
      <c r="O1614" s="41" t="s">
        <v>8231</v>
      </c>
    </row>
    <row r="1615" spans="1:15" x14ac:dyDescent="0.2">
      <c r="A1615" s="29" t="s">
        <v>3171</v>
      </c>
      <c r="B1615" s="30">
        <v>2869</v>
      </c>
      <c r="C1615" s="31" t="s">
        <v>2</v>
      </c>
      <c r="D1615" s="1"/>
      <c r="E1615" s="1"/>
      <c r="F1615" s="31" t="s">
        <v>4391</v>
      </c>
      <c r="G1615" s="37" t="s">
        <v>8362</v>
      </c>
      <c r="H1615" s="31" t="s">
        <v>7698</v>
      </c>
      <c r="I1615" s="31" t="s">
        <v>7198</v>
      </c>
      <c r="J1615" s="41">
        <v>3.8399999999999997E-2</v>
      </c>
      <c r="K1615" s="83">
        <v>140000</v>
      </c>
      <c r="L1615" s="31" t="s">
        <v>8232</v>
      </c>
      <c r="M1615" s="83">
        <v>140000</v>
      </c>
      <c r="N1615" s="83">
        <f t="shared" si="25"/>
        <v>140000</v>
      </c>
      <c r="O1615" s="31" t="s">
        <v>8232</v>
      </c>
    </row>
    <row r="1616" spans="1:15" x14ac:dyDescent="0.25">
      <c r="A1616" s="29" t="s">
        <v>3172</v>
      </c>
      <c r="B1616" s="30">
        <v>2870</v>
      </c>
      <c r="C1616" s="31" t="s">
        <v>2</v>
      </c>
      <c r="D1616" s="1"/>
      <c r="E1616" s="1"/>
      <c r="F1616" s="31" t="s">
        <v>4391</v>
      </c>
      <c r="G1616" s="35" t="s">
        <v>5440</v>
      </c>
      <c r="H1616" s="31" t="s">
        <v>7698</v>
      </c>
      <c r="I1616" s="31" t="s">
        <v>7199</v>
      </c>
      <c r="J1616" s="41">
        <v>3.8399999999999997E-2</v>
      </c>
      <c r="K1616" s="83">
        <v>52000</v>
      </c>
      <c r="L1616" s="31" t="s">
        <v>8232</v>
      </c>
      <c r="M1616" s="83">
        <v>52000</v>
      </c>
      <c r="N1616" s="83">
        <f t="shared" si="25"/>
        <v>52000</v>
      </c>
      <c r="O1616" s="31" t="s">
        <v>8232</v>
      </c>
    </row>
    <row r="1617" spans="1:15" x14ac:dyDescent="0.2">
      <c r="A1617" s="29" t="s">
        <v>3173</v>
      </c>
      <c r="B1617" s="30">
        <v>2871</v>
      </c>
      <c r="C1617" s="31" t="s">
        <v>2</v>
      </c>
      <c r="D1617" s="1"/>
      <c r="E1617" s="1"/>
      <c r="F1617" s="31" t="s">
        <v>4391</v>
      </c>
      <c r="G1617" s="37" t="s">
        <v>8363</v>
      </c>
      <c r="H1617" s="31" t="s">
        <v>7698</v>
      </c>
      <c r="I1617" s="31" t="s">
        <v>7200</v>
      </c>
      <c r="J1617" s="41">
        <v>3.7199999999999997E-2</v>
      </c>
      <c r="K1617" s="83">
        <v>52000</v>
      </c>
      <c r="L1617" s="31" t="s">
        <v>8232</v>
      </c>
      <c r="M1617" s="83">
        <v>52000</v>
      </c>
      <c r="N1617" s="83">
        <f t="shared" si="25"/>
        <v>52000</v>
      </c>
      <c r="O1617" s="31" t="s">
        <v>8232</v>
      </c>
    </row>
    <row r="1618" spans="1:15" x14ac:dyDescent="0.25">
      <c r="A1618" s="29" t="s">
        <v>3174</v>
      </c>
      <c r="B1618" s="30">
        <v>2872</v>
      </c>
      <c r="C1618" s="31" t="s">
        <v>2</v>
      </c>
      <c r="D1618" s="1"/>
      <c r="E1618" s="1"/>
      <c r="F1618" s="31" t="s">
        <v>4391</v>
      </c>
      <c r="G1618" s="35" t="s">
        <v>5441</v>
      </c>
      <c r="H1618" s="31" t="s">
        <v>7698</v>
      </c>
      <c r="I1618" s="31" t="s">
        <v>7201</v>
      </c>
      <c r="J1618" s="41">
        <v>4.4400000000000002E-2</v>
      </c>
      <c r="K1618" s="83">
        <v>52000</v>
      </c>
      <c r="L1618" s="31" t="s">
        <v>8232</v>
      </c>
      <c r="M1618" s="83">
        <v>52000</v>
      </c>
      <c r="N1618" s="83">
        <f t="shared" si="25"/>
        <v>52000</v>
      </c>
      <c r="O1618" s="31" t="s">
        <v>8232</v>
      </c>
    </row>
    <row r="1619" spans="1:15" x14ac:dyDescent="0.25">
      <c r="A1619" s="29" t="s">
        <v>3175</v>
      </c>
      <c r="B1619" s="30">
        <v>2873</v>
      </c>
      <c r="C1619" s="31" t="s">
        <v>2</v>
      </c>
      <c r="D1619" s="1"/>
      <c r="E1619" s="1"/>
      <c r="F1619" s="31" t="s">
        <v>4391</v>
      </c>
      <c r="G1619" s="35" t="s">
        <v>5442</v>
      </c>
      <c r="H1619" s="31" t="s">
        <v>7698</v>
      </c>
      <c r="I1619" s="31" t="s">
        <v>7202</v>
      </c>
      <c r="J1619" s="41">
        <v>5.04E-2</v>
      </c>
      <c r="K1619" s="83">
        <v>52000</v>
      </c>
      <c r="L1619" s="31" t="s">
        <v>8232</v>
      </c>
      <c r="M1619" s="83">
        <v>52000</v>
      </c>
      <c r="N1619" s="83">
        <f t="shared" si="25"/>
        <v>52000</v>
      </c>
      <c r="O1619" s="31" t="s">
        <v>8232</v>
      </c>
    </row>
    <row r="1620" spans="1:15" x14ac:dyDescent="0.25">
      <c r="A1620" s="29" t="s">
        <v>3176</v>
      </c>
      <c r="B1620" s="30">
        <v>2874</v>
      </c>
      <c r="C1620" s="31" t="s">
        <v>2</v>
      </c>
      <c r="D1620" s="1"/>
      <c r="E1620" s="1"/>
      <c r="F1620" s="31" t="s">
        <v>4391</v>
      </c>
      <c r="G1620" s="35" t="s">
        <v>5443</v>
      </c>
      <c r="H1620" s="31" t="s">
        <v>7698</v>
      </c>
      <c r="I1620" s="31" t="s">
        <v>7203</v>
      </c>
      <c r="J1620" s="41">
        <v>3.8399999999999997E-2</v>
      </c>
      <c r="K1620" s="83">
        <v>52000</v>
      </c>
      <c r="L1620" s="31" t="s">
        <v>8232</v>
      </c>
      <c r="M1620" s="83">
        <v>52000</v>
      </c>
      <c r="N1620" s="83">
        <f t="shared" si="25"/>
        <v>52000</v>
      </c>
      <c r="O1620" s="31" t="s">
        <v>8232</v>
      </c>
    </row>
    <row r="1621" spans="1:15" x14ac:dyDescent="0.25">
      <c r="A1621" s="29" t="s">
        <v>3177</v>
      </c>
      <c r="B1621" s="30">
        <v>2875</v>
      </c>
      <c r="C1621" s="31" t="s">
        <v>2</v>
      </c>
      <c r="D1621" s="1"/>
      <c r="E1621" s="1"/>
      <c r="F1621" s="31" t="s">
        <v>4391</v>
      </c>
      <c r="G1621" s="35" t="s">
        <v>5444</v>
      </c>
      <c r="H1621" s="31" t="s">
        <v>7698</v>
      </c>
      <c r="I1621" s="31" t="s">
        <v>7204</v>
      </c>
      <c r="J1621" s="41">
        <v>3.8399999999999997E-2</v>
      </c>
      <c r="K1621" s="83">
        <v>52000</v>
      </c>
      <c r="L1621" s="31" t="s">
        <v>8232</v>
      </c>
      <c r="M1621" s="83">
        <v>52000</v>
      </c>
      <c r="N1621" s="83">
        <f t="shared" si="25"/>
        <v>52000</v>
      </c>
      <c r="O1621" s="31" t="s">
        <v>8232</v>
      </c>
    </row>
    <row r="1622" spans="1:15" x14ac:dyDescent="0.2">
      <c r="A1622" s="29" t="s">
        <v>3178</v>
      </c>
      <c r="B1622" s="30">
        <v>2876</v>
      </c>
      <c r="C1622" s="31" t="s">
        <v>2</v>
      </c>
      <c r="D1622" s="1"/>
      <c r="E1622" s="1"/>
      <c r="F1622" s="31" t="s">
        <v>4391</v>
      </c>
      <c r="G1622" s="37" t="s">
        <v>8364</v>
      </c>
      <c r="H1622" s="31" t="s">
        <v>7698</v>
      </c>
      <c r="I1622" s="31" t="s">
        <v>7205</v>
      </c>
      <c r="J1622" s="41">
        <v>3.7199999999999997E-2</v>
      </c>
      <c r="K1622" s="83">
        <v>52000</v>
      </c>
      <c r="L1622" s="31" t="s">
        <v>8232</v>
      </c>
      <c r="M1622" s="83">
        <v>52000</v>
      </c>
      <c r="N1622" s="83">
        <f t="shared" si="25"/>
        <v>52000</v>
      </c>
      <c r="O1622" s="31" t="s">
        <v>8232</v>
      </c>
    </row>
    <row r="1623" spans="1:15" x14ac:dyDescent="0.25">
      <c r="A1623" s="29" t="s">
        <v>3179</v>
      </c>
      <c r="B1623" s="30">
        <v>2877</v>
      </c>
      <c r="C1623" s="31" t="s">
        <v>2</v>
      </c>
      <c r="D1623" s="1"/>
      <c r="E1623" s="1"/>
      <c r="F1623" s="31" t="s">
        <v>4391</v>
      </c>
      <c r="G1623" s="38" t="s">
        <v>8365</v>
      </c>
      <c r="H1623" s="31" t="s">
        <v>7698</v>
      </c>
      <c r="I1623" s="31" t="s">
        <v>7206</v>
      </c>
      <c r="J1623" s="41">
        <v>3.7199999999999997E-2</v>
      </c>
      <c r="K1623" s="83">
        <v>52000</v>
      </c>
      <c r="L1623" s="31" t="s">
        <v>8232</v>
      </c>
      <c r="M1623" s="83">
        <v>52000</v>
      </c>
      <c r="N1623" s="83">
        <f t="shared" si="25"/>
        <v>52000</v>
      </c>
      <c r="O1623" s="31" t="s">
        <v>8232</v>
      </c>
    </row>
    <row r="1624" spans="1:15" x14ac:dyDescent="0.2">
      <c r="A1624" s="29" t="s">
        <v>3180</v>
      </c>
      <c r="B1624" s="30">
        <v>2878</v>
      </c>
      <c r="C1624" s="31" t="s">
        <v>2</v>
      </c>
      <c r="D1624" s="1"/>
      <c r="E1624" s="1"/>
      <c r="F1624" s="31" t="s">
        <v>4391</v>
      </c>
      <c r="G1624" s="37" t="s">
        <v>8366</v>
      </c>
      <c r="H1624" s="31" t="s">
        <v>7698</v>
      </c>
      <c r="I1624" s="31" t="s">
        <v>7207</v>
      </c>
      <c r="J1624" s="41">
        <v>3.8399999999999997E-2</v>
      </c>
      <c r="K1624" s="83">
        <v>52000</v>
      </c>
      <c r="L1624" s="31" t="s">
        <v>8232</v>
      </c>
      <c r="M1624" s="83">
        <v>52000</v>
      </c>
      <c r="N1624" s="83">
        <f t="shared" si="25"/>
        <v>52000</v>
      </c>
      <c r="O1624" s="31" t="s">
        <v>8232</v>
      </c>
    </row>
    <row r="1625" spans="1:15" x14ac:dyDescent="0.25">
      <c r="A1625" s="29" t="s">
        <v>3181</v>
      </c>
      <c r="B1625" s="30">
        <v>2879</v>
      </c>
      <c r="C1625" s="31" t="s">
        <v>2</v>
      </c>
      <c r="D1625" s="1"/>
      <c r="E1625" s="1"/>
      <c r="F1625" s="31" t="s">
        <v>4391</v>
      </c>
      <c r="G1625" s="35" t="s">
        <v>5445</v>
      </c>
      <c r="H1625" s="31" t="s">
        <v>7698</v>
      </c>
      <c r="I1625" s="31" t="s">
        <v>7208</v>
      </c>
      <c r="J1625" s="41">
        <v>3.8399999999999997E-2</v>
      </c>
      <c r="K1625" s="83">
        <v>52000</v>
      </c>
      <c r="L1625" s="31" t="s">
        <v>8232</v>
      </c>
      <c r="M1625" s="83">
        <v>52000</v>
      </c>
      <c r="N1625" s="83">
        <f t="shared" si="25"/>
        <v>52000</v>
      </c>
      <c r="O1625" s="31" t="s">
        <v>8232</v>
      </c>
    </row>
    <row r="1626" spans="1:15" x14ac:dyDescent="0.25">
      <c r="A1626" s="29" t="s">
        <v>3182</v>
      </c>
      <c r="B1626" s="30">
        <v>2880</v>
      </c>
      <c r="C1626" s="31" t="s">
        <v>2</v>
      </c>
      <c r="D1626" s="1"/>
      <c r="E1626" s="1"/>
      <c r="F1626" s="31" t="s">
        <v>4391</v>
      </c>
      <c r="G1626" s="35" t="s">
        <v>976</v>
      </c>
      <c r="H1626" s="31" t="s">
        <v>7713</v>
      </c>
      <c r="I1626" s="31" t="s">
        <v>7209</v>
      </c>
      <c r="J1626" s="41">
        <v>3.9600000000000003E-2</v>
      </c>
      <c r="K1626" s="83">
        <v>52000</v>
      </c>
      <c r="L1626" s="31" t="s">
        <v>8232</v>
      </c>
      <c r="M1626" s="83">
        <v>52000</v>
      </c>
      <c r="N1626" s="83">
        <f t="shared" si="25"/>
        <v>52000</v>
      </c>
      <c r="O1626" s="31" t="s">
        <v>8232</v>
      </c>
    </row>
    <row r="1627" spans="1:15" x14ac:dyDescent="0.25">
      <c r="A1627" s="29" t="s">
        <v>3183</v>
      </c>
      <c r="B1627" s="30">
        <v>2881</v>
      </c>
      <c r="C1627" s="31" t="s">
        <v>2</v>
      </c>
      <c r="D1627" s="1"/>
      <c r="E1627" s="1"/>
      <c r="F1627" s="31" t="s">
        <v>4391</v>
      </c>
      <c r="G1627" s="35" t="s">
        <v>5446</v>
      </c>
      <c r="H1627" s="31" t="s">
        <v>7698</v>
      </c>
      <c r="I1627" s="31" t="s">
        <v>7210</v>
      </c>
      <c r="J1627" s="41">
        <v>3.9600000000000003E-2</v>
      </c>
      <c r="K1627" s="83">
        <v>166000</v>
      </c>
      <c r="L1627" s="31" t="s">
        <v>8232</v>
      </c>
      <c r="M1627" s="83">
        <v>166000</v>
      </c>
      <c r="N1627" s="83">
        <f t="shared" si="25"/>
        <v>166000</v>
      </c>
      <c r="O1627" s="31" t="s">
        <v>8232</v>
      </c>
    </row>
    <row r="1628" spans="1:15" x14ac:dyDescent="0.2">
      <c r="A1628" s="29" t="s">
        <v>3184</v>
      </c>
      <c r="B1628" s="30">
        <v>2882</v>
      </c>
      <c r="C1628" s="31" t="s">
        <v>2</v>
      </c>
      <c r="D1628" s="1"/>
      <c r="E1628" s="1"/>
      <c r="F1628" s="31" t="s">
        <v>4391</v>
      </c>
      <c r="G1628" s="37" t="s">
        <v>8367</v>
      </c>
      <c r="H1628" s="31" t="s">
        <v>7698</v>
      </c>
      <c r="I1628" s="31" t="s">
        <v>7211</v>
      </c>
      <c r="J1628" s="41">
        <v>4.4999999999999998E-2</v>
      </c>
      <c r="K1628" s="83">
        <v>52000</v>
      </c>
      <c r="L1628" s="31" t="s">
        <v>8232</v>
      </c>
      <c r="M1628" s="83">
        <v>52000</v>
      </c>
      <c r="N1628" s="83">
        <f t="shared" si="25"/>
        <v>52000</v>
      </c>
      <c r="O1628" s="31" t="s">
        <v>8232</v>
      </c>
    </row>
    <row r="1629" spans="1:15" x14ac:dyDescent="0.25">
      <c r="A1629" s="29" t="s">
        <v>3185</v>
      </c>
      <c r="B1629" s="30">
        <v>2883</v>
      </c>
      <c r="C1629" s="31" t="s">
        <v>2</v>
      </c>
      <c r="D1629" s="1"/>
      <c r="E1629" s="1"/>
      <c r="F1629" s="31" t="s">
        <v>4391</v>
      </c>
      <c r="G1629" s="35" t="s">
        <v>976</v>
      </c>
      <c r="H1629" s="31" t="s">
        <v>7713</v>
      </c>
      <c r="I1629" s="31" t="s">
        <v>7212</v>
      </c>
      <c r="J1629" s="41">
        <v>4.4999999999999998E-2</v>
      </c>
      <c r="K1629" s="83">
        <v>59000</v>
      </c>
      <c r="L1629" s="31" t="s">
        <v>8232</v>
      </c>
      <c r="M1629" s="83">
        <v>59000</v>
      </c>
      <c r="N1629" s="83">
        <f t="shared" si="25"/>
        <v>59000</v>
      </c>
      <c r="O1629" s="31" t="s">
        <v>8232</v>
      </c>
    </row>
    <row r="1630" spans="1:15" x14ac:dyDescent="0.25">
      <c r="A1630" s="29" t="s">
        <v>3186</v>
      </c>
      <c r="B1630" s="30">
        <v>2884</v>
      </c>
      <c r="C1630" s="31" t="s">
        <v>2</v>
      </c>
      <c r="D1630" s="1"/>
      <c r="E1630" s="1"/>
      <c r="F1630" s="31" t="s">
        <v>4391</v>
      </c>
      <c r="G1630" s="35" t="s">
        <v>976</v>
      </c>
      <c r="H1630" s="31" t="s">
        <v>7713</v>
      </c>
      <c r="I1630" s="31" t="s">
        <v>7213</v>
      </c>
      <c r="J1630" s="41">
        <v>3.8399999999999997E-2</v>
      </c>
      <c r="K1630" s="83">
        <v>52000</v>
      </c>
      <c r="L1630" s="31" t="s">
        <v>8232</v>
      </c>
      <c r="M1630" s="83">
        <v>52000</v>
      </c>
      <c r="N1630" s="83">
        <f t="shared" si="25"/>
        <v>52000</v>
      </c>
      <c r="O1630" s="31" t="s">
        <v>8232</v>
      </c>
    </row>
    <row r="1631" spans="1:15" x14ac:dyDescent="0.25">
      <c r="A1631" s="29" t="s">
        <v>3187</v>
      </c>
      <c r="B1631" s="30">
        <v>2885</v>
      </c>
      <c r="C1631" s="31" t="s">
        <v>2</v>
      </c>
      <c r="D1631" s="1"/>
      <c r="E1631" s="1"/>
      <c r="F1631" s="31" t="s">
        <v>4391</v>
      </c>
      <c r="G1631" s="35" t="s">
        <v>976</v>
      </c>
      <c r="H1631" s="31" t="s">
        <v>7713</v>
      </c>
      <c r="I1631" s="31" t="s">
        <v>7214</v>
      </c>
      <c r="J1631" s="41">
        <v>3.8399999999999997E-2</v>
      </c>
      <c r="K1631" s="83">
        <v>52000</v>
      </c>
      <c r="L1631" s="31" t="s">
        <v>8232</v>
      </c>
      <c r="M1631" s="83">
        <v>52000</v>
      </c>
      <c r="N1631" s="83">
        <f t="shared" si="25"/>
        <v>52000</v>
      </c>
      <c r="O1631" s="31" t="s">
        <v>8232</v>
      </c>
    </row>
    <row r="1632" spans="1:15" x14ac:dyDescent="0.25">
      <c r="A1632" s="29" t="s">
        <v>3188</v>
      </c>
      <c r="B1632" s="30">
        <v>2886</v>
      </c>
      <c r="C1632" s="31" t="s">
        <v>2</v>
      </c>
      <c r="D1632" s="1"/>
      <c r="E1632" s="1"/>
      <c r="F1632" s="31" t="s">
        <v>4391</v>
      </c>
      <c r="G1632" s="35" t="s">
        <v>976</v>
      </c>
      <c r="H1632" s="31" t="s">
        <v>7713</v>
      </c>
      <c r="I1632" s="31" t="s">
        <v>7215</v>
      </c>
      <c r="J1632" s="41">
        <v>3.8399999999999997E-2</v>
      </c>
      <c r="K1632" s="83">
        <v>52000</v>
      </c>
      <c r="L1632" s="31" t="s">
        <v>8232</v>
      </c>
      <c r="M1632" s="83">
        <v>52000</v>
      </c>
      <c r="N1632" s="83">
        <f t="shared" si="25"/>
        <v>52000</v>
      </c>
      <c r="O1632" s="31" t="s">
        <v>8232</v>
      </c>
    </row>
    <row r="1633" spans="1:15" x14ac:dyDescent="0.25">
      <c r="A1633" s="29" t="s">
        <v>3189</v>
      </c>
      <c r="B1633" s="30">
        <v>2887</v>
      </c>
      <c r="C1633" s="31" t="s">
        <v>2</v>
      </c>
      <c r="D1633" s="1"/>
      <c r="E1633" s="1"/>
      <c r="F1633" s="31" t="s">
        <v>4391</v>
      </c>
      <c r="G1633" s="35" t="s">
        <v>5447</v>
      </c>
      <c r="H1633" s="31" t="s">
        <v>7698</v>
      </c>
      <c r="I1633" s="31" t="s">
        <v>7216</v>
      </c>
      <c r="J1633" s="41">
        <v>3.8399999999999997E-2</v>
      </c>
      <c r="K1633" s="83">
        <v>52000</v>
      </c>
      <c r="L1633" s="31" t="s">
        <v>8232</v>
      </c>
      <c r="M1633" s="83">
        <v>52000</v>
      </c>
      <c r="N1633" s="83">
        <f t="shared" si="25"/>
        <v>52000</v>
      </c>
      <c r="O1633" s="31" t="s">
        <v>8232</v>
      </c>
    </row>
    <row r="1634" spans="1:15" x14ac:dyDescent="0.2">
      <c r="A1634" s="29" t="s">
        <v>3190</v>
      </c>
      <c r="B1634" s="30">
        <v>2888</v>
      </c>
      <c r="C1634" s="31" t="s">
        <v>2</v>
      </c>
      <c r="D1634" s="1"/>
      <c r="E1634" s="1"/>
      <c r="F1634" s="31" t="s">
        <v>4391</v>
      </c>
      <c r="G1634" s="37" t="s">
        <v>8368</v>
      </c>
      <c r="H1634" s="31" t="s">
        <v>7698</v>
      </c>
      <c r="I1634" s="31" t="s">
        <v>7217</v>
      </c>
      <c r="J1634" s="41">
        <v>3.8399999999999997E-2</v>
      </c>
      <c r="K1634" s="83">
        <v>52000</v>
      </c>
      <c r="L1634" s="31" t="s">
        <v>8232</v>
      </c>
      <c r="M1634" s="83">
        <v>52000</v>
      </c>
      <c r="N1634" s="83">
        <f t="shared" si="25"/>
        <v>52000</v>
      </c>
      <c r="O1634" s="31" t="s">
        <v>8232</v>
      </c>
    </row>
    <row r="1635" spans="1:15" x14ac:dyDescent="0.2">
      <c r="A1635" s="29" t="s">
        <v>3191</v>
      </c>
      <c r="B1635" s="30">
        <v>2889</v>
      </c>
      <c r="C1635" s="31" t="s">
        <v>2</v>
      </c>
      <c r="D1635" s="1"/>
      <c r="E1635" s="1"/>
      <c r="F1635" s="31" t="s">
        <v>4391</v>
      </c>
      <c r="G1635" s="37" t="s">
        <v>8369</v>
      </c>
      <c r="H1635" s="31" t="s">
        <v>7698</v>
      </c>
      <c r="I1635" s="31" t="s">
        <v>7218</v>
      </c>
      <c r="J1635" s="41">
        <v>4.5600000000000002E-2</v>
      </c>
      <c r="K1635" s="83">
        <v>52000</v>
      </c>
      <c r="L1635" s="31" t="s">
        <v>8232</v>
      </c>
      <c r="M1635" s="83">
        <v>52000</v>
      </c>
      <c r="N1635" s="83">
        <f t="shared" si="25"/>
        <v>52000</v>
      </c>
      <c r="O1635" s="31" t="s">
        <v>8232</v>
      </c>
    </row>
    <row r="1636" spans="1:15" x14ac:dyDescent="0.2">
      <c r="A1636" s="29" t="s">
        <v>3192</v>
      </c>
      <c r="B1636" s="30">
        <v>2890</v>
      </c>
      <c r="C1636" s="31" t="s">
        <v>2</v>
      </c>
      <c r="D1636" s="1"/>
      <c r="E1636" s="1"/>
      <c r="F1636" s="31" t="s">
        <v>4391</v>
      </c>
      <c r="G1636" s="37" t="s">
        <v>8370</v>
      </c>
      <c r="H1636" s="31" t="s">
        <v>7698</v>
      </c>
      <c r="I1636" s="31" t="s">
        <v>7219</v>
      </c>
      <c r="J1636" s="41">
        <v>6.5100000000000005E-2</v>
      </c>
      <c r="K1636" s="83">
        <v>52000</v>
      </c>
      <c r="L1636" s="31" t="s">
        <v>8232</v>
      </c>
      <c r="M1636" s="83">
        <v>52000</v>
      </c>
      <c r="N1636" s="83">
        <f t="shared" si="25"/>
        <v>52000</v>
      </c>
      <c r="O1636" s="31" t="s">
        <v>8232</v>
      </c>
    </row>
    <row r="1637" spans="1:15" x14ac:dyDescent="0.2">
      <c r="A1637" s="29" t="s">
        <v>3193</v>
      </c>
      <c r="B1637" s="30">
        <v>2891</v>
      </c>
      <c r="C1637" s="31" t="s">
        <v>2</v>
      </c>
      <c r="D1637" s="1"/>
      <c r="E1637" s="1"/>
      <c r="F1637" s="31" t="s">
        <v>4391</v>
      </c>
      <c r="G1637" s="37" t="s">
        <v>8371</v>
      </c>
      <c r="H1637" s="31" t="s">
        <v>7696</v>
      </c>
      <c r="I1637" s="31" t="s">
        <v>7220</v>
      </c>
      <c r="J1637" s="41">
        <v>4.0300000000000002E-2</v>
      </c>
      <c r="K1637" s="83">
        <v>20000</v>
      </c>
      <c r="L1637" s="41" t="s">
        <v>8231</v>
      </c>
      <c r="M1637" s="83">
        <v>20000</v>
      </c>
      <c r="N1637" s="83">
        <f t="shared" si="25"/>
        <v>20000</v>
      </c>
      <c r="O1637" s="41" t="s">
        <v>8231</v>
      </c>
    </row>
    <row r="1638" spans="1:15" x14ac:dyDescent="0.2">
      <c r="A1638" s="29" t="s">
        <v>3194</v>
      </c>
      <c r="B1638" s="30">
        <v>2892</v>
      </c>
      <c r="C1638" s="31" t="s">
        <v>2</v>
      </c>
      <c r="D1638" s="1"/>
      <c r="E1638" s="1"/>
      <c r="F1638" s="31" t="s">
        <v>4391</v>
      </c>
      <c r="G1638" s="37" t="s">
        <v>8372</v>
      </c>
      <c r="H1638" s="31" t="s">
        <v>7698</v>
      </c>
      <c r="I1638" s="31" t="s">
        <v>7221</v>
      </c>
      <c r="J1638" s="41">
        <v>4.2000000000000003E-2</v>
      </c>
      <c r="K1638" s="83">
        <v>52000</v>
      </c>
      <c r="L1638" s="31" t="s">
        <v>8232</v>
      </c>
      <c r="M1638" s="83">
        <v>52000</v>
      </c>
      <c r="N1638" s="83">
        <f t="shared" si="25"/>
        <v>52000</v>
      </c>
      <c r="O1638" s="31" t="s">
        <v>8232</v>
      </c>
    </row>
    <row r="1639" spans="1:15" x14ac:dyDescent="0.25">
      <c r="A1639" s="29" t="s">
        <v>3195</v>
      </c>
      <c r="B1639" s="30">
        <v>2893</v>
      </c>
      <c r="C1639" s="31" t="s">
        <v>2</v>
      </c>
      <c r="D1639" s="1"/>
      <c r="E1639" s="1"/>
      <c r="F1639" s="31" t="s">
        <v>4391</v>
      </c>
      <c r="G1639" s="35" t="s">
        <v>976</v>
      </c>
      <c r="H1639" s="31" t="s">
        <v>7713</v>
      </c>
      <c r="I1639" s="31" t="s">
        <v>7222</v>
      </c>
      <c r="J1639" s="41">
        <v>4.0300000000000002E-2</v>
      </c>
      <c r="K1639" s="83">
        <v>52000</v>
      </c>
      <c r="L1639" s="31" t="s">
        <v>8232</v>
      </c>
      <c r="M1639" s="83">
        <v>52000</v>
      </c>
      <c r="N1639" s="83">
        <f t="shared" si="25"/>
        <v>52000</v>
      </c>
      <c r="O1639" s="31" t="s">
        <v>8232</v>
      </c>
    </row>
    <row r="1640" spans="1:15" x14ac:dyDescent="0.25">
      <c r="A1640" s="29" t="s">
        <v>3196</v>
      </c>
      <c r="B1640" s="30">
        <v>2894</v>
      </c>
      <c r="C1640" s="31" t="s">
        <v>2</v>
      </c>
      <c r="D1640" s="1"/>
      <c r="E1640" s="1"/>
      <c r="F1640" s="31" t="s">
        <v>4391</v>
      </c>
      <c r="G1640" s="35" t="s">
        <v>976</v>
      </c>
      <c r="H1640" s="31" t="s">
        <v>7713</v>
      </c>
      <c r="I1640" s="31" t="s">
        <v>7223</v>
      </c>
      <c r="J1640" s="41">
        <v>4.0300000000000002E-2</v>
      </c>
      <c r="K1640" s="83">
        <v>52000</v>
      </c>
      <c r="L1640" s="31" t="s">
        <v>8232</v>
      </c>
      <c r="M1640" s="83">
        <v>52000</v>
      </c>
      <c r="N1640" s="83">
        <f t="shared" si="25"/>
        <v>52000</v>
      </c>
      <c r="O1640" s="31" t="s">
        <v>8232</v>
      </c>
    </row>
    <row r="1641" spans="1:15" x14ac:dyDescent="0.25">
      <c r="A1641" s="29" t="s">
        <v>3197</v>
      </c>
      <c r="B1641" s="30">
        <v>2895</v>
      </c>
      <c r="C1641" s="31" t="s">
        <v>2</v>
      </c>
      <c r="D1641" s="1"/>
      <c r="E1641" s="1"/>
      <c r="F1641" s="31" t="s">
        <v>4391</v>
      </c>
      <c r="G1641" s="35" t="s">
        <v>976</v>
      </c>
      <c r="H1641" s="31" t="s">
        <v>7713</v>
      </c>
      <c r="I1641" s="31" t="s">
        <v>7224</v>
      </c>
      <c r="J1641" s="41">
        <v>3.9100000000000003E-2</v>
      </c>
      <c r="K1641" s="83">
        <v>52000</v>
      </c>
      <c r="L1641" s="31" t="s">
        <v>8232</v>
      </c>
      <c r="M1641" s="83">
        <v>52000</v>
      </c>
      <c r="N1641" s="83">
        <f t="shared" si="25"/>
        <v>52000</v>
      </c>
      <c r="O1641" s="31" t="s">
        <v>8232</v>
      </c>
    </row>
    <row r="1642" spans="1:15" x14ac:dyDescent="0.25">
      <c r="A1642" s="29" t="s">
        <v>3198</v>
      </c>
      <c r="B1642" s="30">
        <v>2896</v>
      </c>
      <c r="C1642" s="31" t="s">
        <v>2</v>
      </c>
      <c r="D1642" s="1"/>
      <c r="E1642" s="1"/>
      <c r="F1642" s="31" t="s">
        <v>4391</v>
      </c>
      <c r="G1642" s="35" t="s">
        <v>5448</v>
      </c>
      <c r="H1642" s="31" t="s">
        <v>7698</v>
      </c>
      <c r="I1642" s="31" t="s">
        <v>7225</v>
      </c>
      <c r="J1642" s="41">
        <v>3.9100000000000003E-2</v>
      </c>
      <c r="K1642" s="83">
        <v>52000</v>
      </c>
      <c r="L1642" s="31" t="s">
        <v>8232</v>
      </c>
      <c r="M1642" s="83">
        <v>52000</v>
      </c>
      <c r="N1642" s="83">
        <f t="shared" si="25"/>
        <v>52000</v>
      </c>
      <c r="O1642" s="31" t="s">
        <v>8232</v>
      </c>
    </row>
    <row r="1643" spans="1:15" x14ac:dyDescent="0.25">
      <c r="A1643" s="29" t="s">
        <v>3199</v>
      </c>
      <c r="B1643" s="30">
        <v>2897</v>
      </c>
      <c r="C1643" s="31" t="s">
        <v>2</v>
      </c>
      <c r="D1643" s="1"/>
      <c r="E1643" s="1"/>
      <c r="F1643" s="31" t="s">
        <v>4391</v>
      </c>
      <c r="G1643" s="35" t="s">
        <v>976</v>
      </c>
      <c r="H1643" s="31" t="s">
        <v>7713</v>
      </c>
      <c r="I1643" s="31" t="s">
        <v>7226</v>
      </c>
      <c r="J1643" s="41">
        <v>4.0300000000000002E-2</v>
      </c>
      <c r="K1643" s="83">
        <v>52000</v>
      </c>
      <c r="L1643" s="31" t="s">
        <v>8232</v>
      </c>
      <c r="M1643" s="83">
        <v>52000</v>
      </c>
      <c r="N1643" s="83">
        <f t="shared" si="25"/>
        <v>52000</v>
      </c>
      <c r="O1643" s="31" t="s">
        <v>8232</v>
      </c>
    </row>
    <row r="1644" spans="1:15" x14ac:dyDescent="0.2">
      <c r="A1644" s="29" t="s">
        <v>3200</v>
      </c>
      <c r="B1644" s="30">
        <v>2898</v>
      </c>
      <c r="C1644" s="31" t="s">
        <v>2</v>
      </c>
      <c r="D1644" s="1"/>
      <c r="E1644" s="1"/>
      <c r="F1644" s="31" t="s">
        <v>4391</v>
      </c>
      <c r="G1644" s="35" t="s">
        <v>976</v>
      </c>
      <c r="H1644" s="31" t="s">
        <v>7800</v>
      </c>
      <c r="I1644" s="31" t="s">
        <v>7227</v>
      </c>
      <c r="J1644" s="41">
        <v>4.0300000000000002E-2</v>
      </c>
      <c r="K1644" s="83">
        <v>20000</v>
      </c>
      <c r="L1644" s="36" t="s">
        <v>8259</v>
      </c>
      <c r="M1644" s="83">
        <v>20000</v>
      </c>
      <c r="N1644" s="83">
        <f t="shared" si="25"/>
        <v>20000</v>
      </c>
      <c r="O1644" s="36" t="s">
        <v>8259</v>
      </c>
    </row>
    <row r="1645" spans="1:15" x14ac:dyDescent="0.25">
      <c r="A1645" s="29" t="s">
        <v>3201</v>
      </c>
      <c r="B1645" s="30">
        <v>2899</v>
      </c>
      <c r="C1645" s="31" t="s">
        <v>2</v>
      </c>
      <c r="D1645" s="1"/>
      <c r="E1645" s="1"/>
      <c r="F1645" s="31" t="s">
        <v>4391</v>
      </c>
      <c r="G1645" s="35" t="s">
        <v>5449</v>
      </c>
      <c r="H1645" s="31" t="s">
        <v>7698</v>
      </c>
      <c r="I1645" s="31" t="s">
        <v>7228</v>
      </c>
      <c r="J1645" s="41">
        <v>4.2000000000000003E-2</v>
      </c>
      <c r="K1645" s="83">
        <v>52000</v>
      </c>
      <c r="L1645" s="31" t="s">
        <v>8232</v>
      </c>
      <c r="M1645" s="83">
        <v>52000</v>
      </c>
      <c r="N1645" s="83">
        <f t="shared" si="25"/>
        <v>52000</v>
      </c>
      <c r="O1645" s="31" t="s">
        <v>8232</v>
      </c>
    </row>
    <row r="1646" spans="1:15" x14ac:dyDescent="0.25">
      <c r="A1646" s="29" t="s">
        <v>3202</v>
      </c>
      <c r="B1646" s="30">
        <v>2900</v>
      </c>
      <c r="C1646" s="31" t="s">
        <v>2</v>
      </c>
      <c r="D1646" s="1"/>
      <c r="E1646" s="1"/>
      <c r="F1646" s="31" t="s">
        <v>4391</v>
      </c>
      <c r="G1646" s="35" t="s">
        <v>5450</v>
      </c>
      <c r="H1646" s="31" t="s">
        <v>7698</v>
      </c>
      <c r="I1646" s="31" t="s">
        <v>7229</v>
      </c>
      <c r="J1646" s="41">
        <v>4.0300000000000002E-2</v>
      </c>
      <c r="K1646" s="83">
        <v>52000</v>
      </c>
      <c r="L1646" s="31" t="s">
        <v>8232</v>
      </c>
      <c r="M1646" s="83">
        <v>52000</v>
      </c>
      <c r="N1646" s="83">
        <f t="shared" si="25"/>
        <v>52000</v>
      </c>
      <c r="O1646" s="31" t="s">
        <v>8232</v>
      </c>
    </row>
    <row r="1647" spans="1:15" x14ac:dyDescent="0.25">
      <c r="A1647" s="29" t="s">
        <v>3203</v>
      </c>
      <c r="B1647" s="30">
        <v>2901</v>
      </c>
      <c r="C1647" s="31" t="s">
        <v>2</v>
      </c>
      <c r="D1647" s="1"/>
      <c r="E1647" s="1"/>
      <c r="F1647" s="31" t="s">
        <v>4391</v>
      </c>
      <c r="G1647" s="35" t="s">
        <v>976</v>
      </c>
      <c r="H1647" s="31" t="s">
        <v>7713</v>
      </c>
      <c r="I1647" s="31" t="s">
        <v>7230</v>
      </c>
      <c r="J1647" s="41">
        <v>3.9399999999999998E-2</v>
      </c>
      <c r="K1647" s="83">
        <v>52000</v>
      </c>
      <c r="L1647" s="31" t="s">
        <v>8232</v>
      </c>
      <c r="M1647" s="83">
        <v>52000</v>
      </c>
      <c r="N1647" s="83">
        <f t="shared" si="25"/>
        <v>52000</v>
      </c>
      <c r="O1647" s="31" t="s">
        <v>8232</v>
      </c>
    </row>
    <row r="1648" spans="1:15" x14ac:dyDescent="0.2">
      <c r="A1648" s="29" t="s">
        <v>3204</v>
      </c>
      <c r="B1648" s="30">
        <v>2902</v>
      </c>
      <c r="C1648" s="31" t="s">
        <v>2</v>
      </c>
      <c r="D1648" s="1"/>
      <c r="E1648" s="1"/>
      <c r="F1648" s="31" t="s">
        <v>4391</v>
      </c>
      <c r="G1648" s="37" t="s">
        <v>8373</v>
      </c>
      <c r="H1648" s="31" t="s">
        <v>7698</v>
      </c>
      <c r="I1648" s="31" t="s">
        <v>7231</v>
      </c>
      <c r="J1648" s="41">
        <v>3.9399999999999998E-2</v>
      </c>
      <c r="K1648" s="83">
        <v>52000</v>
      </c>
      <c r="L1648" s="31" t="s">
        <v>8232</v>
      </c>
      <c r="M1648" s="83">
        <v>52000</v>
      </c>
      <c r="N1648" s="83">
        <f t="shared" si="25"/>
        <v>52000</v>
      </c>
      <c r="O1648" s="31" t="s">
        <v>8232</v>
      </c>
    </row>
    <row r="1649" spans="1:15" x14ac:dyDescent="0.25">
      <c r="A1649" s="29" t="s">
        <v>3205</v>
      </c>
      <c r="B1649" s="30">
        <v>2903</v>
      </c>
      <c r="C1649" s="31" t="s">
        <v>2</v>
      </c>
      <c r="D1649" s="1"/>
      <c r="E1649" s="1"/>
      <c r="F1649" s="31" t="s">
        <v>4391</v>
      </c>
      <c r="G1649" s="35" t="s">
        <v>5451</v>
      </c>
      <c r="H1649" s="31" t="s">
        <v>7698</v>
      </c>
      <c r="I1649" s="31" t="s">
        <v>7232</v>
      </c>
      <c r="J1649" s="41">
        <v>3.9199999999999999E-2</v>
      </c>
      <c r="K1649" s="83">
        <v>52000</v>
      </c>
      <c r="L1649" s="31" t="s">
        <v>8232</v>
      </c>
      <c r="M1649" s="83">
        <v>52000</v>
      </c>
      <c r="N1649" s="83">
        <f t="shared" si="25"/>
        <v>52000</v>
      </c>
      <c r="O1649" s="31" t="s">
        <v>8232</v>
      </c>
    </row>
    <row r="1650" spans="1:15" x14ac:dyDescent="0.25">
      <c r="A1650" s="29" t="s">
        <v>3206</v>
      </c>
      <c r="B1650" s="30">
        <v>2904</v>
      </c>
      <c r="C1650" s="31" t="s">
        <v>2</v>
      </c>
      <c r="D1650" s="1"/>
      <c r="E1650" s="1"/>
      <c r="F1650" s="31" t="s">
        <v>4391</v>
      </c>
      <c r="G1650" s="35" t="s">
        <v>5452</v>
      </c>
      <c r="H1650" s="31" t="s">
        <v>7698</v>
      </c>
      <c r="I1650" s="31" t="s">
        <v>7233</v>
      </c>
      <c r="J1650" s="41">
        <v>3.9199999999999999E-2</v>
      </c>
      <c r="K1650" s="83">
        <v>52000</v>
      </c>
      <c r="L1650" s="31" t="s">
        <v>8232</v>
      </c>
      <c r="M1650" s="83">
        <v>52000</v>
      </c>
      <c r="N1650" s="83">
        <f t="shared" si="25"/>
        <v>52000</v>
      </c>
      <c r="O1650" s="31" t="s">
        <v>8232</v>
      </c>
    </row>
    <row r="1651" spans="1:15" x14ac:dyDescent="0.25">
      <c r="A1651" s="29" t="s">
        <v>3207</v>
      </c>
      <c r="B1651" s="30">
        <v>2905</v>
      </c>
      <c r="C1651" s="31" t="s">
        <v>2</v>
      </c>
      <c r="D1651" s="1"/>
      <c r="E1651" s="1"/>
      <c r="F1651" s="31" t="s">
        <v>4391</v>
      </c>
      <c r="G1651" s="35" t="s">
        <v>5453</v>
      </c>
      <c r="H1651" s="31" t="s">
        <v>7698</v>
      </c>
      <c r="I1651" s="31" t="s">
        <v>7234</v>
      </c>
      <c r="J1651" s="41">
        <v>3.9199999999999999E-2</v>
      </c>
      <c r="K1651" s="83">
        <v>52000</v>
      </c>
      <c r="L1651" s="31" t="s">
        <v>8232</v>
      </c>
      <c r="M1651" s="83">
        <v>52000</v>
      </c>
      <c r="N1651" s="83">
        <f t="shared" si="25"/>
        <v>52000</v>
      </c>
      <c r="O1651" s="31" t="s">
        <v>8232</v>
      </c>
    </row>
    <row r="1652" spans="1:15" x14ac:dyDescent="0.2">
      <c r="A1652" s="29" t="s">
        <v>3208</v>
      </c>
      <c r="B1652" s="30">
        <v>2906</v>
      </c>
      <c r="C1652" s="31" t="s">
        <v>2</v>
      </c>
      <c r="D1652" s="1"/>
      <c r="E1652" s="1"/>
      <c r="F1652" s="31" t="s">
        <v>4391</v>
      </c>
      <c r="G1652" s="37" t="s">
        <v>8374</v>
      </c>
      <c r="H1652" s="31" t="s">
        <v>7698</v>
      </c>
      <c r="I1652" s="31" t="s">
        <v>7235</v>
      </c>
      <c r="J1652" s="41">
        <v>3.9199999999999999E-2</v>
      </c>
      <c r="K1652" s="83">
        <v>52000</v>
      </c>
      <c r="L1652" s="31" t="s">
        <v>8232</v>
      </c>
      <c r="M1652" s="83">
        <v>52000</v>
      </c>
      <c r="N1652" s="83">
        <f t="shared" si="25"/>
        <v>52000</v>
      </c>
      <c r="O1652" s="31" t="s">
        <v>8232</v>
      </c>
    </row>
    <row r="1653" spans="1:15" x14ac:dyDescent="0.2">
      <c r="A1653" s="29" t="s">
        <v>3209</v>
      </c>
      <c r="B1653" s="30">
        <v>2907</v>
      </c>
      <c r="C1653" s="31" t="s">
        <v>2</v>
      </c>
      <c r="D1653" s="1"/>
      <c r="E1653" s="1"/>
      <c r="F1653" s="31" t="s">
        <v>4391</v>
      </c>
      <c r="G1653" s="37" t="s">
        <v>8375</v>
      </c>
      <c r="H1653" s="31" t="s">
        <v>7698</v>
      </c>
      <c r="I1653" s="31" t="s">
        <v>7236</v>
      </c>
      <c r="J1653" s="41">
        <v>3.9199999999999999E-2</v>
      </c>
      <c r="K1653" s="83">
        <v>52000</v>
      </c>
      <c r="L1653" s="31" t="s">
        <v>8232</v>
      </c>
      <c r="M1653" s="83">
        <v>52000</v>
      </c>
      <c r="N1653" s="83">
        <f t="shared" si="25"/>
        <v>52000</v>
      </c>
      <c r="O1653" s="31" t="s">
        <v>8232</v>
      </c>
    </row>
    <row r="1654" spans="1:15" x14ac:dyDescent="0.2">
      <c r="A1654" s="29" t="s">
        <v>3210</v>
      </c>
      <c r="B1654" s="30">
        <v>2908</v>
      </c>
      <c r="C1654" s="31" t="s">
        <v>2</v>
      </c>
      <c r="D1654" s="1"/>
      <c r="E1654" s="1"/>
      <c r="F1654" s="31" t="s">
        <v>4391</v>
      </c>
      <c r="G1654" s="37" t="s">
        <v>8376</v>
      </c>
      <c r="H1654" s="31" t="s">
        <v>7698</v>
      </c>
      <c r="I1654" s="31" t="s">
        <v>7237</v>
      </c>
      <c r="J1654" s="41">
        <v>3.9399999999999998E-2</v>
      </c>
      <c r="K1654" s="83">
        <v>125000</v>
      </c>
      <c r="L1654" s="31" t="s">
        <v>8232</v>
      </c>
      <c r="M1654" s="83">
        <v>125000</v>
      </c>
      <c r="N1654" s="83">
        <f t="shared" si="25"/>
        <v>125000</v>
      </c>
      <c r="O1654" s="31" t="s">
        <v>8232</v>
      </c>
    </row>
    <row r="1655" spans="1:15" x14ac:dyDescent="0.2">
      <c r="A1655" s="29" t="s">
        <v>3211</v>
      </c>
      <c r="B1655" s="30">
        <v>2909</v>
      </c>
      <c r="C1655" s="31" t="s">
        <v>2</v>
      </c>
      <c r="D1655" s="1"/>
      <c r="E1655" s="1"/>
      <c r="F1655" s="31" t="s">
        <v>4391</v>
      </c>
      <c r="G1655" s="35" t="s">
        <v>976</v>
      </c>
      <c r="H1655" s="31" t="s">
        <v>7800</v>
      </c>
      <c r="I1655" s="31" t="s">
        <v>7238</v>
      </c>
      <c r="J1655" s="41">
        <v>3.9399999999999998E-2</v>
      </c>
      <c r="K1655" s="83">
        <v>20000</v>
      </c>
      <c r="L1655" s="36" t="s">
        <v>8259</v>
      </c>
      <c r="M1655" s="83">
        <v>20000</v>
      </c>
      <c r="N1655" s="83">
        <f t="shared" si="25"/>
        <v>20000</v>
      </c>
      <c r="O1655" s="36" t="s">
        <v>8259</v>
      </c>
    </row>
    <row r="1656" spans="1:15" x14ac:dyDescent="0.2">
      <c r="A1656" s="29" t="s">
        <v>3212</v>
      </c>
      <c r="B1656" s="30">
        <v>2910</v>
      </c>
      <c r="C1656" s="31" t="s">
        <v>2</v>
      </c>
      <c r="D1656" s="1"/>
      <c r="E1656" s="1"/>
      <c r="F1656" s="31" t="s">
        <v>4391</v>
      </c>
      <c r="G1656" s="37" t="s">
        <v>8377</v>
      </c>
      <c r="H1656" s="31" t="s">
        <v>7696</v>
      </c>
      <c r="I1656" s="31" t="s">
        <v>7239</v>
      </c>
      <c r="J1656" s="41">
        <v>3.9199999999999999E-2</v>
      </c>
      <c r="K1656" s="83">
        <v>20000</v>
      </c>
      <c r="L1656" s="41" t="s">
        <v>8231</v>
      </c>
      <c r="M1656" s="83">
        <v>20000</v>
      </c>
      <c r="N1656" s="83">
        <f t="shared" si="25"/>
        <v>20000</v>
      </c>
      <c r="O1656" s="41" t="s">
        <v>8231</v>
      </c>
    </row>
    <row r="1657" spans="1:15" x14ac:dyDescent="0.25">
      <c r="A1657" s="29" t="s">
        <v>3213</v>
      </c>
      <c r="B1657" s="30">
        <v>2911</v>
      </c>
      <c r="C1657" s="31" t="s">
        <v>2</v>
      </c>
      <c r="D1657" s="1"/>
      <c r="E1657" s="1"/>
      <c r="F1657" s="31" t="s">
        <v>4391</v>
      </c>
      <c r="G1657" s="35" t="s">
        <v>5454</v>
      </c>
      <c r="H1657" s="31" t="s">
        <v>7698</v>
      </c>
      <c r="I1657" s="31" t="s">
        <v>7240</v>
      </c>
      <c r="J1657" s="41">
        <v>3.9199999999999999E-2</v>
      </c>
      <c r="K1657" s="83">
        <v>52000</v>
      </c>
      <c r="L1657" s="31" t="s">
        <v>8232</v>
      </c>
      <c r="M1657" s="83">
        <v>52000</v>
      </c>
      <c r="N1657" s="83">
        <f t="shared" si="25"/>
        <v>52000</v>
      </c>
      <c r="O1657" s="31" t="s">
        <v>8232</v>
      </c>
    </row>
    <row r="1658" spans="1:15" x14ac:dyDescent="0.25">
      <c r="A1658" s="29" t="s">
        <v>3214</v>
      </c>
      <c r="B1658" s="30">
        <v>2912</v>
      </c>
      <c r="C1658" s="31" t="s">
        <v>2</v>
      </c>
      <c r="D1658" s="1"/>
      <c r="E1658" s="1"/>
      <c r="F1658" s="31" t="s">
        <v>4391</v>
      </c>
      <c r="G1658" s="35" t="s">
        <v>5455</v>
      </c>
      <c r="H1658" s="31" t="s">
        <v>7698</v>
      </c>
      <c r="I1658" s="31" t="s">
        <v>7241</v>
      </c>
      <c r="J1658" s="41">
        <v>3.9199999999999999E-2</v>
      </c>
      <c r="K1658" s="83">
        <v>52000</v>
      </c>
      <c r="L1658" s="31" t="s">
        <v>8232</v>
      </c>
      <c r="M1658" s="83">
        <v>52000</v>
      </c>
      <c r="N1658" s="83">
        <f t="shared" si="25"/>
        <v>52000</v>
      </c>
      <c r="O1658" s="31" t="s">
        <v>8232</v>
      </c>
    </row>
    <row r="1659" spans="1:15" x14ac:dyDescent="0.2">
      <c r="A1659" s="29" t="s">
        <v>3215</v>
      </c>
      <c r="B1659" s="30">
        <v>2913</v>
      </c>
      <c r="C1659" s="31" t="s">
        <v>2</v>
      </c>
      <c r="D1659" s="1"/>
      <c r="E1659" s="1"/>
      <c r="F1659" s="31" t="s">
        <v>4391</v>
      </c>
      <c r="G1659" s="37" t="s">
        <v>8378</v>
      </c>
      <c r="H1659" s="31" t="s">
        <v>7698</v>
      </c>
      <c r="I1659" s="31" t="s">
        <v>7242</v>
      </c>
      <c r="J1659" s="41">
        <v>3.9199999999999999E-2</v>
      </c>
      <c r="K1659" s="83">
        <v>52000</v>
      </c>
      <c r="L1659" s="31" t="s">
        <v>8232</v>
      </c>
      <c r="M1659" s="83">
        <v>52000</v>
      </c>
      <c r="N1659" s="83">
        <f t="shared" si="25"/>
        <v>52000</v>
      </c>
      <c r="O1659" s="31" t="s">
        <v>8232</v>
      </c>
    </row>
    <row r="1660" spans="1:15" x14ac:dyDescent="0.2">
      <c r="A1660" s="29" t="s">
        <v>3216</v>
      </c>
      <c r="B1660" s="30">
        <v>2914</v>
      </c>
      <c r="C1660" s="31" t="s">
        <v>2</v>
      </c>
      <c r="D1660" s="1"/>
      <c r="E1660" s="1"/>
      <c r="F1660" s="31" t="s">
        <v>4391</v>
      </c>
      <c r="G1660" s="37" t="s">
        <v>8379</v>
      </c>
      <c r="H1660" s="31" t="s">
        <v>7698</v>
      </c>
      <c r="I1660" s="31" t="s">
        <v>7243</v>
      </c>
      <c r="J1660" s="41">
        <v>3.9199999999999999E-2</v>
      </c>
      <c r="K1660" s="83">
        <v>52000</v>
      </c>
      <c r="L1660" s="31" t="s">
        <v>8232</v>
      </c>
      <c r="M1660" s="83">
        <v>52000</v>
      </c>
      <c r="N1660" s="83">
        <f t="shared" si="25"/>
        <v>52000</v>
      </c>
      <c r="O1660" s="31" t="s">
        <v>8232</v>
      </c>
    </row>
    <row r="1661" spans="1:15" x14ac:dyDescent="0.25">
      <c r="A1661" s="29" t="s">
        <v>3217</v>
      </c>
      <c r="B1661" s="30">
        <v>2915</v>
      </c>
      <c r="C1661" s="31" t="s">
        <v>2</v>
      </c>
      <c r="D1661" s="1"/>
      <c r="E1661" s="1"/>
      <c r="F1661" s="31" t="s">
        <v>4391</v>
      </c>
      <c r="G1661" s="35" t="s">
        <v>5456</v>
      </c>
      <c r="H1661" s="31" t="s">
        <v>7698</v>
      </c>
      <c r="I1661" s="31" t="s">
        <v>7244</v>
      </c>
      <c r="J1661" s="41">
        <v>3.8399999999999997E-2</v>
      </c>
      <c r="K1661" s="83">
        <v>135000</v>
      </c>
      <c r="L1661" s="31" t="s">
        <v>8232</v>
      </c>
      <c r="M1661" s="83">
        <v>135000</v>
      </c>
      <c r="N1661" s="83">
        <f t="shared" si="25"/>
        <v>135000</v>
      </c>
      <c r="O1661" s="31" t="s">
        <v>8232</v>
      </c>
    </row>
    <row r="1662" spans="1:15" x14ac:dyDescent="0.2">
      <c r="A1662" s="29" t="s">
        <v>3218</v>
      </c>
      <c r="B1662" s="30">
        <v>2916</v>
      </c>
      <c r="C1662" s="31" t="s">
        <v>2</v>
      </c>
      <c r="D1662" s="1"/>
      <c r="E1662" s="1"/>
      <c r="F1662" s="31" t="s">
        <v>4391</v>
      </c>
      <c r="G1662" s="37" t="s">
        <v>8380</v>
      </c>
      <c r="H1662" s="31" t="s">
        <v>7698</v>
      </c>
      <c r="I1662" s="31" t="s">
        <v>7245</v>
      </c>
      <c r="J1662" s="41">
        <v>3.8399999999999997E-2</v>
      </c>
      <c r="K1662" s="83">
        <v>52000</v>
      </c>
      <c r="L1662" s="31" t="s">
        <v>8232</v>
      </c>
      <c r="M1662" s="83">
        <v>52000</v>
      </c>
      <c r="N1662" s="83">
        <f t="shared" si="25"/>
        <v>52000</v>
      </c>
      <c r="O1662" s="31" t="s">
        <v>8232</v>
      </c>
    </row>
    <row r="1663" spans="1:15" x14ac:dyDescent="0.2">
      <c r="A1663" s="29" t="s">
        <v>3219</v>
      </c>
      <c r="B1663" s="30">
        <v>2917</v>
      </c>
      <c r="C1663" s="31" t="s">
        <v>2</v>
      </c>
      <c r="D1663" s="1"/>
      <c r="E1663" s="1"/>
      <c r="F1663" s="31" t="s">
        <v>4391</v>
      </c>
      <c r="G1663" s="37" t="s">
        <v>8381</v>
      </c>
      <c r="H1663" s="31" t="s">
        <v>7698</v>
      </c>
      <c r="I1663" s="31" t="s">
        <v>7246</v>
      </c>
      <c r="J1663" s="41">
        <v>3.9600000000000003E-2</v>
      </c>
      <c r="K1663" s="83">
        <v>115000</v>
      </c>
      <c r="L1663" s="31" t="s">
        <v>8232</v>
      </c>
      <c r="M1663" s="83">
        <v>115000</v>
      </c>
      <c r="N1663" s="83">
        <f t="shared" si="25"/>
        <v>115000</v>
      </c>
      <c r="O1663" s="31" t="s">
        <v>8232</v>
      </c>
    </row>
    <row r="1664" spans="1:15" ht="25.5" x14ac:dyDescent="0.25">
      <c r="A1664" s="29" t="s">
        <v>3220</v>
      </c>
      <c r="B1664" s="30">
        <v>2918</v>
      </c>
      <c r="C1664" s="31" t="s">
        <v>2</v>
      </c>
      <c r="D1664" s="1"/>
      <c r="E1664" s="1"/>
      <c r="F1664" s="31" t="s">
        <v>4391</v>
      </c>
      <c r="G1664" s="35" t="s">
        <v>5457</v>
      </c>
      <c r="H1664" s="31" t="s">
        <v>7698</v>
      </c>
      <c r="I1664" s="31" t="s">
        <v>7247</v>
      </c>
      <c r="J1664" s="41">
        <v>3.9600000000000003E-2</v>
      </c>
      <c r="K1664" s="83">
        <v>52000</v>
      </c>
      <c r="L1664" s="31" t="s">
        <v>8232</v>
      </c>
      <c r="M1664" s="83">
        <v>52000</v>
      </c>
      <c r="N1664" s="83">
        <f t="shared" si="25"/>
        <v>52000</v>
      </c>
      <c r="O1664" s="31" t="s">
        <v>8232</v>
      </c>
    </row>
    <row r="1665" spans="1:15" x14ac:dyDescent="0.2">
      <c r="A1665" s="29" t="s">
        <v>3221</v>
      </c>
      <c r="B1665" s="30">
        <v>2919</v>
      </c>
      <c r="C1665" s="31" t="s">
        <v>2</v>
      </c>
      <c r="D1665" s="1"/>
      <c r="E1665" s="1"/>
      <c r="F1665" s="31" t="s">
        <v>4391</v>
      </c>
      <c r="G1665" s="35" t="s">
        <v>976</v>
      </c>
      <c r="H1665" s="31" t="s">
        <v>7800</v>
      </c>
      <c r="I1665" s="31" t="s">
        <v>7248</v>
      </c>
      <c r="J1665" s="41">
        <v>3.9600000000000003E-2</v>
      </c>
      <c r="K1665" s="83">
        <v>20000</v>
      </c>
      <c r="L1665" s="36" t="s">
        <v>8259</v>
      </c>
      <c r="M1665" s="83">
        <v>20000</v>
      </c>
      <c r="N1665" s="83">
        <f t="shared" si="25"/>
        <v>20000</v>
      </c>
      <c r="O1665" s="36" t="s">
        <v>8259</v>
      </c>
    </row>
    <row r="1666" spans="1:15" x14ac:dyDescent="0.2">
      <c r="A1666" s="29" t="s">
        <v>3222</v>
      </c>
      <c r="B1666" s="30">
        <v>2920</v>
      </c>
      <c r="C1666" s="31" t="s">
        <v>2</v>
      </c>
      <c r="D1666" s="1"/>
      <c r="E1666" s="1"/>
      <c r="F1666" s="31" t="s">
        <v>4391</v>
      </c>
      <c r="G1666" s="37" t="s">
        <v>8382</v>
      </c>
      <c r="H1666" s="31" t="s">
        <v>7698</v>
      </c>
      <c r="I1666" s="31" t="s">
        <v>7249</v>
      </c>
      <c r="J1666" s="41">
        <v>3.9600000000000003E-2</v>
      </c>
      <c r="K1666" s="83">
        <v>60000</v>
      </c>
      <c r="L1666" s="31" t="s">
        <v>8232</v>
      </c>
      <c r="M1666" s="83">
        <v>60000</v>
      </c>
      <c r="N1666" s="83">
        <f t="shared" si="25"/>
        <v>60000</v>
      </c>
      <c r="O1666" s="31" t="s">
        <v>8232</v>
      </c>
    </row>
    <row r="1667" spans="1:15" x14ac:dyDescent="0.2">
      <c r="A1667" s="29" t="s">
        <v>3223</v>
      </c>
      <c r="B1667" s="30">
        <v>2921</v>
      </c>
      <c r="C1667" s="31" t="s">
        <v>2</v>
      </c>
      <c r="D1667" s="1"/>
      <c r="E1667" s="1"/>
      <c r="F1667" s="31" t="s">
        <v>4391</v>
      </c>
      <c r="G1667" s="37" t="s">
        <v>8383</v>
      </c>
      <c r="H1667" s="31" t="s">
        <v>7698</v>
      </c>
      <c r="I1667" s="31" t="s">
        <v>7250</v>
      </c>
      <c r="J1667" s="41">
        <v>3.8399999999999997E-2</v>
      </c>
      <c r="K1667" s="83">
        <v>80000</v>
      </c>
      <c r="L1667" s="31" t="s">
        <v>8232</v>
      </c>
      <c r="M1667" s="83">
        <v>80000</v>
      </c>
      <c r="N1667" s="83">
        <f t="shared" si="25"/>
        <v>80000</v>
      </c>
      <c r="O1667" s="31" t="s">
        <v>8232</v>
      </c>
    </row>
    <row r="1668" spans="1:15" x14ac:dyDescent="0.25">
      <c r="A1668" s="29" t="s">
        <v>3224</v>
      </c>
      <c r="B1668" s="30">
        <v>2922</v>
      </c>
      <c r="C1668" s="31" t="s">
        <v>2</v>
      </c>
      <c r="D1668" s="1"/>
      <c r="E1668" s="1"/>
      <c r="F1668" s="31" t="s">
        <v>4391</v>
      </c>
      <c r="G1668" s="35" t="s">
        <v>5458</v>
      </c>
      <c r="H1668" s="31" t="s">
        <v>7698</v>
      </c>
      <c r="I1668" s="31" t="s">
        <v>7251</v>
      </c>
      <c r="J1668" s="41">
        <v>3.8399999999999997E-2</v>
      </c>
      <c r="K1668" s="83">
        <v>52000</v>
      </c>
      <c r="L1668" s="31" t="s">
        <v>8232</v>
      </c>
      <c r="M1668" s="83">
        <v>52000</v>
      </c>
      <c r="N1668" s="83">
        <f t="shared" si="25"/>
        <v>52000</v>
      </c>
      <c r="O1668" s="31" t="s">
        <v>8232</v>
      </c>
    </row>
    <row r="1669" spans="1:15" x14ac:dyDescent="0.25">
      <c r="A1669" s="29" t="s">
        <v>3225</v>
      </c>
      <c r="B1669" s="30">
        <v>2923</v>
      </c>
      <c r="C1669" s="31" t="s">
        <v>2</v>
      </c>
      <c r="D1669" s="1"/>
      <c r="E1669" s="1"/>
      <c r="F1669" s="31" t="s">
        <v>4391</v>
      </c>
      <c r="G1669" s="35" t="s">
        <v>5459</v>
      </c>
      <c r="H1669" s="31" t="s">
        <v>7698</v>
      </c>
      <c r="I1669" s="31" t="s">
        <v>7252</v>
      </c>
      <c r="J1669" s="41">
        <v>3.9600000000000003E-2</v>
      </c>
      <c r="K1669" s="83">
        <v>85000</v>
      </c>
      <c r="L1669" s="31" t="s">
        <v>8232</v>
      </c>
      <c r="M1669" s="83">
        <v>85000</v>
      </c>
      <c r="N1669" s="83">
        <f t="shared" si="25"/>
        <v>85000</v>
      </c>
      <c r="O1669" s="31" t="s">
        <v>8232</v>
      </c>
    </row>
    <row r="1670" spans="1:15" x14ac:dyDescent="0.25">
      <c r="A1670" s="29" t="s">
        <v>3226</v>
      </c>
      <c r="B1670" s="30">
        <v>2924</v>
      </c>
      <c r="C1670" s="31" t="s">
        <v>2</v>
      </c>
      <c r="D1670" s="1"/>
      <c r="E1670" s="1"/>
      <c r="F1670" s="31" t="s">
        <v>4391</v>
      </c>
      <c r="G1670" s="35" t="s">
        <v>976</v>
      </c>
      <c r="H1670" s="31" t="s">
        <v>7713</v>
      </c>
      <c r="I1670" s="31" t="s">
        <v>7253</v>
      </c>
      <c r="J1670" s="41">
        <v>3.9600000000000003E-2</v>
      </c>
      <c r="K1670" s="83">
        <v>52000</v>
      </c>
      <c r="L1670" s="31" t="s">
        <v>8232</v>
      </c>
      <c r="M1670" s="83">
        <v>52000</v>
      </c>
      <c r="N1670" s="83">
        <f t="shared" si="25"/>
        <v>52000</v>
      </c>
      <c r="O1670" s="31" t="s">
        <v>8232</v>
      </c>
    </row>
    <row r="1671" spans="1:15" x14ac:dyDescent="0.25">
      <c r="A1671" s="29" t="s">
        <v>3227</v>
      </c>
      <c r="B1671" s="30">
        <v>2925</v>
      </c>
      <c r="C1671" s="31" t="s">
        <v>2</v>
      </c>
      <c r="D1671" s="1"/>
      <c r="E1671" s="1"/>
      <c r="F1671" s="31" t="s">
        <v>4391</v>
      </c>
      <c r="G1671" s="35" t="s">
        <v>5460</v>
      </c>
      <c r="H1671" s="31" t="s">
        <v>7698</v>
      </c>
      <c r="I1671" s="31" t="s">
        <v>7254</v>
      </c>
      <c r="J1671" s="41">
        <v>3.9600000000000003E-2</v>
      </c>
      <c r="K1671" s="83">
        <v>52000</v>
      </c>
      <c r="L1671" s="31" t="s">
        <v>8232</v>
      </c>
      <c r="M1671" s="83">
        <v>52000</v>
      </c>
      <c r="N1671" s="83">
        <f t="shared" si="25"/>
        <v>52000</v>
      </c>
      <c r="O1671" s="31" t="s">
        <v>8232</v>
      </c>
    </row>
    <row r="1672" spans="1:15" x14ac:dyDescent="0.25">
      <c r="A1672" s="29" t="s">
        <v>3228</v>
      </c>
      <c r="B1672" s="30">
        <v>2926</v>
      </c>
      <c r="C1672" s="31" t="s">
        <v>2</v>
      </c>
      <c r="D1672" s="1"/>
      <c r="E1672" s="1"/>
      <c r="F1672" s="31" t="s">
        <v>4391</v>
      </c>
      <c r="G1672" s="35" t="s">
        <v>5461</v>
      </c>
      <c r="H1672" s="31" t="s">
        <v>7698</v>
      </c>
      <c r="I1672" s="31" t="s">
        <v>7255</v>
      </c>
      <c r="J1672" s="41">
        <v>3.9600000000000003E-2</v>
      </c>
      <c r="K1672" s="83">
        <v>52000</v>
      </c>
      <c r="L1672" s="31" t="s">
        <v>8232</v>
      </c>
      <c r="M1672" s="83">
        <v>52000</v>
      </c>
      <c r="N1672" s="83">
        <f t="shared" si="25"/>
        <v>52000</v>
      </c>
      <c r="O1672" s="31" t="s">
        <v>8232</v>
      </c>
    </row>
    <row r="1673" spans="1:15" x14ac:dyDescent="0.25">
      <c r="A1673" s="29" t="s">
        <v>3229</v>
      </c>
      <c r="B1673" s="30">
        <v>2927</v>
      </c>
      <c r="C1673" s="31" t="s">
        <v>2</v>
      </c>
      <c r="D1673" s="1"/>
      <c r="E1673" s="1"/>
      <c r="F1673" s="31" t="s">
        <v>4391</v>
      </c>
      <c r="G1673" s="35" t="s">
        <v>5462</v>
      </c>
      <c r="H1673" s="31" t="s">
        <v>7698</v>
      </c>
      <c r="I1673" s="31" t="s">
        <v>7256</v>
      </c>
      <c r="J1673" s="41">
        <v>4.0800000000000003E-2</v>
      </c>
      <c r="K1673" s="83">
        <v>52000</v>
      </c>
      <c r="L1673" s="31" t="s">
        <v>8232</v>
      </c>
      <c r="M1673" s="83">
        <v>52000</v>
      </c>
      <c r="N1673" s="83">
        <f t="shared" si="25"/>
        <v>52000</v>
      </c>
      <c r="O1673" s="31" t="s">
        <v>8232</v>
      </c>
    </row>
    <row r="1674" spans="1:15" x14ac:dyDescent="0.25">
      <c r="A1674" s="29" t="s">
        <v>3230</v>
      </c>
      <c r="B1674" s="30">
        <v>2928</v>
      </c>
      <c r="C1674" s="31" t="s">
        <v>2</v>
      </c>
      <c r="D1674" s="1"/>
      <c r="E1674" s="1"/>
      <c r="F1674" s="31" t="s">
        <v>4391</v>
      </c>
      <c r="G1674" s="35" t="s">
        <v>5463</v>
      </c>
      <c r="H1674" s="31" t="s">
        <v>7698</v>
      </c>
      <c r="I1674" s="31" t="s">
        <v>7257</v>
      </c>
      <c r="J1674" s="41">
        <v>4.0800000000000003E-2</v>
      </c>
      <c r="K1674" s="83">
        <v>85000</v>
      </c>
      <c r="L1674" s="31" t="s">
        <v>8232</v>
      </c>
      <c r="M1674" s="83">
        <v>85000</v>
      </c>
      <c r="N1674" s="83">
        <f t="shared" si="25"/>
        <v>85000</v>
      </c>
      <c r="O1674" s="31" t="s">
        <v>8232</v>
      </c>
    </row>
    <row r="1675" spans="1:15" x14ac:dyDescent="0.25">
      <c r="A1675" s="29" t="s">
        <v>3231</v>
      </c>
      <c r="B1675" s="30">
        <v>2929</v>
      </c>
      <c r="C1675" s="31" t="s">
        <v>2</v>
      </c>
      <c r="D1675" s="1"/>
      <c r="E1675" s="1"/>
      <c r="F1675" s="31" t="s">
        <v>4391</v>
      </c>
      <c r="G1675" s="35" t="s">
        <v>976</v>
      </c>
      <c r="H1675" s="31" t="s">
        <v>7713</v>
      </c>
      <c r="I1675" s="31" t="s">
        <v>7258</v>
      </c>
      <c r="J1675" s="41">
        <v>3.9199999999999999E-2</v>
      </c>
      <c r="K1675" s="83">
        <v>81000</v>
      </c>
      <c r="L1675" s="31" t="s">
        <v>8232</v>
      </c>
      <c r="M1675" s="83">
        <v>81000</v>
      </c>
      <c r="N1675" s="83">
        <f t="shared" si="25"/>
        <v>81000</v>
      </c>
      <c r="O1675" s="31" t="s">
        <v>8232</v>
      </c>
    </row>
    <row r="1676" spans="1:15" x14ac:dyDescent="0.25">
      <c r="A1676" s="29" t="s">
        <v>3232</v>
      </c>
      <c r="B1676" s="30">
        <v>2930</v>
      </c>
      <c r="C1676" s="31" t="s">
        <v>2</v>
      </c>
      <c r="D1676" s="1"/>
      <c r="E1676" s="1"/>
      <c r="F1676" s="31" t="s">
        <v>4391</v>
      </c>
      <c r="G1676" s="35" t="s">
        <v>976</v>
      </c>
      <c r="H1676" s="31" t="s">
        <v>7713</v>
      </c>
      <c r="I1676" s="31" t="s">
        <v>7259</v>
      </c>
      <c r="J1676" s="41">
        <v>3.9199999999999999E-2</v>
      </c>
      <c r="K1676" s="83">
        <v>82000</v>
      </c>
      <c r="L1676" s="31" t="s">
        <v>8232</v>
      </c>
      <c r="M1676" s="83">
        <v>82000</v>
      </c>
      <c r="N1676" s="83">
        <f t="shared" si="25"/>
        <v>82000</v>
      </c>
      <c r="O1676" s="31" t="s">
        <v>8232</v>
      </c>
    </row>
    <row r="1677" spans="1:15" x14ac:dyDescent="0.25">
      <c r="A1677" s="29" t="s">
        <v>3233</v>
      </c>
      <c r="B1677" s="30">
        <v>2931</v>
      </c>
      <c r="C1677" s="31" t="s">
        <v>2</v>
      </c>
      <c r="D1677" s="1"/>
      <c r="E1677" s="1"/>
      <c r="F1677" s="31" t="s">
        <v>4391</v>
      </c>
      <c r="G1677" s="35" t="s">
        <v>5464</v>
      </c>
      <c r="H1677" s="31" t="s">
        <v>7698</v>
      </c>
      <c r="I1677" s="31" t="s">
        <v>7260</v>
      </c>
      <c r="J1677" s="41">
        <v>3.9199999999999999E-2</v>
      </c>
      <c r="K1677" s="83">
        <v>52000</v>
      </c>
      <c r="L1677" s="31" t="s">
        <v>8232</v>
      </c>
      <c r="M1677" s="83">
        <v>52000</v>
      </c>
      <c r="N1677" s="83">
        <f t="shared" si="25"/>
        <v>52000</v>
      </c>
      <c r="O1677" s="31" t="s">
        <v>8232</v>
      </c>
    </row>
    <row r="1678" spans="1:15" x14ac:dyDescent="0.25">
      <c r="A1678" s="29" t="s">
        <v>3234</v>
      </c>
      <c r="B1678" s="30">
        <v>2932</v>
      </c>
      <c r="C1678" s="31" t="s">
        <v>2</v>
      </c>
      <c r="D1678" s="1"/>
      <c r="E1678" s="1"/>
      <c r="F1678" s="31" t="s">
        <v>4391</v>
      </c>
      <c r="G1678" s="35" t="s">
        <v>976</v>
      </c>
      <c r="H1678" s="31" t="s">
        <v>7713</v>
      </c>
      <c r="I1678" s="31" t="s">
        <v>7261</v>
      </c>
      <c r="J1678" s="41">
        <v>3.9199999999999999E-2</v>
      </c>
      <c r="K1678" s="83">
        <v>52000</v>
      </c>
      <c r="L1678" s="31" t="s">
        <v>8232</v>
      </c>
      <c r="M1678" s="83">
        <v>52000</v>
      </c>
      <c r="N1678" s="83">
        <f t="shared" ref="N1678:N1741" si="26">CEILING(M1678,1000)</f>
        <v>52000</v>
      </c>
      <c r="O1678" s="31" t="s">
        <v>8232</v>
      </c>
    </row>
    <row r="1679" spans="1:15" x14ac:dyDescent="0.2">
      <c r="A1679" s="29" t="s">
        <v>3235</v>
      </c>
      <c r="B1679" s="30">
        <v>2933</v>
      </c>
      <c r="C1679" s="31" t="s">
        <v>2</v>
      </c>
      <c r="D1679" s="1"/>
      <c r="E1679" s="1"/>
      <c r="F1679" s="31" t="s">
        <v>4391</v>
      </c>
      <c r="G1679" s="35" t="s">
        <v>976</v>
      </c>
      <c r="H1679" s="31" t="s">
        <v>7800</v>
      </c>
      <c r="I1679" s="31" t="s">
        <v>7262</v>
      </c>
      <c r="J1679" s="41">
        <v>4.0300000000000002E-2</v>
      </c>
      <c r="K1679" s="83">
        <v>20000</v>
      </c>
      <c r="L1679" s="36" t="s">
        <v>8259</v>
      </c>
      <c r="M1679" s="83">
        <v>20000</v>
      </c>
      <c r="N1679" s="83">
        <f t="shared" si="26"/>
        <v>20000</v>
      </c>
      <c r="O1679" s="36" t="s">
        <v>8259</v>
      </c>
    </row>
    <row r="1680" spans="1:15" x14ac:dyDescent="0.2">
      <c r="A1680" s="29" t="s">
        <v>3236</v>
      </c>
      <c r="B1680" s="30">
        <v>2934</v>
      </c>
      <c r="C1680" s="31" t="s">
        <v>2</v>
      </c>
      <c r="D1680" s="1"/>
      <c r="E1680" s="1"/>
      <c r="F1680" s="31" t="s">
        <v>4391</v>
      </c>
      <c r="G1680" s="37" t="s">
        <v>8384</v>
      </c>
      <c r="H1680" s="31" t="s">
        <v>7698</v>
      </c>
      <c r="I1680" s="31" t="s">
        <v>7263</v>
      </c>
      <c r="J1680" s="41">
        <v>4.1700000000000001E-2</v>
      </c>
      <c r="K1680" s="83">
        <v>130000</v>
      </c>
      <c r="L1680" s="31" t="s">
        <v>8232</v>
      </c>
      <c r="M1680" s="83">
        <v>130000</v>
      </c>
      <c r="N1680" s="83">
        <f t="shared" si="26"/>
        <v>130000</v>
      </c>
      <c r="O1680" s="31" t="s">
        <v>8232</v>
      </c>
    </row>
    <row r="1681" spans="1:15" x14ac:dyDescent="0.2">
      <c r="A1681" s="29" t="s">
        <v>3237</v>
      </c>
      <c r="B1681" s="30">
        <v>2935</v>
      </c>
      <c r="C1681" s="31" t="s">
        <v>2</v>
      </c>
      <c r="D1681" s="1"/>
      <c r="E1681" s="1"/>
      <c r="F1681" s="31" t="s">
        <v>4391</v>
      </c>
      <c r="G1681" s="37" t="s">
        <v>8385</v>
      </c>
      <c r="H1681" s="31" t="s">
        <v>7698</v>
      </c>
      <c r="I1681" s="31" t="s">
        <v>7264</v>
      </c>
      <c r="J1681" s="41">
        <v>4.0300000000000002E-2</v>
      </c>
      <c r="K1681" s="83">
        <v>152000</v>
      </c>
      <c r="L1681" s="31" t="s">
        <v>8232</v>
      </c>
      <c r="M1681" s="83">
        <v>152000</v>
      </c>
      <c r="N1681" s="83">
        <f t="shared" si="26"/>
        <v>152000</v>
      </c>
      <c r="O1681" s="31" t="s">
        <v>8232</v>
      </c>
    </row>
    <row r="1682" spans="1:15" x14ac:dyDescent="0.25">
      <c r="A1682" s="29" t="s">
        <v>3238</v>
      </c>
      <c r="B1682" s="30">
        <v>2936</v>
      </c>
      <c r="C1682" s="31" t="s">
        <v>2</v>
      </c>
      <c r="D1682" s="1"/>
      <c r="E1682" s="1"/>
      <c r="F1682" s="31" t="s">
        <v>4391</v>
      </c>
      <c r="G1682" s="35" t="s">
        <v>5465</v>
      </c>
      <c r="H1682" s="31" t="s">
        <v>7698</v>
      </c>
      <c r="I1682" s="31" t="s">
        <v>7265</v>
      </c>
      <c r="J1682" s="41">
        <v>4.0800000000000003E-2</v>
      </c>
      <c r="K1682" s="83">
        <v>52000</v>
      </c>
      <c r="L1682" s="31" t="s">
        <v>8232</v>
      </c>
      <c r="M1682" s="83">
        <v>52000</v>
      </c>
      <c r="N1682" s="83">
        <f t="shared" si="26"/>
        <v>52000</v>
      </c>
      <c r="O1682" s="31" t="s">
        <v>8232</v>
      </c>
    </row>
    <row r="1683" spans="1:15" x14ac:dyDescent="0.2">
      <c r="A1683" s="29" t="s">
        <v>3239</v>
      </c>
      <c r="B1683" s="30">
        <v>2937</v>
      </c>
      <c r="C1683" s="31" t="s">
        <v>2</v>
      </c>
      <c r="D1683" s="1"/>
      <c r="E1683" s="1"/>
      <c r="F1683" s="31" t="s">
        <v>4391</v>
      </c>
      <c r="G1683" s="37" t="s">
        <v>8386</v>
      </c>
      <c r="H1683" s="31" t="s">
        <v>7698</v>
      </c>
      <c r="I1683" s="31" t="s">
        <v>7266</v>
      </c>
      <c r="J1683" s="41">
        <v>4.0800000000000003E-2</v>
      </c>
      <c r="K1683" s="83">
        <v>52000</v>
      </c>
      <c r="L1683" s="31" t="s">
        <v>8232</v>
      </c>
      <c r="M1683" s="83">
        <v>52000</v>
      </c>
      <c r="N1683" s="83">
        <f t="shared" si="26"/>
        <v>52000</v>
      </c>
      <c r="O1683" s="31" t="s">
        <v>8232</v>
      </c>
    </row>
    <row r="1684" spans="1:15" x14ac:dyDescent="0.25">
      <c r="A1684" s="29" t="s">
        <v>3240</v>
      </c>
      <c r="B1684" s="30">
        <v>2938</v>
      </c>
      <c r="C1684" s="31" t="s">
        <v>2</v>
      </c>
      <c r="D1684" s="1"/>
      <c r="E1684" s="1"/>
      <c r="F1684" s="31" t="s">
        <v>4391</v>
      </c>
      <c r="G1684" s="35" t="s">
        <v>5466</v>
      </c>
      <c r="H1684" s="31" t="s">
        <v>7698</v>
      </c>
      <c r="I1684" s="31" t="s">
        <v>7267</v>
      </c>
      <c r="J1684" s="41">
        <v>4.24E-2</v>
      </c>
      <c r="K1684" s="83">
        <v>52000</v>
      </c>
      <c r="L1684" s="31" t="s">
        <v>8232</v>
      </c>
      <c r="M1684" s="83">
        <v>52000</v>
      </c>
      <c r="N1684" s="83">
        <f t="shared" si="26"/>
        <v>52000</v>
      </c>
      <c r="O1684" s="31" t="s">
        <v>8232</v>
      </c>
    </row>
    <row r="1685" spans="1:15" x14ac:dyDescent="0.2">
      <c r="A1685" s="29" t="s">
        <v>3241</v>
      </c>
      <c r="B1685" s="30">
        <v>2939</v>
      </c>
      <c r="C1685" s="31" t="s">
        <v>2</v>
      </c>
      <c r="D1685" s="1"/>
      <c r="E1685" s="1"/>
      <c r="F1685" s="31" t="s">
        <v>4391</v>
      </c>
      <c r="G1685" s="37" t="s">
        <v>8387</v>
      </c>
      <c r="H1685" s="31" t="s">
        <v>7698</v>
      </c>
      <c r="I1685" s="31" t="s">
        <v>7268</v>
      </c>
      <c r="J1685" s="41">
        <v>4.3799999999999999E-2</v>
      </c>
      <c r="K1685" s="83">
        <v>85000</v>
      </c>
      <c r="L1685" s="31" t="s">
        <v>8232</v>
      </c>
      <c r="M1685" s="83">
        <v>85000</v>
      </c>
      <c r="N1685" s="83">
        <f t="shared" si="26"/>
        <v>85000</v>
      </c>
      <c r="O1685" s="31" t="s">
        <v>8232</v>
      </c>
    </row>
    <row r="1686" spans="1:15" x14ac:dyDescent="0.2">
      <c r="A1686" s="29" t="s">
        <v>3242</v>
      </c>
      <c r="B1686" s="30">
        <v>2940</v>
      </c>
      <c r="C1686" s="31" t="s">
        <v>2</v>
      </c>
      <c r="D1686" s="1"/>
      <c r="E1686" s="1"/>
      <c r="F1686" s="31" t="s">
        <v>4391</v>
      </c>
      <c r="G1686" s="37" t="s">
        <v>8388</v>
      </c>
      <c r="H1686" s="31" t="s">
        <v>7696</v>
      </c>
      <c r="I1686" s="31" t="s">
        <v>7269</v>
      </c>
      <c r="J1686" s="41">
        <v>4.24E-2</v>
      </c>
      <c r="K1686" s="83">
        <v>20000</v>
      </c>
      <c r="L1686" s="41" t="s">
        <v>8231</v>
      </c>
      <c r="M1686" s="83">
        <v>20000</v>
      </c>
      <c r="N1686" s="83">
        <f t="shared" si="26"/>
        <v>20000</v>
      </c>
      <c r="O1686" s="41" t="s">
        <v>8231</v>
      </c>
    </row>
    <row r="1687" spans="1:15" x14ac:dyDescent="0.25">
      <c r="A1687" s="29" t="s">
        <v>3243</v>
      </c>
      <c r="B1687" s="30">
        <v>2941</v>
      </c>
      <c r="C1687" s="31" t="s">
        <v>2</v>
      </c>
      <c r="D1687" s="1"/>
      <c r="E1687" s="1"/>
      <c r="F1687" s="31" t="s">
        <v>4391</v>
      </c>
      <c r="G1687" s="35" t="s">
        <v>5467</v>
      </c>
      <c r="H1687" s="31" t="s">
        <v>7698</v>
      </c>
      <c r="I1687" s="31" t="s">
        <v>7270</v>
      </c>
      <c r="J1687" s="41">
        <v>3.9199999999999999E-2</v>
      </c>
      <c r="K1687" s="83">
        <v>52000</v>
      </c>
      <c r="L1687" s="31" t="s">
        <v>8232</v>
      </c>
      <c r="M1687" s="83">
        <v>52000</v>
      </c>
      <c r="N1687" s="83">
        <f t="shared" si="26"/>
        <v>52000</v>
      </c>
      <c r="O1687" s="31" t="s">
        <v>8232</v>
      </c>
    </row>
    <row r="1688" spans="1:15" x14ac:dyDescent="0.25">
      <c r="A1688" s="29" t="s">
        <v>3244</v>
      </c>
      <c r="B1688" s="30">
        <v>2942</v>
      </c>
      <c r="C1688" s="31" t="s">
        <v>2</v>
      </c>
      <c r="D1688" s="1"/>
      <c r="E1688" s="1"/>
      <c r="F1688" s="31" t="s">
        <v>4391</v>
      </c>
      <c r="G1688" s="35" t="s">
        <v>5468</v>
      </c>
      <c r="H1688" s="31" t="s">
        <v>7698</v>
      </c>
      <c r="I1688" s="31" t="s">
        <v>7271</v>
      </c>
      <c r="J1688" s="41">
        <v>3.9199999999999999E-2</v>
      </c>
      <c r="K1688" s="83">
        <v>52000</v>
      </c>
      <c r="L1688" s="31" t="s">
        <v>8232</v>
      </c>
      <c r="M1688" s="83">
        <v>52000</v>
      </c>
      <c r="N1688" s="83">
        <f t="shared" si="26"/>
        <v>52000</v>
      </c>
      <c r="O1688" s="31" t="s">
        <v>8232</v>
      </c>
    </row>
    <row r="1689" spans="1:15" x14ac:dyDescent="0.25">
      <c r="A1689" s="29" t="s">
        <v>3245</v>
      </c>
      <c r="B1689" s="30">
        <v>2943</v>
      </c>
      <c r="C1689" s="31" t="s">
        <v>2</v>
      </c>
      <c r="D1689" s="1"/>
      <c r="E1689" s="1"/>
      <c r="F1689" s="31" t="s">
        <v>4391</v>
      </c>
      <c r="G1689" s="35" t="s">
        <v>976</v>
      </c>
      <c r="H1689" s="31" t="s">
        <v>7713</v>
      </c>
      <c r="I1689" s="31" t="s">
        <v>7272</v>
      </c>
      <c r="J1689" s="41">
        <v>3.9199999999999999E-2</v>
      </c>
      <c r="K1689" s="83">
        <v>52000</v>
      </c>
      <c r="L1689" s="31" t="s">
        <v>8232</v>
      </c>
      <c r="M1689" s="83">
        <v>52000</v>
      </c>
      <c r="N1689" s="83">
        <f t="shared" si="26"/>
        <v>52000</v>
      </c>
      <c r="O1689" s="31" t="s">
        <v>8232</v>
      </c>
    </row>
    <row r="1690" spans="1:15" x14ac:dyDescent="0.25">
      <c r="A1690" s="29" t="s">
        <v>3246</v>
      </c>
      <c r="B1690" s="30">
        <v>2944</v>
      </c>
      <c r="C1690" s="31" t="s">
        <v>2</v>
      </c>
      <c r="D1690" s="1"/>
      <c r="E1690" s="1"/>
      <c r="F1690" s="31" t="s">
        <v>4391</v>
      </c>
      <c r="G1690" s="35" t="s">
        <v>976</v>
      </c>
      <c r="H1690" s="31" t="s">
        <v>7713</v>
      </c>
      <c r="I1690" s="31" t="s">
        <v>7273</v>
      </c>
      <c r="J1690" s="41">
        <v>3.9199999999999999E-2</v>
      </c>
      <c r="K1690" s="83">
        <v>52000</v>
      </c>
      <c r="L1690" s="31" t="s">
        <v>8232</v>
      </c>
      <c r="M1690" s="83">
        <v>52000</v>
      </c>
      <c r="N1690" s="83">
        <f t="shared" si="26"/>
        <v>52000</v>
      </c>
      <c r="O1690" s="31" t="s">
        <v>8232</v>
      </c>
    </row>
    <row r="1691" spans="1:15" x14ac:dyDescent="0.2">
      <c r="A1691" s="29" t="s">
        <v>3247</v>
      </c>
      <c r="B1691" s="30">
        <v>2945</v>
      </c>
      <c r="C1691" s="31" t="s">
        <v>2</v>
      </c>
      <c r="D1691" s="1"/>
      <c r="E1691" s="1"/>
      <c r="F1691" s="31" t="s">
        <v>4391</v>
      </c>
      <c r="G1691" s="37" t="s">
        <v>8389</v>
      </c>
      <c r="H1691" s="31" t="s">
        <v>7698</v>
      </c>
      <c r="I1691" s="31" t="s">
        <v>7274</v>
      </c>
      <c r="J1691" s="41">
        <v>4.36E-2</v>
      </c>
      <c r="K1691" s="83">
        <v>52000</v>
      </c>
      <c r="L1691" s="31" t="s">
        <v>8232</v>
      </c>
      <c r="M1691" s="83">
        <v>52000</v>
      </c>
      <c r="N1691" s="83">
        <f t="shared" si="26"/>
        <v>52000</v>
      </c>
      <c r="O1691" s="31" t="s">
        <v>8232</v>
      </c>
    </row>
    <row r="1692" spans="1:15" x14ac:dyDescent="0.25">
      <c r="A1692" s="29" t="s">
        <v>3248</v>
      </c>
      <c r="B1692" s="30">
        <v>2946</v>
      </c>
      <c r="C1692" s="31" t="s">
        <v>2</v>
      </c>
      <c r="D1692" s="1"/>
      <c r="E1692" s="1"/>
      <c r="F1692" s="31" t="s">
        <v>4391</v>
      </c>
      <c r="G1692" s="35" t="s">
        <v>976</v>
      </c>
      <c r="H1692" s="31" t="s">
        <v>7713</v>
      </c>
      <c r="I1692" s="31" t="s">
        <v>7275</v>
      </c>
      <c r="J1692" s="41">
        <v>4.36E-2</v>
      </c>
      <c r="K1692" s="83">
        <v>52000</v>
      </c>
      <c r="L1692" s="31" t="s">
        <v>8232</v>
      </c>
      <c r="M1692" s="83">
        <v>52000</v>
      </c>
      <c r="N1692" s="83">
        <f t="shared" si="26"/>
        <v>52000</v>
      </c>
      <c r="O1692" s="31" t="s">
        <v>8232</v>
      </c>
    </row>
    <row r="1693" spans="1:15" x14ac:dyDescent="0.2">
      <c r="A1693" s="29" t="s">
        <v>3249</v>
      </c>
      <c r="B1693" s="30">
        <v>2947</v>
      </c>
      <c r="C1693" s="31" t="s">
        <v>2</v>
      </c>
      <c r="D1693" s="1"/>
      <c r="E1693" s="1"/>
      <c r="F1693" s="31" t="s">
        <v>4391</v>
      </c>
      <c r="G1693" s="37" t="s">
        <v>8390</v>
      </c>
      <c r="H1693" s="31" t="s">
        <v>7698</v>
      </c>
      <c r="I1693" s="31" t="s">
        <v>7276</v>
      </c>
      <c r="J1693" s="41">
        <v>4.48E-2</v>
      </c>
      <c r="K1693" s="83">
        <v>52000</v>
      </c>
      <c r="L1693" s="31" t="s">
        <v>8232</v>
      </c>
      <c r="M1693" s="83">
        <v>52000</v>
      </c>
      <c r="N1693" s="83">
        <f t="shared" si="26"/>
        <v>52000</v>
      </c>
      <c r="O1693" s="31" t="s">
        <v>8232</v>
      </c>
    </row>
    <row r="1694" spans="1:15" x14ac:dyDescent="0.2">
      <c r="A1694" s="29" t="s">
        <v>3250</v>
      </c>
      <c r="B1694" s="30">
        <v>2948</v>
      </c>
      <c r="C1694" s="31" t="s">
        <v>2</v>
      </c>
      <c r="D1694" s="1"/>
      <c r="E1694" s="1"/>
      <c r="F1694" s="31" t="s">
        <v>4391</v>
      </c>
      <c r="G1694" s="37" t="s">
        <v>8391</v>
      </c>
      <c r="H1694" s="31" t="s">
        <v>7698</v>
      </c>
      <c r="I1694" s="31" t="s">
        <v>7277</v>
      </c>
      <c r="J1694" s="41">
        <v>4.2000000000000003E-2</v>
      </c>
      <c r="K1694" s="83">
        <v>52000</v>
      </c>
      <c r="L1694" s="31" t="s">
        <v>8232</v>
      </c>
      <c r="M1694" s="83">
        <v>52000</v>
      </c>
      <c r="N1694" s="83">
        <f t="shared" si="26"/>
        <v>52000</v>
      </c>
      <c r="O1694" s="31" t="s">
        <v>8232</v>
      </c>
    </row>
    <row r="1695" spans="1:15" x14ac:dyDescent="0.2">
      <c r="A1695" s="29" t="s">
        <v>3251</v>
      </c>
      <c r="B1695" s="30">
        <v>2949</v>
      </c>
      <c r="C1695" s="31" t="s">
        <v>2</v>
      </c>
      <c r="D1695" s="1"/>
      <c r="E1695" s="1"/>
      <c r="F1695" s="31" t="s">
        <v>4391</v>
      </c>
      <c r="G1695" s="37" t="s">
        <v>8392</v>
      </c>
      <c r="H1695" s="31" t="s">
        <v>7698</v>
      </c>
      <c r="I1695" s="31" t="s">
        <v>7278</v>
      </c>
      <c r="J1695" s="41">
        <v>4.2000000000000003E-2</v>
      </c>
      <c r="K1695" s="83">
        <v>52000</v>
      </c>
      <c r="L1695" s="31" t="s">
        <v>8232</v>
      </c>
      <c r="M1695" s="83">
        <v>52000</v>
      </c>
      <c r="N1695" s="83">
        <f t="shared" si="26"/>
        <v>52000</v>
      </c>
      <c r="O1695" s="31" t="s">
        <v>8232</v>
      </c>
    </row>
    <row r="1696" spans="1:15" x14ac:dyDescent="0.25">
      <c r="A1696" s="29" t="s">
        <v>3252</v>
      </c>
      <c r="B1696" s="30">
        <v>2950</v>
      </c>
      <c r="C1696" s="31" t="s">
        <v>2</v>
      </c>
      <c r="D1696" s="1"/>
      <c r="E1696" s="1"/>
      <c r="F1696" s="31" t="s">
        <v>4391</v>
      </c>
      <c r="G1696" s="35" t="s">
        <v>976</v>
      </c>
      <c r="H1696" s="31" t="s">
        <v>7713</v>
      </c>
      <c r="I1696" s="31" t="s">
        <v>7279</v>
      </c>
      <c r="J1696" s="41">
        <v>4.2000000000000003E-2</v>
      </c>
      <c r="K1696" s="83">
        <v>68000</v>
      </c>
      <c r="L1696" s="31" t="s">
        <v>8232</v>
      </c>
      <c r="M1696" s="83">
        <v>68000</v>
      </c>
      <c r="N1696" s="83">
        <f t="shared" si="26"/>
        <v>68000</v>
      </c>
      <c r="O1696" s="31" t="s">
        <v>8232</v>
      </c>
    </row>
    <row r="1697" spans="1:15" x14ac:dyDescent="0.2">
      <c r="A1697" s="29" t="s">
        <v>3253</v>
      </c>
      <c r="B1697" s="30">
        <v>2951</v>
      </c>
      <c r="C1697" s="31" t="s">
        <v>2</v>
      </c>
      <c r="D1697" s="1"/>
      <c r="E1697" s="1"/>
      <c r="F1697" s="31" t="s">
        <v>4391</v>
      </c>
      <c r="G1697" s="35" t="s">
        <v>976</v>
      </c>
      <c r="H1697" s="31" t="s">
        <v>7800</v>
      </c>
      <c r="I1697" s="31" t="s">
        <v>7280</v>
      </c>
      <c r="J1697" s="41">
        <v>4.2000000000000003E-2</v>
      </c>
      <c r="K1697" s="83">
        <v>20000</v>
      </c>
      <c r="L1697" s="36" t="s">
        <v>8259</v>
      </c>
      <c r="M1697" s="83">
        <v>20000</v>
      </c>
      <c r="N1697" s="83">
        <f t="shared" si="26"/>
        <v>20000</v>
      </c>
      <c r="O1697" s="36" t="s">
        <v>8259</v>
      </c>
    </row>
    <row r="1698" spans="1:15" x14ac:dyDescent="0.25">
      <c r="A1698" s="29" t="s">
        <v>3254</v>
      </c>
      <c r="B1698" s="30">
        <v>2952</v>
      </c>
      <c r="C1698" s="31" t="s">
        <v>2</v>
      </c>
      <c r="D1698" s="1"/>
      <c r="E1698" s="1"/>
      <c r="F1698" s="31" t="s">
        <v>4391</v>
      </c>
      <c r="G1698" s="35" t="s">
        <v>5469</v>
      </c>
      <c r="H1698" s="31" t="s">
        <v>7698</v>
      </c>
      <c r="I1698" s="31" t="s">
        <v>7281</v>
      </c>
      <c r="J1698" s="41">
        <v>3.9199999999999999E-2</v>
      </c>
      <c r="K1698" s="83">
        <v>52000</v>
      </c>
      <c r="L1698" s="31" t="s">
        <v>8232</v>
      </c>
      <c r="M1698" s="83">
        <v>52000</v>
      </c>
      <c r="N1698" s="83">
        <f t="shared" si="26"/>
        <v>52000</v>
      </c>
      <c r="O1698" s="31" t="s">
        <v>8232</v>
      </c>
    </row>
    <row r="1699" spans="1:15" x14ac:dyDescent="0.25">
      <c r="A1699" s="29" t="s">
        <v>3255</v>
      </c>
      <c r="B1699" s="30">
        <v>2953</v>
      </c>
      <c r="C1699" s="31" t="s">
        <v>2</v>
      </c>
      <c r="D1699" s="1"/>
      <c r="E1699" s="1"/>
      <c r="F1699" s="31" t="s">
        <v>4391</v>
      </c>
      <c r="G1699" s="35" t="s">
        <v>5470</v>
      </c>
      <c r="H1699" s="31" t="s">
        <v>7698</v>
      </c>
      <c r="I1699" s="31" t="s">
        <v>7282</v>
      </c>
      <c r="J1699" s="41">
        <v>3.7999999999999999E-2</v>
      </c>
      <c r="K1699" s="83">
        <v>52000</v>
      </c>
      <c r="L1699" s="31" t="s">
        <v>8232</v>
      </c>
      <c r="M1699" s="83">
        <v>52000</v>
      </c>
      <c r="N1699" s="83">
        <f t="shared" si="26"/>
        <v>52000</v>
      </c>
      <c r="O1699" s="31" t="s">
        <v>8232</v>
      </c>
    </row>
    <row r="1700" spans="1:15" x14ac:dyDescent="0.25">
      <c r="A1700" s="29" t="s">
        <v>3256</v>
      </c>
      <c r="B1700" s="30">
        <v>2954</v>
      </c>
      <c r="C1700" s="31" t="s">
        <v>2</v>
      </c>
      <c r="D1700" s="1"/>
      <c r="E1700" s="1"/>
      <c r="F1700" s="31" t="s">
        <v>4391</v>
      </c>
      <c r="G1700" s="35" t="s">
        <v>5471</v>
      </c>
      <c r="H1700" s="31" t="s">
        <v>7698</v>
      </c>
      <c r="I1700" s="31" t="s">
        <v>7283</v>
      </c>
      <c r="J1700" s="41">
        <v>3.7999999999999999E-2</v>
      </c>
      <c r="K1700" s="83">
        <v>52000</v>
      </c>
      <c r="L1700" s="31" t="s">
        <v>8232</v>
      </c>
      <c r="M1700" s="83">
        <v>52000</v>
      </c>
      <c r="N1700" s="83">
        <f t="shared" si="26"/>
        <v>52000</v>
      </c>
      <c r="O1700" s="31" t="s">
        <v>8232</v>
      </c>
    </row>
    <row r="1701" spans="1:15" x14ac:dyDescent="0.2">
      <c r="A1701" s="29" t="s">
        <v>3257</v>
      </c>
      <c r="B1701" s="30">
        <v>2955</v>
      </c>
      <c r="C1701" s="31" t="s">
        <v>2</v>
      </c>
      <c r="D1701" s="1"/>
      <c r="E1701" s="1"/>
      <c r="F1701" s="31" t="s">
        <v>4391</v>
      </c>
      <c r="G1701" s="37" t="s">
        <v>8393</v>
      </c>
      <c r="H1701" s="31" t="s">
        <v>7698</v>
      </c>
      <c r="I1701" s="31" t="s">
        <v>7284</v>
      </c>
      <c r="J1701" s="41">
        <v>3.9199999999999999E-2</v>
      </c>
      <c r="K1701" s="83">
        <v>66000</v>
      </c>
      <c r="L1701" s="31" t="s">
        <v>8232</v>
      </c>
      <c r="M1701" s="83">
        <v>66000</v>
      </c>
      <c r="N1701" s="83">
        <f t="shared" si="26"/>
        <v>66000</v>
      </c>
      <c r="O1701" s="31" t="s">
        <v>8232</v>
      </c>
    </row>
    <row r="1702" spans="1:15" x14ac:dyDescent="0.2">
      <c r="A1702" s="29" t="s">
        <v>3258</v>
      </c>
      <c r="B1702" s="30">
        <v>2956</v>
      </c>
      <c r="C1702" s="31" t="s">
        <v>2</v>
      </c>
      <c r="D1702" s="1"/>
      <c r="E1702" s="1"/>
      <c r="F1702" s="31" t="s">
        <v>4391</v>
      </c>
      <c r="G1702" s="37" t="s">
        <v>8394</v>
      </c>
      <c r="H1702" s="31" t="s">
        <v>7698</v>
      </c>
      <c r="I1702" s="31" t="s">
        <v>7285</v>
      </c>
      <c r="J1702" s="41">
        <v>4.2000000000000003E-2</v>
      </c>
      <c r="K1702" s="83">
        <v>52000</v>
      </c>
      <c r="L1702" s="31" t="s">
        <v>8232</v>
      </c>
      <c r="M1702" s="83">
        <v>52000</v>
      </c>
      <c r="N1702" s="83">
        <f t="shared" si="26"/>
        <v>52000</v>
      </c>
      <c r="O1702" s="31" t="s">
        <v>8232</v>
      </c>
    </row>
    <row r="1703" spans="1:15" x14ac:dyDescent="0.25">
      <c r="A1703" s="29" t="s">
        <v>3259</v>
      </c>
      <c r="B1703" s="30">
        <v>2957</v>
      </c>
      <c r="C1703" s="31" t="s">
        <v>2</v>
      </c>
      <c r="D1703" s="1"/>
      <c r="E1703" s="1"/>
      <c r="F1703" s="31" t="s">
        <v>4391</v>
      </c>
      <c r="G1703" s="35" t="s">
        <v>5472</v>
      </c>
      <c r="H1703" s="31" t="s">
        <v>7698</v>
      </c>
      <c r="I1703" s="31" t="s">
        <v>7286</v>
      </c>
      <c r="J1703" s="41">
        <v>4.2000000000000003E-2</v>
      </c>
      <c r="K1703" s="83">
        <v>77000</v>
      </c>
      <c r="L1703" s="31" t="s">
        <v>8232</v>
      </c>
      <c r="M1703" s="83">
        <v>77000</v>
      </c>
      <c r="N1703" s="83">
        <f t="shared" si="26"/>
        <v>77000</v>
      </c>
      <c r="O1703" s="31" t="s">
        <v>8232</v>
      </c>
    </row>
    <row r="1704" spans="1:15" x14ac:dyDescent="0.25">
      <c r="A1704" s="29" t="s">
        <v>3260</v>
      </c>
      <c r="B1704" s="30">
        <v>2958</v>
      </c>
      <c r="C1704" s="31" t="s">
        <v>2</v>
      </c>
      <c r="D1704" s="1"/>
      <c r="E1704" s="1"/>
      <c r="F1704" s="31" t="s">
        <v>4391</v>
      </c>
      <c r="G1704" s="35" t="s">
        <v>5473</v>
      </c>
      <c r="H1704" s="31" t="s">
        <v>7698</v>
      </c>
      <c r="I1704" s="31" t="s">
        <v>7287</v>
      </c>
      <c r="J1704" s="41">
        <v>4.2000000000000003E-2</v>
      </c>
      <c r="K1704" s="83">
        <v>52000</v>
      </c>
      <c r="L1704" s="31" t="s">
        <v>8232</v>
      </c>
      <c r="M1704" s="83">
        <v>52000</v>
      </c>
      <c r="N1704" s="83">
        <f t="shared" si="26"/>
        <v>52000</v>
      </c>
      <c r="O1704" s="31" t="s">
        <v>8232</v>
      </c>
    </row>
    <row r="1705" spans="1:15" x14ac:dyDescent="0.25">
      <c r="A1705" s="29" t="s">
        <v>3261</v>
      </c>
      <c r="B1705" s="30">
        <v>2959</v>
      </c>
      <c r="C1705" s="31" t="s">
        <v>2</v>
      </c>
      <c r="D1705" s="1"/>
      <c r="E1705" s="1"/>
      <c r="F1705" s="31" t="s">
        <v>4391</v>
      </c>
      <c r="G1705" s="35" t="s">
        <v>5474</v>
      </c>
      <c r="H1705" s="31" t="s">
        <v>7698</v>
      </c>
      <c r="I1705" s="31" t="s">
        <v>7288</v>
      </c>
      <c r="J1705" s="41">
        <v>4.2000000000000003E-2</v>
      </c>
      <c r="K1705" s="83">
        <v>52000</v>
      </c>
      <c r="L1705" s="31" t="s">
        <v>8232</v>
      </c>
      <c r="M1705" s="83">
        <v>52000</v>
      </c>
      <c r="N1705" s="83">
        <f t="shared" si="26"/>
        <v>52000</v>
      </c>
      <c r="O1705" s="31" t="s">
        <v>8232</v>
      </c>
    </row>
    <row r="1706" spans="1:15" x14ac:dyDescent="0.25">
      <c r="A1706" s="29" t="s">
        <v>3262</v>
      </c>
      <c r="B1706" s="30">
        <v>2960</v>
      </c>
      <c r="C1706" s="31" t="s">
        <v>2</v>
      </c>
      <c r="D1706" s="1"/>
      <c r="E1706" s="1"/>
      <c r="F1706" s="31" t="s">
        <v>4391</v>
      </c>
      <c r="G1706" s="35" t="s">
        <v>5475</v>
      </c>
      <c r="H1706" s="31" t="s">
        <v>7698</v>
      </c>
      <c r="I1706" s="31" t="s">
        <v>7289</v>
      </c>
      <c r="J1706" s="41">
        <v>4.48E-2</v>
      </c>
      <c r="K1706" s="83">
        <v>52000</v>
      </c>
      <c r="L1706" s="31" t="s">
        <v>8232</v>
      </c>
      <c r="M1706" s="83">
        <v>52000</v>
      </c>
      <c r="N1706" s="83">
        <f t="shared" si="26"/>
        <v>52000</v>
      </c>
      <c r="O1706" s="31" t="s">
        <v>8232</v>
      </c>
    </row>
    <row r="1707" spans="1:15" x14ac:dyDescent="0.2">
      <c r="A1707" s="29" t="s">
        <v>3263</v>
      </c>
      <c r="B1707" s="30">
        <v>2961</v>
      </c>
      <c r="C1707" s="31" t="s">
        <v>2</v>
      </c>
      <c r="D1707" s="1"/>
      <c r="E1707" s="1"/>
      <c r="F1707" s="31" t="s">
        <v>4391</v>
      </c>
      <c r="G1707" s="35" t="s">
        <v>976</v>
      </c>
      <c r="H1707" s="31" t="s">
        <v>7800</v>
      </c>
      <c r="I1707" s="31" t="s">
        <v>7290</v>
      </c>
      <c r="J1707" s="41">
        <v>0.97540000000000004</v>
      </c>
      <c r="K1707" s="83">
        <v>120000</v>
      </c>
      <c r="L1707" s="36" t="s">
        <v>8259</v>
      </c>
      <c r="M1707" s="83">
        <v>120000</v>
      </c>
      <c r="N1707" s="83">
        <f t="shared" si="26"/>
        <v>120000</v>
      </c>
      <c r="O1707" s="36" t="s">
        <v>8259</v>
      </c>
    </row>
    <row r="1708" spans="1:15" x14ac:dyDescent="0.25">
      <c r="A1708" s="29" t="s">
        <v>3264</v>
      </c>
      <c r="B1708" s="30">
        <v>2962</v>
      </c>
      <c r="C1708" s="31" t="s">
        <v>2</v>
      </c>
      <c r="D1708" s="1"/>
      <c r="E1708" s="1"/>
      <c r="F1708" s="31" t="s">
        <v>4391</v>
      </c>
      <c r="G1708" s="35" t="s">
        <v>5476</v>
      </c>
      <c r="H1708" s="31" t="s">
        <v>8283</v>
      </c>
      <c r="I1708" s="31" t="s">
        <v>7291</v>
      </c>
      <c r="J1708" s="41">
        <v>0.1</v>
      </c>
      <c r="K1708" s="83">
        <v>215000</v>
      </c>
      <c r="L1708" s="31" t="s">
        <v>8241</v>
      </c>
      <c r="M1708" s="83">
        <v>215000</v>
      </c>
      <c r="N1708" s="83">
        <f t="shared" si="26"/>
        <v>215000</v>
      </c>
      <c r="O1708" s="31" t="s">
        <v>8241</v>
      </c>
    </row>
    <row r="1709" spans="1:15" x14ac:dyDescent="0.25">
      <c r="A1709" s="29" t="s">
        <v>3265</v>
      </c>
      <c r="B1709" s="30">
        <v>2963</v>
      </c>
      <c r="C1709" s="31" t="s">
        <v>2</v>
      </c>
      <c r="D1709" s="1"/>
      <c r="E1709" s="1"/>
      <c r="F1709" s="31" t="s">
        <v>4391</v>
      </c>
      <c r="G1709" s="35" t="s">
        <v>5477</v>
      </c>
      <c r="H1709" s="31" t="s">
        <v>7696</v>
      </c>
      <c r="I1709" s="31" t="s">
        <v>7292</v>
      </c>
      <c r="J1709" s="41">
        <v>3.6200000000000003E-2</v>
      </c>
      <c r="K1709" s="83">
        <v>20000</v>
      </c>
      <c r="L1709" s="41" t="s">
        <v>8231</v>
      </c>
      <c r="M1709" s="83">
        <v>20000</v>
      </c>
      <c r="N1709" s="83">
        <f t="shared" si="26"/>
        <v>20000</v>
      </c>
      <c r="O1709" s="41" t="s">
        <v>8231</v>
      </c>
    </row>
    <row r="1710" spans="1:15" x14ac:dyDescent="0.2">
      <c r="A1710" s="29" t="s">
        <v>3266</v>
      </c>
      <c r="B1710" s="30">
        <v>2964</v>
      </c>
      <c r="C1710" s="31" t="s">
        <v>2</v>
      </c>
      <c r="D1710" s="1"/>
      <c r="E1710" s="1"/>
      <c r="F1710" s="31" t="s">
        <v>4391</v>
      </c>
      <c r="G1710" s="37" t="s">
        <v>8395</v>
      </c>
      <c r="H1710" s="31" t="s">
        <v>7696</v>
      </c>
      <c r="I1710" s="31" t="s">
        <v>7293</v>
      </c>
      <c r="J1710" s="41">
        <v>0.29239999999999999</v>
      </c>
      <c r="K1710" s="83">
        <v>50000</v>
      </c>
      <c r="L1710" s="41" t="s">
        <v>8231</v>
      </c>
      <c r="M1710" s="83">
        <v>50000</v>
      </c>
      <c r="N1710" s="83">
        <f t="shared" si="26"/>
        <v>50000</v>
      </c>
      <c r="O1710" s="41" t="s">
        <v>8231</v>
      </c>
    </row>
    <row r="1711" spans="1:15" x14ac:dyDescent="0.25">
      <c r="A1711" s="29" t="s">
        <v>3267</v>
      </c>
      <c r="B1711" s="30">
        <v>2965</v>
      </c>
      <c r="C1711" s="31" t="s">
        <v>2</v>
      </c>
      <c r="D1711" s="1"/>
      <c r="E1711" s="1"/>
      <c r="F1711" s="31" t="s">
        <v>4391</v>
      </c>
      <c r="G1711" s="35" t="s">
        <v>5478</v>
      </c>
      <c r="H1711" s="31" t="s">
        <v>7698</v>
      </c>
      <c r="I1711" s="31" t="s">
        <v>7294</v>
      </c>
      <c r="J1711" s="41">
        <v>3.7999999999999999E-2</v>
      </c>
      <c r="K1711" s="83">
        <v>52000</v>
      </c>
      <c r="L1711" s="31" t="s">
        <v>8232</v>
      </c>
      <c r="M1711" s="83">
        <v>52000</v>
      </c>
      <c r="N1711" s="83">
        <f t="shared" si="26"/>
        <v>52000</v>
      </c>
      <c r="O1711" s="31" t="s">
        <v>8232</v>
      </c>
    </row>
    <row r="1712" spans="1:15" x14ac:dyDescent="0.25">
      <c r="A1712" s="29" t="s">
        <v>3268</v>
      </c>
      <c r="B1712" s="30">
        <v>2966</v>
      </c>
      <c r="C1712" s="31" t="s">
        <v>2</v>
      </c>
      <c r="D1712" s="1"/>
      <c r="E1712" s="1"/>
      <c r="F1712" s="31" t="s">
        <v>4391</v>
      </c>
      <c r="G1712" s="35" t="s">
        <v>976</v>
      </c>
      <c r="H1712" s="31" t="s">
        <v>7713</v>
      </c>
      <c r="I1712" s="31" t="s">
        <v>7295</v>
      </c>
      <c r="J1712" s="41">
        <v>3.7999999999999999E-2</v>
      </c>
      <c r="K1712" s="83">
        <v>52000</v>
      </c>
      <c r="L1712" s="31" t="s">
        <v>8232</v>
      </c>
      <c r="M1712" s="83">
        <v>52000</v>
      </c>
      <c r="N1712" s="83">
        <f t="shared" si="26"/>
        <v>52000</v>
      </c>
      <c r="O1712" s="31" t="s">
        <v>8232</v>
      </c>
    </row>
    <row r="1713" spans="1:15" x14ac:dyDescent="0.25">
      <c r="A1713" s="29" t="s">
        <v>3269</v>
      </c>
      <c r="B1713" s="30">
        <v>2967</v>
      </c>
      <c r="C1713" s="31" t="s">
        <v>2</v>
      </c>
      <c r="D1713" s="1"/>
      <c r="E1713" s="1"/>
      <c r="F1713" s="31" t="s">
        <v>4391</v>
      </c>
      <c r="G1713" s="35" t="s">
        <v>5479</v>
      </c>
      <c r="H1713" s="31" t="s">
        <v>7698</v>
      </c>
      <c r="I1713" s="31" t="s">
        <v>7296</v>
      </c>
      <c r="J1713" s="41">
        <v>3.9199999999999999E-2</v>
      </c>
      <c r="K1713" s="83">
        <v>106000</v>
      </c>
      <c r="L1713" s="31" t="s">
        <v>8232</v>
      </c>
      <c r="M1713" s="83">
        <v>106000</v>
      </c>
      <c r="N1713" s="83">
        <f t="shared" si="26"/>
        <v>106000</v>
      </c>
      <c r="O1713" s="31" t="s">
        <v>8232</v>
      </c>
    </row>
    <row r="1714" spans="1:15" x14ac:dyDescent="0.2">
      <c r="A1714" s="29" t="s">
        <v>3270</v>
      </c>
      <c r="B1714" s="30">
        <v>2968</v>
      </c>
      <c r="C1714" s="31" t="s">
        <v>2</v>
      </c>
      <c r="D1714" s="1"/>
      <c r="E1714" s="1"/>
      <c r="F1714" s="31" t="s">
        <v>4391</v>
      </c>
      <c r="G1714" s="37" t="s">
        <v>8396</v>
      </c>
      <c r="H1714" s="31" t="s">
        <v>7698</v>
      </c>
      <c r="I1714" s="31" t="s">
        <v>7297</v>
      </c>
      <c r="J1714" s="41">
        <v>4.48E-2</v>
      </c>
      <c r="K1714" s="83">
        <v>52000</v>
      </c>
      <c r="L1714" s="31" t="s">
        <v>8232</v>
      </c>
      <c r="M1714" s="83">
        <v>52000</v>
      </c>
      <c r="N1714" s="83">
        <f t="shared" si="26"/>
        <v>52000</v>
      </c>
      <c r="O1714" s="31" t="s">
        <v>8232</v>
      </c>
    </row>
    <row r="1715" spans="1:15" x14ac:dyDescent="0.2">
      <c r="A1715" s="29" t="s">
        <v>3271</v>
      </c>
      <c r="B1715" s="30">
        <v>2969</v>
      </c>
      <c r="C1715" s="31" t="s">
        <v>2</v>
      </c>
      <c r="D1715" s="1"/>
      <c r="E1715" s="1"/>
      <c r="F1715" s="31" t="s">
        <v>4391</v>
      </c>
      <c r="G1715" s="37" t="s">
        <v>8397</v>
      </c>
      <c r="H1715" s="31" t="s">
        <v>7698</v>
      </c>
      <c r="I1715" s="31" t="s">
        <v>7298</v>
      </c>
      <c r="J1715" s="41">
        <v>3.9199999999999999E-2</v>
      </c>
      <c r="K1715" s="83">
        <v>52000</v>
      </c>
      <c r="L1715" s="31" t="s">
        <v>8232</v>
      </c>
      <c r="M1715" s="83">
        <v>52000</v>
      </c>
      <c r="N1715" s="83">
        <f t="shared" si="26"/>
        <v>52000</v>
      </c>
      <c r="O1715" s="31" t="s">
        <v>8232</v>
      </c>
    </row>
    <row r="1716" spans="1:15" x14ac:dyDescent="0.2">
      <c r="A1716" s="29" t="s">
        <v>3272</v>
      </c>
      <c r="B1716" s="30">
        <v>2970</v>
      </c>
      <c r="C1716" s="31" t="s">
        <v>2</v>
      </c>
      <c r="D1716" s="1"/>
      <c r="E1716" s="1"/>
      <c r="F1716" s="31" t="s">
        <v>4391</v>
      </c>
      <c r="G1716" s="37" t="s">
        <v>8398</v>
      </c>
      <c r="H1716" s="31" t="s">
        <v>7698</v>
      </c>
      <c r="I1716" s="31" t="s">
        <v>7299</v>
      </c>
      <c r="J1716" s="41">
        <v>3.9199999999999999E-2</v>
      </c>
      <c r="K1716" s="83">
        <v>52000</v>
      </c>
      <c r="L1716" s="31" t="s">
        <v>8232</v>
      </c>
      <c r="M1716" s="83">
        <v>52000</v>
      </c>
      <c r="N1716" s="83">
        <f t="shared" si="26"/>
        <v>52000</v>
      </c>
      <c r="O1716" s="31" t="s">
        <v>8232</v>
      </c>
    </row>
    <row r="1717" spans="1:15" x14ac:dyDescent="0.25">
      <c r="A1717" s="29" t="s">
        <v>3273</v>
      </c>
      <c r="B1717" s="30">
        <v>2971</v>
      </c>
      <c r="C1717" s="31" t="s">
        <v>2</v>
      </c>
      <c r="D1717" s="1"/>
      <c r="E1717" s="1"/>
      <c r="F1717" s="31" t="s">
        <v>4391</v>
      </c>
      <c r="G1717" s="35" t="s">
        <v>5480</v>
      </c>
      <c r="H1717" s="31" t="s">
        <v>7698</v>
      </c>
      <c r="I1717" s="31" t="s">
        <v>7300</v>
      </c>
      <c r="J1717" s="41">
        <v>3.9199999999999999E-2</v>
      </c>
      <c r="K1717" s="83">
        <v>52000</v>
      </c>
      <c r="L1717" s="31" t="s">
        <v>8232</v>
      </c>
      <c r="M1717" s="83">
        <v>52000</v>
      </c>
      <c r="N1717" s="83">
        <f t="shared" si="26"/>
        <v>52000</v>
      </c>
      <c r="O1717" s="31" t="s">
        <v>8232</v>
      </c>
    </row>
    <row r="1718" spans="1:15" x14ac:dyDescent="0.25">
      <c r="A1718" s="29" t="s">
        <v>3274</v>
      </c>
      <c r="B1718" s="30">
        <v>2972</v>
      </c>
      <c r="C1718" s="31" t="s">
        <v>2</v>
      </c>
      <c r="D1718" s="1"/>
      <c r="E1718" s="1"/>
      <c r="F1718" s="31" t="s">
        <v>4391</v>
      </c>
      <c r="G1718" s="35" t="s">
        <v>5481</v>
      </c>
      <c r="H1718" s="31" t="s">
        <v>7698</v>
      </c>
      <c r="I1718" s="31" t="s">
        <v>7301</v>
      </c>
      <c r="J1718" s="41">
        <v>3.9199999999999999E-2</v>
      </c>
      <c r="K1718" s="83">
        <v>52000</v>
      </c>
      <c r="L1718" s="31" t="s">
        <v>8232</v>
      </c>
      <c r="M1718" s="83">
        <v>52000</v>
      </c>
      <c r="N1718" s="83">
        <f t="shared" si="26"/>
        <v>52000</v>
      </c>
      <c r="O1718" s="31" t="s">
        <v>8232</v>
      </c>
    </row>
    <row r="1719" spans="1:15" x14ac:dyDescent="0.25">
      <c r="A1719" s="29" t="s">
        <v>3275</v>
      </c>
      <c r="B1719" s="30">
        <v>2973</v>
      </c>
      <c r="C1719" s="31" t="s">
        <v>2</v>
      </c>
      <c r="D1719" s="1"/>
      <c r="E1719" s="1"/>
      <c r="F1719" s="31" t="s">
        <v>4391</v>
      </c>
      <c r="G1719" s="35" t="s">
        <v>976</v>
      </c>
      <c r="H1719" s="31" t="s">
        <v>7713</v>
      </c>
      <c r="I1719" s="31" t="s">
        <v>7302</v>
      </c>
      <c r="J1719" s="41">
        <v>3.9199999999999999E-2</v>
      </c>
      <c r="K1719" s="83">
        <v>52000</v>
      </c>
      <c r="L1719" s="31" t="s">
        <v>8232</v>
      </c>
      <c r="M1719" s="83">
        <v>52000</v>
      </c>
      <c r="N1719" s="83">
        <f t="shared" si="26"/>
        <v>52000</v>
      </c>
      <c r="O1719" s="31" t="s">
        <v>8232</v>
      </c>
    </row>
    <row r="1720" spans="1:15" x14ac:dyDescent="0.2">
      <c r="A1720" s="29" t="s">
        <v>3276</v>
      </c>
      <c r="B1720" s="30">
        <v>2974</v>
      </c>
      <c r="C1720" s="31" t="s">
        <v>2</v>
      </c>
      <c r="D1720" s="1"/>
      <c r="E1720" s="1"/>
      <c r="F1720" s="31" t="s">
        <v>4391</v>
      </c>
      <c r="G1720" s="37" t="s">
        <v>8399</v>
      </c>
      <c r="H1720" s="31" t="s">
        <v>7698</v>
      </c>
      <c r="I1720" s="31" t="s">
        <v>7303</v>
      </c>
      <c r="J1720" s="41">
        <v>3.7999999999999999E-2</v>
      </c>
      <c r="K1720" s="83">
        <v>52000</v>
      </c>
      <c r="L1720" s="31" t="s">
        <v>8232</v>
      </c>
      <c r="M1720" s="83">
        <v>52000</v>
      </c>
      <c r="N1720" s="83">
        <f t="shared" si="26"/>
        <v>52000</v>
      </c>
      <c r="O1720" s="31" t="s">
        <v>8232</v>
      </c>
    </row>
    <row r="1721" spans="1:15" x14ac:dyDescent="0.25">
      <c r="A1721" s="29" t="s">
        <v>3277</v>
      </c>
      <c r="B1721" s="30">
        <v>2975</v>
      </c>
      <c r="C1721" s="31" t="s">
        <v>2</v>
      </c>
      <c r="D1721" s="1"/>
      <c r="E1721" s="1"/>
      <c r="F1721" s="31" t="s">
        <v>4391</v>
      </c>
      <c r="G1721" s="35" t="s">
        <v>5482</v>
      </c>
      <c r="H1721" s="31" t="s">
        <v>7698</v>
      </c>
      <c r="I1721" s="31" t="s">
        <v>7304</v>
      </c>
      <c r="J1721" s="41">
        <v>3.7999999999999999E-2</v>
      </c>
      <c r="K1721" s="83">
        <v>52000</v>
      </c>
      <c r="L1721" s="31" t="s">
        <v>8232</v>
      </c>
      <c r="M1721" s="83">
        <v>52000</v>
      </c>
      <c r="N1721" s="83">
        <f t="shared" si="26"/>
        <v>52000</v>
      </c>
      <c r="O1721" s="31" t="s">
        <v>8232</v>
      </c>
    </row>
    <row r="1722" spans="1:15" x14ac:dyDescent="0.25">
      <c r="A1722" s="29" t="s">
        <v>3278</v>
      </c>
      <c r="B1722" s="30">
        <v>2976</v>
      </c>
      <c r="C1722" s="31" t="s">
        <v>2</v>
      </c>
      <c r="D1722" s="1"/>
      <c r="E1722" s="1"/>
      <c r="F1722" s="31" t="s">
        <v>4391</v>
      </c>
      <c r="G1722" s="35" t="s">
        <v>5483</v>
      </c>
      <c r="H1722" s="31" t="s">
        <v>7698</v>
      </c>
      <c r="I1722" s="31" t="s">
        <v>7305</v>
      </c>
      <c r="J1722" s="41">
        <v>3.9199999999999999E-2</v>
      </c>
      <c r="K1722" s="83">
        <v>52000</v>
      </c>
      <c r="L1722" s="31" t="s">
        <v>8232</v>
      </c>
      <c r="M1722" s="83">
        <v>52000</v>
      </c>
      <c r="N1722" s="83">
        <f t="shared" si="26"/>
        <v>52000</v>
      </c>
      <c r="O1722" s="31" t="s">
        <v>8232</v>
      </c>
    </row>
    <row r="1723" spans="1:15" x14ac:dyDescent="0.25">
      <c r="A1723" s="29" t="s">
        <v>3279</v>
      </c>
      <c r="B1723" s="30">
        <v>2977</v>
      </c>
      <c r="C1723" s="31" t="s">
        <v>2</v>
      </c>
      <c r="D1723" s="1"/>
      <c r="E1723" s="1"/>
      <c r="F1723" s="31" t="s">
        <v>4391</v>
      </c>
      <c r="G1723" s="35" t="s">
        <v>976</v>
      </c>
      <c r="H1723" s="31" t="s">
        <v>7713</v>
      </c>
      <c r="I1723" s="31" t="s">
        <v>7306</v>
      </c>
      <c r="J1723" s="41">
        <v>3.9199999999999999E-2</v>
      </c>
      <c r="K1723" s="83">
        <v>52000</v>
      </c>
      <c r="L1723" s="31" t="s">
        <v>8232</v>
      </c>
      <c r="M1723" s="83">
        <v>52000</v>
      </c>
      <c r="N1723" s="83">
        <f t="shared" si="26"/>
        <v>52000</v>
      </c>
      <c r="O1723" s="31" t="s">
        <v>8232</v>
      </c>
    </row>
    <row r="1724" spans="1:15" x14ac:dyDescent="0.2">
      <c r="A1724" s="29" t="s">
        <v>3280</v>
      </c>
      <c r="B1724" s="30">
        <v>2978</v>
      </c>
      <c r="C1724" s="31" t="s">
        <v>2</v>
      </c>
      <c r="D1724" s="1"/>
      <c r="E1724" s="1"/>
      <c r="F1724" s="31" t="s">
        <v>4391</v>
      </c>
      <c r="G1724" s="37" t="s">
        <v>8400</v>
      </c>
      <c r="H1724" s="31" t="s">
        <v>7698</v>
      </c>
      <c r="I1724" s="31" t="s">
        <v>7307</v>
      </c>
      <c r="J1724" s="41">
        <v>3.9199999999999999E-2</v>
      </c>
      <c r="K1724" s="83">
        <v>52000</v>
      </c>
      <c r="L1724" s="31" t="s">
        <v>8232</v>
      </c>
      <c r="M1724" s="83">
        <v>52000</v>
      </c>
      <c r="N1724" s="83">
        <f t="shared" si="26"/>
        <v>52000</v>
      </c>
      <c r="O1724" s="31" t="s">
        <v>8232</v>
      </c>
    </row>
    <row r="1725" spans="1:15" x14ac:dyDescent="0.25">
      <c r="A1725" s="29" t="s">
        <v>3281</v>
      </c>
      <c r="B1725" s="30">
        <v>2979</v>
      </c>
      <c r="C1725" s="31" t="s">
        <v>2</v>
      </c>
      <c r="D1725" s="1"/>
      <c r="E1725" s="1"/>
      <c r="F1725" s="31" t="s">
        <v>4391</v>
      </c>
      <c r="G1725" s="35" t="s">
        <v>976</v>
      </c>
      <c r="H1725" s="31" t="s">
        <v>7713</v>
      </c>
      <c r="I1725" s="31" t="s">
        <v>7308</v>
      </c>
      <c r="J1725" s="41">
        <v>3.9199999999999999E-2</v>
      </c>
      <c r="K1725" s="83">
        <v>52000</v>
      </c>
      <c r="L1725" s="31" t="s">
        <v>8232</v>
      </c>
      <c r="M1725" s="83">
        <v>52000</v>
      </c>
      <c r="N1725" s="83">
        <f t="shared" si="26"/>
        <v>52000</v>
      </c>
      <c r="O1725" s="31" t="s">
        <v>8232</v>
      </c>
    </row>
    <row r="1726" spans="1:15" x14ac:dyDescent="0.25">
      <c r="A1726" s="29" t="s">
        <v>3282</v>
      </c>
      <c r="B1726" s="30">
        <v>2980</v>
      </c>
      <c r="C1726" s="31" t="s">
        <v>2</v>
      </c>
      <c r="D1726" s="1"/>
      <c r="E1726" s="1"/>
      <c r="F1726" s="31" t="s">
        <v>4391</v>
      </c>
      <c r="G1726" s="35" t="s">
        <v>976</v>
      </c>
      <c r="H1726" s="31" t="s">
        <v>7713</v>
      </c>
      <c r="I1726" s="31" t="s">
        <v>7309</v>
      </c>
      <c r="J1726" s="41">
        <v>3.9199999999999999E-2</v>
      </c>
      <c r="K1726" s="83">
        <v>52000</v>
      </c>
      <c r="L1726" s="31" t="s">
        <v>8232</v>
      </c>
      <c r="M1726" s="83">
        <v>52000</v>
      </c>
      <c r="N1726" s="83">
        <f t="shared" si="26"/>
        <v>52000</v>
      </c>
      <c r="O1726" s="31" t="s">
        <v>8232</v>
      </c>
    </row>
    <row r="1727" spans="1:15" x14ac:dyDescent="0.25">
      <c r="A1727" s="29" t="s">
        <v>3283</v>
      </c>
      <c r="B1727" s="30">
        <v>2981</v>
      </c>
      <c r="C1727" s="31" t="s">
        <v>2</v>
      </c>
      <c r="D1727" s="1"/>
      <c r="E1727" s="1"/>
      <c r="F1727" s="31" t="s">
        <v>4391</v>
      </c>
      <c r="G1727" s="35" t="s">
        <v>5484</v>
      </c>
      <c r="H1727" s="31" t="s">
        <v>7698</v>
      </c>
      <c r="I1727" s="31" t="s">
        <v>7310</v>
      </c>
      <c r="J1727" s="41">
        <v>4.48E-2</v>
      </c>
      <c r="K1727" s="83">
        <v>128000</v>
      </c>
      <c r="L1727" s="31" t="s">
        <v>8232</v>
      </c>
      <c r="M1727" s="83">
        <v>128000</v>
      </c>
      <c r="N1727" s="83">
        <f t="shared" si="26"/>
        <v>128000</v>
      </c>
      <c r="O1727" s="31" t="s">
        <v>8232</v>
      </c>
    </row>
    <row r="1728" spans="1:15" x14ac:dyDescent="0.25">
      <c r="A1728" s="29" t="s">
        <v>3284</v>
      </c>
      <c r="B1728" s="30">
        <v>2982</v>
      </c>
      <c r="C1728" s="31" t="s">
        <v>2</v>
      </c>
      <c r="D1728" s="1"/>
      <c r="E1728" s="1"/>
      <c r="F1728" s="31" t="s">
        <v>4391</v>
      </c>
      <c r="G1728" s="35" t="s">
        <v>976</v>
      </c>
      <c r="H1728" s="31" t="s">
        <v>7713</v>
      </c>
      <c r="I1728" s="31" t="s">
        <v>7311</v>
      </c>
      <c r="J1728" s="41">
        <v>3.9199999999999999E-2</v>
      </c>
      <c r="K1728" s="83">
        <v>52000</v>
      </c>
      <c r="L1728" s="31" t="s">
        <v>8232</v>
      </c>
      <c r="M1728" s="83">
        <v>52000</v>
      </c>
      <c r="N1728" s="83">
        <f t="shared" si="26"/>
        <v>52000</v>
      </c>
      <c r="O1728" s="31" t="s">
        <v>8232</v>
      </c>
    </row>
    <row r="1729" spans="1:15" x14ac:dyDescent="0.2">
      <c r="A1729" s="29" t="s">
        <v>3285</v>
      </c>
      <c r="B1729" s="30">
        <v>2983</v>
      </c>
      <c r="C1729" s="31" t="s">
        <v>2</v>
      </c>
      <c r="D1729" s="1"/>
      <c r="E1729" s="1"/>
      <c r="F1729" s="31" t="s">
        <v>4391</v>
      </c>
      <c r="G1729" s="37" t="s">
        <v>8401</v>
      </c>
      <c r="H1729" s="31" t="s">
        <v>7698</v>
      </c>
      <c r="I1729" s="31" t="s">
        <v>7312</v>
      </c>
      <c r="J1729" s="41">
        <v>3.7199999999999997E-2</v>
      </c>
      <c r="K1729" s="83">
        <v>52000</v>
      </c>
      <c r="L1729" s="31" t="s">
        <v>8232</v>
      </c>
      <c r="M1729" s="83">
        <v>52000</v>
      </c>
      <c r="N1729" s="83">
        <f t="shared" si="26"/>
        <v>52000</v>
      </c>
      <c r="O1729" s="31" t="s">
        <v>8232</v>
      </c>
    </row>
    <row r="1730" spans="1:15" x14ac:dyDescent="0.25">
      <c r="A1730" s="29" t="s">
        <v>3286</v>
      </c>
      <c r="B1730" s="30">
        <v>2984</v>
      </c>
      <c r="C1730" s="31" t="s">
        <v>2</v>
      </c>
      <c r="D1730" s="1"/>
      <c r="E1730" s="1"/>
      <c r="F1730" s="31" t="s">
        <v>4391</v>
      </c>
      <c r="G1730" s="35" t="s">
        <v>976</v>
      </c>
      <c r="H1730" s="31" t="s">
        <v>7713</v>
      </c>
      <c r="I1730" s="31" t="s">
        <v>7313</v>
      </c>
      <c r="J1730" s="41">
        <v>3.5200000000000002E-2</v>
      </c>
      <c r="K1730" s="83">
        <v>150000</v>
      </c>
      <c r="L1730" s="31" t="s">
        <v>8232</v>
      </c>
      <c r="M1730" s="83">
        <v>150000</v>
      </c>
      <c r="N1730" s="83">
        <f t="shared" si="26"/>
        <v>150000</v>
      </c>
      <c r="O1730" s="31" t="s">
        <v>8232</v>
      </c>
    </row>
    <row r="1731" spans="1:15" x14ac:dyDescent="0.2">
      <c r="A1731" s="29" t="s">
        <v>3287</v>
      </c>
      <c r="B1731" s="30">
        <v>2985</v>
      </c>
      <c r="C1731" s="31" t="s">
        <v>2</v>
      </c>
      <c r="D1731" s="1"/>
      <c r="E1731" s="1"/>
      <c r="F1731" s="31" t="s">
        <v>4391</v>
      </c>
      <c r="G1731" s="37" t="s">
        <v>8402</v>
      </c>
      <c r="H1731" s="31" t="s">
        <v>7698</v>
      </c>
      <c r="I1731" s="31" t="s">
        <v>7314</v>
      </c>
      <c r="J1731" s="41">
        <v>3.3799999999999997E-2</v>
      </c>
      <c r="K1731" s="83">
        <v>213000</v>
      </c>
      <c r="L1731" s="31" t="s">
        <v>8232</v>
      </c>
      <c r="M1731" s="83">
        <v>213000</v>
      </c>
      <c r="N1731" s="83">
        <f t="shared" si="26"/>
        <v>213000</v>
      </c>
      <c r="O1731" s="31" t="s">
        <v>8232</v>
      </c>
    </row>
    <row r="1732" spans="1:15" x14ac:dyDescent="0.25">
      <c r="A1732" s="29" t="s">
        <v>3288</v>
      </c>
      <c r="B1732" s="30">
        <v>2986</v>
      </c>
      <c r="C1732" s="31" t="s">
        <v>2</v>
      </c>
      <c r="D1732" s="1"/>
      <c r="E1732" s="1"/>
      <c r="F1732" s="31" t="s">
        <v>4391</v>
      </c>
      <c r="G1732" s="35" t="s">
        <v>976</v>
      </c>
      <c r="H1732" s="31" t="s">
        <v>7713</v>
      </c>
      <c r="I1732" s="31" t="s">
        <v>7315</v>
      </c>
      <c r="J1732" s="41">
        <v>4.5400000000000003E-2</v>
      </c>
      <c r="K1732" s="83">
        <v>52000</v>
      </c>
      <c r="L1732" s="31" t="s">
        <v>8232</v>
      </c>
      <c r="M1732" s="83">
        <v>52000</v>
      </c>
      <c r="N1732" s="83">
        <f t="shared" si="26"/>
        <v>52000</v>
      </c>
      <c r="O1732" s="31" t="s">
        <v>8232</v>
      </c>
    </row>
    <row r="1733" spans="1:15" x14ac:dyDescent="0.25">
      <c r="A1733" s="29" t="s">
        <v>3289</v>
      </c>
      <c r="B1733" s="30">
        <v>2987</v>
      </c>
      <c r="C1733" s="31" t="s">
        <v>2</v>
      </c>
      <c r="D1733" s="1"/>
      <c r="E1733" s="1"/>
      <c r="F1733" s="31" t="s">
        <v>4391</v>
      </c>
      <c r="G1733" s="35" t="s">
        <v>5485</v>
      </c>
      <c r="H1733" s="31" t="s">
        <v>7698</v>
      </c>
      <c r="I1733" s="31" t="s">
        <v>7316</v>
      </c>
      <c r="J1733" s="41">
        <v>4.8099999999999997E-2</v>
      </c>
      <c r="K1733" s="83">
        <v>86000</v>
      </c>
      <c r="L1733" s="31" t="s">
        <v>8232</v>
      </c>
      <c r="M1733" s="83">
        <v>86000</v>
      </c>
      <c r="N1733" s="83">
        <f t="shared" si="26"/>
        <v>86000</v>
      </c>
      <c r="O1733" s="31" t="s">
        <v>8232</v>
      </c>
    </row>
    <row r="1734" spans="1:15" x14ac:dyDescent="0.2">
      <c r="A1734" s="29" t="s">
        <v>3290</v>
      </c>
      <c r="B1734" s="30">
        <v>2988</v>
      </c>
      <c r="C1734" s="31" t="s">
        <v>2</v>
      </c>
      <c r="D1734" s="1"/>
      <c r="E1734" s="1"/>
      <c r="F1734" s="31" t="s">
        <v>4391</v>
      </c>
      <c r="G1734" s="37" t="s">
        <v>8403</v>
      </c>
      <c r="H1734" s="31" t="s">
        <v>7785</v>
      </c>
      <c r="I1734" s="31" t="s">
        <v>7317</v>
      </c>
      <c r="J1734" s="41">
        <v>5.04E-2</v>
      </c>
      <c r="K1734" s="83">
        <v>52000</v>
      </c>
      <c r="L1734" s="31" t="s">
        <v>8232</v>
      </c>
      <c r="M1734" s="83">
        <v>52000</v>
      </c>
      <c r="N1734" s="83">
        <f t="shared" si="26"/>
        <v>52000</v>
      </c>
      <c r="O1734" s="31" t="s">
        <v>8232</v>
      </c>
    </row>
    <row r="1735" spans="1:15" x14ac:dyDescent="0.2">
      <c r="A1735" s="29" t="s">
        <v>3291</v>
      </c>
      <c r="B1735" s="30">
        <v>2989</v>
      </c>
      <c r="C1735" s="31" t="s">
        <v>2</v>
      </c>
      <c r="D1735" s="1"/>
      <c r="E1735" s="1"/>
      <c r="F1735" s="31" t="s">
        <v>4391</v>
      </c>
      <c r="G1735" s="37" t="s">
        <v>8404</v>
      </c>
      <c r="H1735" s="31" t="s">
        <v>7696</v>
      </c>
      <c r="I1735" s="31" t="s">
        <v>7318</v>
      </c>
      <c r="J1735" s="41">
        <v>4.5199999999999997E-2</v>
      </c>
      <c r="K1735" s="83">
        <v>20000</v>
      </c>
      <c r="L1735" s="41" t="s">
        <v>8231</v>
      </c>
      <c r="M1735" s="83">
        <v>20000</v>
      </c>
      <c r="N1735" s="83">
        <f t="shared" si="26"/>
        <v>20000</v>
      </c>
      <c r="O1735" s="41" t="s">
        <v>8231</v>
      </c>
    </row>
    <row r="1736" spans="1:15" x14ac:dyDescent="0.2">
      <c r="A1736" s="29" t="s">
        <v>3292</v>
      </c>
      <c r="B1736" s="30">
        <v>2990</v>
      </c>
      <c r="C1736" s="31" t="s">
        <v>2</v>
      </c>
      <c r="D1736" s="1"/>
      <c r="E1736" s="1"/>
      <c r="F1736" s="31" t="s">
        <v>4391</v>
      </c>
      <c r="G1736" s="35" t="s">
        <v>976</v>
      </c>
      <c r="H1736" s="31" t="s">
        <v>7800</v>
      </c>
      <c r="I1736" s="31" t="s">
        <v>7319</v>
      </c>
      <c r="J1736" s="41">
        <v>3.4799999999999998E-2</v>
      </c>
      <c r="K1736" s="83">
        <v>20000</v>
      </c>
      <c r="L1736" s="36" t="s">
        <v>8259</v>
      </c>
      <c r="M1736" s="83">
        <v>20000</v>
      </c>
      <c r="N1736" s="83">
        <f t="shared" si="26"/>
        <v>20000</v>
      </c>
      <c r="O1736" s="36" t="s">
        <v>8259</v>
      </c>
    </row>
    <row r="1737" spans="1:15" x14ac:dyDescent="0.2">
      <c r="A1737" s="29" t="s">
        <v>3293</v>
      </c>
      <c r="B1737" s="30">
        <v>2991</v>
      </c>
      <c r="C1737" s="31" t="s">
        <v>2</v>
      </c>
      <c r="D1737" s="1"/>
      <c r="E1737" s="1"/>
      <c r="F1737" s="31" t="s">
        <v>4391</v>
      </c>
      <c r="G1737" s="37" t="s">
        <v>8405</v>
      </c>
      <c r="H1737" s="31" t="s">
        <v>7696</v>
      </c>
      <c r="I1737" s="31" t="s">
        <v>7320</v>
      </c>
      <c r="J1737" s="41">
        <v>3.4799999999999998E-2</v>
      </c>
      <c r="K1737" s="83">
        <v>20000</v>
      </c>
      <c r="L1737" s="36" t="s">
        <v>8231</v>
      </c>
      <c r="M1737" s="83">
        <v>20000</v>
      </c>
      <c r="N1737" s="83">
        <f t="shared" si="26"/>
        <v>20000</v>
      </c>
      <c r="O1737" s="36" t="s">
        <v>8231</v>
      </c>
    </row>
    <row r="1738" spans="1:15" x14ac:dyDescent="0.25">
      <c r="A1738" s="29" t="s">
        <v>3294</v>
      </c>
      <c r="B1738" s="30">
        <v>2992</v>
      </c>
      <c r="C1738" s="31" t="s">
        <v>2</v>
      </c>
      <c r="D1738" s="1"/>
      <c r="E1738" s="1"/>
      <c r="F1738" s="31" t="s">
        <v>4391</v>
      </c>
      <c r="G1738" s="35" t="s">
        <v>5486</v>
      </c>
      <c r="H1738" s="31" t="s">
        <v>7698</v>
      </c>
      <c r="I1738" s="31" t="s">
        <v>7321</v>
      </c>
      <c r="J1738" s="41">
        <v>3.4799999999999998E-2</v>
      </c>
      <c r="K1738" s="83">
        <v>52000</v>
      </c>
      <c r="L1738" s="31" t="s">
        <v>8232</v>
      </c>
      <c r="M1738" s="83">
        <v>52000</v>
      </c>
      <c r="N1738" s="83">
        <f t="shared" si="26"/>
        <v>52000</v>
      </c>
      <c r="O1738" s="31" t="s">
        <v>8232</v>
      </c>
    </row>
    <row r="1739" spans="1:15" x14ac:dyDescent="0.25">
      <c r="A1739" s="29" t="s">
        <v>3295</v>
      </c>
      <c r="B1739" s="30">
        <v>2993</v>
      </c>
      <c r="C1739" s="31" t="s">
        <v>2</v>
      </c>
      <c r="D1739" s="1"/>
      <c r="E1739" s="1"/>
      <c r="F1739" s="31" t="s">
        <v>4391</v>
      </c>
      <c r="G1739" s="35" t="s">
        <v>5487</v>
      </c>
      <c r="H1739" s="31" t="s">
        <v>7698</v>
      </c>
      <c r="I1739" s="31" t="s">
        <v>7322</v>
      </c>
      <c r="J1739" s="41">
        <v>3.4799999999999998E-2</v>
      </c>
      <c r="K1739" s="83">
        <v>52000</v>
      </c>
      <c r="L1739" s="31" t="s">
        <v>8232</v>
      </c>
      <c r="M1739" s="83">
        <v>52000</v>
      </c>
      <c r="N1739" s="83">
        <f t="shared" si="26"/>
        <v>52000</v>
      </c>
      <c r="O1739" s="31" t="s">
        <v>8232</v>
      </c>
    </row>
    <row r="1740" spans="1:15" x14ac:dyDescent="0.25">
      <c r="A1740" s="29" t="s">
        <v>3296</v>
      </c>
      <c r="B1740" s="30">
        <v>2994</v>
      </c>
      <c r="C1740" s="31" t="s">
        <v>2</v>
      </c>
      <c r="D1740" s="1"/>
      <c r="E1740" s="1"/>
      <c r="F1740" s="31" t="s">
        <v>4391</v>
      </c>
      <c r="G1740" s="35" t="s">
        <v>976</v>
      </c>
      <c r="H1740" s="31" t="s">
        <v>7713</v>
      </c>
      <c r="I1740" s="31" t="s">
        <v>7323</v>
      </c>
      <c r="J1740" s="41">
        <v>4.6899999999999997E-2</v>
      </c>
      <c r="K1740" s="83">
        <v>52000</v>
      </c>
      <c r="L1740" s="31" t="s">
        <v>8232</v>
      </c>
      <c r="M1740" s="83">
        <v>52000</v>
      </c>
      <c r="N1740" s="83">
        <f t="shared" si="26"/>
        <v>52000</v>
      </c>
      <c r="O1740" s="31" t="s">
        <v>8232</v>
      </c>
    </row>
    <row r="1741" spans="1:15" x14ac:dyDescent="0.2">
      <c r="A1741" s="29" t="s">
        <v>3297</v>
      </c>
      <c r="B1741" s="30">
        <v>2995</v>
      </c>
      <c r="C1741" s="31" t="s">
        <v>2</v>
      </c>
      <c r="D1741" s="1"/>
      <c r="E1741" s="1"/>
      <c r="F1741" s="31" t="s">
        <v>4391</v>
      </c>
      <c r="G1741" s="37" t="s">
        <v>8406</v>
      </c>
      <c r="H1741" s="31" t="s">
        <v>7698</v>
      </c>
      <c r="I1741" s="31" t="s">
        <v>7324</v>
      </c>
      <c r="J1741" s="41">
        <v>5.1499999999999997E-2</v>
      </c>
      <c r="K1741" s="83">
        <v>52000</v>
      </c>
      <c r="L1741" s="31" t="s">
        <v>8232</v>
      </c>
      <c r="M1741" s="83">
        <v>52000</v>
      </c>
      <c r="N1741" s="83">
        <f t="shared" si="26"/>
        <v>52000</v>
      </c>
      <c r="O1741" s="31" t="s">
        <v>8232</v>
      </c>
    </row>
    <row r="1742" spans="1:15" x14ac:dyDescent="0.25">
      <c r="A1742" s="29" t="s">
        <v>3298</v>
      </c>
      <c r="B1742" s="30">
        <v>2996</v>
      </c>
      <c r="C1742" s="31" t="s">
        <v>2</v>
      </c>
      <c r="D1742" s="1"/>
      <c r="E1742" s="1"/>
      <c r="F1742" s="31" t="s">
        <v>4391</v>
      </c>
      <c r="G1742" s="35" t="s">
        <v>5488</v>
      </c>
      <c r="H1742" s="31" t="s">
        <v>7698</v>
      </c>
      <c r="I1742" s="31" t="s">
        <v>7325</v>
      </c>
      <c r="J1742" s="41">
        <v>3.8300000000000001E-2</v>
      </c>
      <c r="K1742" s="83">
        <v>52000</v>
      </c>
      <c r="L1742" s="31" t="s">
        <v>8232</v>
      </c>
      <c r="M1742" s="83">
        <v>52000</v>
      </c>
      <c r="N1742" s="83">
        <f t="shared" ref="N1742:N1805" si="27">CEILING(M1742,1000)</f>
        <v>52000</v>
      </c>
      <c r="O1742" s="31" t="s">
        <v>8232</v>
      </c>
    </row>
    <row r="1743" spans="1:15" x14ac:dyDescent="0.25">
      <c r="A1743" s="29" t="s">
        <v>3299</v>
      </c>
      <c r="B1743" s="30">
        <v>2997</v>
      </c>
      <c r="C1743" s="31" t="s">
        <v>2</v>
      </c>
      <c r="D1743" s="1"/>
      <c r="E1743" s="1"/>
      <c r="F1743" s="31" t="s">
        <v>4391</v>
      </c>
      <c r="G1743" s="35" t="s">
        <v>5489</v>
      </c>
      <c r="H1743" s="31" t="s">
        <v>7698</v>
      </c>
      <c r="I1743" s="31" t="s">
        <v>7326</v>
      </c>
      <c r="J1743" s="41">
        <v>3.8300000000000001E-2</v>
      </c>
      <c r="K1743" s="83">
        <v>52000</v>
      </c>
      <c r="L1743" s="31" t="s">
        <v>8232</v>
      </c>
      <c r="M1743" s="83">
        <v>52000</v>
      </c>
      <c r="N1743" s="83">
        <f t="shared" si="27"/>
        <v>52000</v>
      </c>
      <c r="O1743" s="31" t="s">
        <v>8232</v>
      </c>
    </row>
    <row r="1744" spans="1:15" x14ac:dyDescent="0.2">
      <c r="A1744" s="29" t="s">
        <v>3300</v>
      </c>
      <c r="B1744" s="30">
        <v>2998</v>
      </c>
      <c r="C1744" s="31" t="s">
        <v>2</v>
      </c>
      <c r="D1744" s="1"/>
      <c r="E1744" s="1"/>
      <c r="F1744" s="31" t="s">
        <v>4391</v>
      </c>
      <c r="G1744" s="37" t="s">
        <v>8407</v>
      </c>
      <c r="H1744" s="31" t="s">
        <v>7698</v>
      </c>
      <c r="I1744" s="31" t="s">
        <v>7327</v>
      </c>
      <c r="J1744" s="41">
        <v>3.8300000000000001E-2</v>
      </c>
      <c r="K1744" s="83">
        <v>52000</v>
      </c>
      <c r="L1744" s="31" t="s">
        <v>8232</v>
      </c>
      <c r="M1744" s="83">
        <v>52000</v>
      </c>
      <c r="N1744" s="83">
        <f t="shared" si="27"/>
        <v>52000</v>
      </c>
      <c r="O1744" s="31" t="s">
        <v>8232</v>
      </c>
    </row>
    <row r="1745" spans="1:15" x14ac:dyDescent="0.25">
      <c r="A1745" s="29" t="s">
        <v>3301</v>
      </c>
      <c r="B1745" s="30">
        <v>2999</v>
      </c>
      <c r="C1745" s="31" t="s">
        <v>2</v>
      </c>
      <c r="D1745" s="1"/>
      <c r="E1745" s="1"/>
      <c r="F1745" s="31" t="s">
        <v>4391</v>
      </c>
      <c r="G1745" s="35" t="s">
        <v>976</v>
      </c>
      <c r="H1745" s="31" t="s">
        <v>7713</v>
      </c>
      <c r="I1745" s="31" t="s">
        <v>7328</v>
      </c>
      <c r="J1745" s="41">
        <v>3.8300000000000001E-2</v>
      </c>
      <c r="K1745" s="83">
        <v>52000</v>
      </c>
      <c r="L1745" s="31" t="s">
        <v>8232</v>
      </c>
      <c r="M1745" s="83">
        <v>52000</v>
      </c>
      <c r="N1745" s="83">
        <f t="shared" si="27"/>
        <v>52000</v>
      </c>
      <c r="O1745" s="31" t="s">
        <v>8232</v>
      </c>
    </row>
    <row r="1746" spans="1:15" x14ac:dyDescent="0.25">
      <c r="A1746" s="29" t="s">
        <v>3302</v>
      </c>
      <c r="B1746" s="30">
        <v>3000</v>
      </c>
      <c r="C1746" s="31" t="s">
        <v>2</v>
      </c>
      <c r="D1746" s="1"/>
      <c r="E1746" s="1"/>
      <c r="F1746" s="31" t="s">
        <v>4391</v>
      </c>
      <c r="G1746" s="35" t="s">
        <v>5490</v>
      </c>
      <c r="H1746" s="31" t="s">
        <v>7698</v>
      </c>
      <c r="I1746" s="31" t="s">
        <v>7329</v>
      </c>
      <c r="J1746" s="41">
        <v>3.8300000000000001E-2</v>
      </c>
      <c r="K1746" s="83">
        <v>76000</v>
      </c>
      <c r="L1746" s="31" t="s">
        <v>8232</v>
      </c>
      <c r="M1746" s="83">
        <v>76000</v>
      </c>
      <c r="N1746" s="83">
        <f t="shared" si="27"/>
        <v>76000</v>
      </c>
      <c r="O1746" s="31" t="s">
        <v>8232</v>
      </c>
    </row>
    <row r="1747" spans="1:15" x14ac:dyDescent="0.25">
      <c r="A1747" s="29" t="s">
        <v>3303</v>
      </c>
      <c r="B1747" s="30">
        <v>3001</v>
      </c>
      <c r="C1747" s="31" t="s">
        <v>2</v>
      </c>
      <c r="D1747" s="1"/>
      <c r="E1747" s="1"/>
      <c r="F1747" s="31" t="s">
        <v>4391</v>
      </c>
      <c r="G1747" s="35" t="s">
        <v>5491</v>
      </c>
      <c r="H1747" s="31" t="s">
        <v>7698</v>
      </c>
      <c r="I1747" s="31" t="s">
        <v>7330</v>
      </c>
      <c r="J1747" s="41">
        <v>3.8300000000000001E-2</v>
      </c>
      <c r="K1747" s="83">
        <v>52000</v>
      </c>
      <c r="L1747" s="31" t="s">
        <v>8232</v>
      </c>
      <c r="M1747" s="83">
        <v>52000</v>
      </c>
      <c r="N1747" s="83">
        <f t="shared" si="27"/>
        <v>52000</v>
      </c>
      <c r="O1747" s="31" t="s">
        <v>8232</v>
      </c>
    </row>
    <row r="1748" spans="1:15" x14ac:dyDescent="0.25">
      <c r="A1748" s="29" t="s">
        <v>3304</v>
      </c>
      <c r="B1748" s="30">
        <v>3002</v>
      </c>
      <c r="C1748" s="31" t="s">
        <v>2</v>
      </c>
      <c r="D1748" s="1"/>
      <c r="E1748" s="1"/>
      <c r="F1748" s="31" t="s">
        <v>4391</v>
      </c>
      <c r="G1748" s="35" t="s">
        <v>976</v>
      </c>
      <c r="H1748" s="31" t="s">
        <v>7713</v>
      </c>
      <c r="I1748" s="31" t="s">
        <v>7331</v>
      </c>
      <c r="J1748" s="41">
        <v>3.8300000000000001E-2</v>
      </c>
      <c r="K1748" s="83">
        <v>52000</v>
      </c>
      <c r="L1748" s="31" t="s">
        <v>8232</v>
      </c>
      <c r="M1748" s="83">
        <v>52000</v>
      </c>
      <c r="N1748" s="83">
        <f t="shared" si="27"/>
        <v>52000</v>
      </c>
      <c r="O1748" s="31" t="s">
        <v>8232</v>
      </c>
    </row>
    <row r="1749" spans="1:15" x14ac:dyDescent="0.25">
      <c r="A1749" s="29" t="s">
        <v>3305</v>
      </c>
      <c r="B1749" s="30">
        <v>3003</v>
      </c>
      <c r="C1749" s="31" t="s">
        <v>2</v>
      </c>
      <c r="D1749" s="1"/>
      <c r="E1749" s="1"/>
      <c r="F1749" s="31" t="s">
        <v>4391</v>
      </c>
      <c r="G1749" s="35" t="s">
        <v>5492</v>
      </c>
      <c r="H1749" s="31" t="s">
        <v>7698</v>
      </c>
      <c r="I1749" s="31" t="s">
        <v>7332</v>
      </c>
      <c r="J1749" s="41">
        <v>3.8300000000000001E-2</v>
      </c>
      <c r="K1749" s="83">
        <v>100000</v>
      </c>
      <c r="L1749" s="31" t="s">
        <v>8232</v>
      </c>
      <c r="M1749" s="83">
        <v>100000</v>
      </c>
      <c r="N1749" s="83">
        <f t="shared" si="27"/>
        <v>100000</v>
      </c>
      <c r="O1749" s="31" t="s">
        <v>8232</v>
      </c>
    </row>
    <row r="1750" spans="1:15" x14ac:dyDescent="0.25">
      <c r="A1750" s="29" t="s">
        <v>3306</v>
      </c>
      <c r="B1750" s="30">
        <v>3004</v>
      </c>
      <c r="C1750" s="31" t="s">
        <v>2</v>
      </c>
      <c r="D1750" s="1"/>
      <c r="E1750" s="1"/>
      <c r="F1750" s="31" t="s">
        <v>4391</v>
      </c>
      <c r="G1750" s="35" t="s">
        <v>976</v>
      </c>
      <c r="H1750" s="31" t="s">
        <v>7713</v>
      </c>
      <c r="I1750" s="31" t="s">
        <v>7333</v>
      </c>
      <c r="J1750" s="41">
        <v>3.9399999999999998E-2</v>
      </c>
      <c r="K1750" s="83">
        <v>52000</v>
      </c>
      <c r="L1750" s="31" t="s">
        <v>8232</v>
      </c>
      <c r="M1750" s="83">
        <v>52000</v>
      </c>
      <c r="N1750" s="83">
        <f t="shared" si="27"/>
        <v>52000</v>
      </c>
      <c r="O1750" s="31" t="s">
        <v>8232</v>
      </c>
    </row>
    <row r="1751" spans="1:15" x14ac:dyDescent="0.25">
      <c r="A1751" s="29" t="s">
        <v>3307</v>
      </c>
      <c r="B1751" s="30">
        <v>3005</v>
      </c>
      <c r="C1751" s="31" t="s">
        <v>2</v>
      </c>
      <c r="D1751" s="1"/>
      <c r="E1751" s="1"/>
      <c r="F1751" s="31" t="s">
        <v>4391</v>
      </c>
      <c r="G1751" s="35" t="s">
        <v>5493</v>
      </c>
      <c r="H1751" s="31" t="s">
        <v>7698</v>
      </c>
      <c r="I1751" s="31" t="s">
        <v>7334</v>
      </c>
      <c r="J1751" s="41">
        <v>3.9399999999999998E-2</v>
      </c>
      <c r="K1751" s="83">
        <v>76000</v>
      </c>
      <c r="L1751" s="31" t="s">
        <v>8232</v>
      </c>
      <c r="M1751" s="83">
        <v>76000</v>
      </c>
      <c r="N1751" s="83">
        <f t="shared" si="27"/>
        <v>76000</v>
      </c>
      <c r="O1751" s="31" t="s">
        <v>8232</v>
      </c>
    </row>
    <row r="1752" spans="1:15" x14ac:dyDescent="0.25">
      <c r="A1752" s="29" t="s">
        <v>3308</v>
      </c>
      <c r="B1752" s="30">
        <v>3006</v>
      </c>
      <c r="C1752" s="31" t="s">
        <v>2</v>
      </c>
      <c r="D1752" s="1"/>
      <c r="E1752" s="1"/>
      <c r="F1752" s="31" t="s">
        <v>4391</v>
      </c>
      <c r="G1752" s="35" t="s">
        <v>5494</v>
      </c>
      <c r="H1752" s="31" t="s">
        <v>7698</v>
      </c>
      <c r="I1752" s="31" t="s">
        <v>7335</v>
      </c>
      <c r="J1752" s="41">
        <v>3.8300000000000001E-2</v>
      </c>
      <c r="K1752" s="83">
        <v>52000</v>
      </c>
      <c r="L1752" s="31" t="s">
        <v>8232</v>
      </c>
      <c r="M1752" s="83">
        <v>52000</v>
      </c>
      <c r="N1752" s="83">
        <f t="shared" si="27"/>
        <v>52000</v>
      </c>
      <c r="O1752" s="31" t="s">
        <v>8232</v>
      </c>
    </row>
    <row r="1753" spans="1:15" x14ac:dyDescent="0.25">
      <c r="A1753" s="29" t="s">
        <v>3309</v>
      </c>
      <c r="B1753" s="30">
        <v>3007</v>
      </c>
      <c r="C1753" s="31" t="s">
        <v>2</v>
      </c>
      <c r="D1753" s="1"/>
      <c r="E1753" s="1"/>
      <c r="F1753" s="31" t="s">
        <v>4391</v>
      </c>
      <c r="G1753" s="35" t="s">
        <v>5495</v>
      </c>
      <c r="H1753" s="31" t="s">
        <v>7698</v>
      </c>
      <c r="I1753" s="31" t="s">
        <v>7336</v>
      </c>
      <c r="J1753" s="41">
        <v>3.8300000000000001E-2</v>
      </c>
      <c r="K1753" s="83">
        <v>52000</v>
      </c>
      <c r="L1753" s="31" t="s">
        <v>8232</v>
      </c>
      <c r="M1753" s="83">
        <v>52000</v>
      </c>
      <c r="N1753" s="83">
        <f t="shared" si="27"/>
        <v>52000</v>
      </c>
      <c r="O1753" s="31" t="s">
        <v>8232</v>
      </c>
    </row>
    <row r="1754" spans="1:15" x14ac:dyDescent="0.25">
      <c r="A1754" s="29" t="s">
        <v>3310</v>
      </c>
      <c r="B1754" s="30">
        <v>3008</v>
      </c>
      <c r="C1754" s="31" t="s">
        <v>2</v>
      </c>
      <c r="D1754" s="1"/>
      <c r="E1754" s="1"/>
      <c r="F1754" s="31" t="s">
        <v>4391</v>
      </c>
      <c r="G1754" s="35" t="s">
        <v>5496</v>
      </c>
      <c r="H1754" s="31" t="s">
        <v>7698</v>
      </c>
      <c r="I1754" s="31" t="s">
        <v>7337</v>
      </c>
      <c r="J1754" s="41">
        <v>3.8300000000000001E-2</v>
      </c>
      <c r="K1754" s="83">
        <v>52000</v>
      </c>
      <c r="L1754" s="31" t="s">
        <v>8232</v>
      </c>
      <c r="M1754" s="83">
        <v>52000</v>
      </c>
      <c r="N1754" s="83">
        <f t="shared" si="27"/>
        <v>52000</v>
      </c>
      <c r="O1754" s="31" t="s">
        <v>8232</v>
      </c>
    </row>
    <row r="1755" spans="1:15" x14ac:dyDescent="0.2">
      <c r="A1755" s="29" t="s">
        <v>3311</v>
      </c>
      <c r="B1755" s="30">
        <v>3009</v>
      </c>
      <c r="C1755" s="31" t="s">
        <v>2</v>
      </c>
      <c r="D1755" s="1"/>
      <c r="E1755" s="1"/>
      <c r="F1755" s="31" t="s">
        <v>4391</v>
      </c>
      <c r="G1755" s="37" t="s">
        <v>8408</v>
      </c>
      <c r="H1755" s="31" t="s">
        <v>7698</v>
      </c>
      <c r="I1755" s="31" t="s">
        <v>7338</v>
      </c>
      <c r="J1755" s="41">
        <v>3.8300000000000001E-2</v>
      </c>
      <c r="K1755" s="83">
        <v>52000</v>
      </c>
      <c r="L1755" s="31" t="s">
        <v>8232</v>
      </c>
      <c r="M1755" s="83">
        <v>52000</v>
      </c>
      <c r="N1755" s="83">
        <f t="shared" si="27"/>
        <v>52000</v>
      </c>
      <c r="O1755" s="31" t="s">
        <v>8232</v>
      </c>
    </row>
    <row r="1756" spans="1:15" x14ac:dyDescent="0.25">
      <c r="A1756" s="29" t="s">
        <v>3312</v>
      </c>
      <c r="B1756" s="30">
        <v>3010</v>
      </c>
      <c r="C1756" s="31" t="s">
        <v>2</v>
      </c>
      <c r="D1756" s="1"/>
      <c r="E1756" s="1"/>
      <c r="F1756" s="31" t="s">
        <v>4391</v>
      </c>
      <c r="G1756" s="35" t="s">
        <v>976</v>
      </c>
      <c r="H1756" s="31" t="s">
        <v>7713</v>
      </c>
      <c r="I1756" s="31" t="s">
        <v>7339</v>
      </c>
      <c r="J1756" s="41">
        <v>3.8300000000000001E-2</v>
      </c>
      <c r="K1756" s="83">
        <v>86000</v>
      </c>
      <c r="L1756" s="31" t="s">
        <v>8232</v>
      </c>
      <c r="M1756" s="83">
        <v>86000</v>
      </c>
      <c r="N1756" s="83">
        <f t="shared" si="27"/>
        <v>86000</v>
      </c>
      <c r="O1756" s="31" t="s">
        <v>8232</v>
      </c>
    </row>
    <row r="1757" spans="1:15" x14ac:dyDescent="0.25">
      <c r="A1757" s="29" t="s">
        <v>3313</v>
      </c>
      <c r="B1757" s="30">
        <v>3011</v>
      </c>
      <c r="C1757" s="31" t="s">
        <v>2</v>
      </c>
      <c r="D1757" s="1"/>
      <c r="E1757" s="1"/>
      <c r="F1757" s="31" t="s">
        <v>4391</v>
      </c>
      <c r="G1757" s="35" t="s">
        <v>5497</v>
      </c>
      <c r="H1757" s="31" t="s">
        <v>7698</v>
      </c>
      <c r="I1757" s="31" t="s">
        <v>7340</v>
      </c>
      <c r="J1757" s="41">
        <v>3.8300000000000001E-2</v>
      </c>
      <c r="K1757" s="83">
        <v>52000</v>
      </c>
      <c r="L1757" s="31" t="s">
        <v>8232</v>
      </c>
      <c r="M1757" s="83">
        <v>52000</v>
      </c>
      <c r="N1757" s="83">
        <f t="shared" si="27"/>
        <v>52000</v>
      </c>
      <c r="O1757" s="31" t="s">
        <v>8232</v>
      </c>
    </row>
    <row r="1758" spans="1:15" x14ac:dyDescent="0.25">
      <c r="A1758" s="29" t="s">
        <v>3314</v>
      </c>
      <c r="B1758" s="30">
        <v>3012</v>
      </c>
      <c r="C1758" s="31" t="s">
        <v>2</v>
      </c>
      <c r="D1758" s="1"/>
      <c r="E1758" s="1"/>
      <c r="F1758" s="31" t="s">
        <v>4391</v>
      </c>
      <c r="G1758" s="35" t="s">
        <v>5498</v>
      </c>
      <c r="H1758" s="31" t="s">
        <v>7698</v>
      </c>
      <c r="I1758" s="31" t="s">
        <v>7341</v>
      </c>
      <c r="J1758" s="41">
        <v>3.8300000000000001E-2</v>
      </c>
      <c r="K1758" s="83">
        <v>52000</v>
      </c>
      <c r="L1758" s="31" t="s">
        <v>8232</v>
      </c>
      <c r="M1758" s="83">
        <v>52000</v>
      </c>
      <c r="N1758" s="83">
        <f t="shared" si="27"/>
        <v>52000</v>
      </c>
      <c r="O1758" s="31" t="s">
        <v>8232</v>
      </c>
    </row>
    <row r="1759" spans="1:15" x14ac:dyDescent="0.25">
      <c r="A1759" s="29" t="s">
        <v>3315</v>
      </c>
      <c r="B1759" s="30">
        <v>3013</v>
      </c>
      <c r="C1759" s="31" t="s">
        <v>2</v>
      </c>
      <c r="D1759" s="1"/>
      <c r="E1759" s="1"/>
      <c r="F1759" s="31" t="s">
        <v>4391</v>
      </c>
      <c r="G1759" s="35" t="s">
        <v>5499</v>
      </c>
      <c r="H1759" s="31" t="s">
        <v>7698</v>
      </c>
      <c r="I1759" s="31" t="s">
        <v>7342</v>
      </c>
      <c r="J1759" s="41">
        <v>3.8300000000000001E-2</v>
      </c>
      <c r="K1759" s="83">
        <v>52000</v>
      </c>
      <c r="L1759" s="31" t="s">
        <v>8232</v>
      </c>
      <c r="M1759" s="83">
        <v>52000</v>
      </c>
      <c r="N1759" s="83">
        <f t="shared" si="27"/>
        <v>52000</v>
      </c>
      <c r="O1759" s="31" t="s">
        <v>8232</v>
      </c>
    </row>
    <row r="1760" spans="1:15" x14ac:dyDescent="0.25">
      <c r="A1760" s="29" t="s">
        <v>3316</v>
      </c>
      <c r="B1760" s="30">
        <v>3014</v>
      </c>
      <c r="C1760" s="31" t="s">
        <v>2</v>
      </c>
      <c r="D1760" s="1"/>
      <c r="E1760" s="1"/>
      <c r="F1760" s="31" t="s">
        <v>4391</v>
      </c>
      <c r="G1760" s="35" t="s">
        <v>976</v>
      </c>
      <c r="H1760" s="31" t="s">
        <v>7713</v>
      </c>
      <c r="I1760" s="31" t="s">
        <v>7343</v>
      </c>
      <c r="J1760" s="41">
        <v>3.8300000000000001E-2</v>
      </c>
      <c r="K1760" s="83">
        <v>52000</v>
      </c>
      <c r="L1760" s="31" t="s">
        <v>8232</v>
      </c>
      <c r="M1760" s="83">
        <v>52000</v>
      </c>
      <c r="N1760" s="83">
        <f t="shared" si="27"/>
        <v>52000</v>
      </c>
      <c r="O1760" s="31" t="s">
        <v>8232</v>
      </c>
    </row>
    <row r="1761" spans="1:15" x14ac:dyDescent="0.2">
      <c r="A1761" s="29" t="s">
        <v>3317</v>
      </c>
      <c r="B1761" s="30">
        <v>3015</v>
      </c>
      <c r="C1761" s="31" t="s">
        <v>2</v>
      </c>
      <c r="D1761" s="1"/>
      <c r="E1761" s="1"/>
      <c r="F1761" s="31" t="s">
        <v>4391</v>
      </c>
      <c r="G1761" s="37" t="s">
        <v>8409</v>
      </c>
      <c r="H1761" s="31" t="s">
        <v>7698</v>
      </c>
      <c r="I1761" s="31" t="s">
        <v>7344</v>
      </c>
      <c r="J1761" s="41">
        <v>3.8300000000000001E-2</v>
      </c>
      <c r="K1761" s="83">
        <v>52000</v>
      </c>
      <c r="L1761" s="31" t="s">
        <v>8232</v>
      </c>
      <c r="M1761" s="83">
        <v>52000</v>
      </c>
      <c r="N1761" s="83">
        <f t="shared" si="27"/>
        <v>52000</v>
      </c>
      <c r="O1761" s="31" t="s">
        <v>8232</v>
      </c>
    </row>
    <row r="1762" spans="1:15" x14ac:dyDescent="0.25">
      <c r="A1762" s="29" t="s">
        <v>3318</v>
      </c>
      <c r="B1762" s="30">
        <v>3016</v>
      </c>
      <c r="C1762" s="31" t="s">
        <v>2</v>
      </c>
      <c r="D1762" s="1"/>
      <c r="E1762" s="1"/>
      <c r="F1762" s="31" t="s">
        <v>4391</v>
      </c>
      <c r="G1762" s="35" t="s">
        <v>976</v>
      </c>
      <c r="H1762" s="31" t="s">
        <v>7713</v>
      </c>
      <c r="I1762" s="31" t="s">
        <v>7345</v>
      </c>
      <c r="J1762" s="41">
        <v>3.9199999999999999E-2</v>
      </c>
      <c r="K1762" s="83">
        <v>88000</v>
      </c>
      <c r="L1762" s="31" t="s">
        <v>8232</v>
      </c>
      <c r="M1762" s="83">
        <v>88000</v>
      </c>
      <c r="N1762" s="83">
        <f t="shared" si="27"/>
        <v>88000</v>
      </c>
      <c r="O1762" s="31" t="s">
        <v>8232</v>
      </c>
    </row>
    <row r="1763" spans="1:15" x14ac:dyDescent="0.25">
      <c r="A1763" s="29" t="s">
        <v>3319</v>
      </c>
      <c r="B1763" s="30">
        <v>3017</v>
      </c>
      <c r="C1763" s="31" t="s">
        <v>2</v>
      </c>
      <c r="D1763" s="1"/>
      <c r="E1763" s="1"/>
      <c r="F1763" s="31" t="s">
        <v>4391</v>
      </c>
      <c r="G1763" s="35" t="s">
        <v>5500</v>
      </c>
      <c r="H1763" s="31" t="s">
        <v>7698</v>
      </c>
      <c r="I1763" s="31" t="s">
        <v>7346</v>
      </c>
      <c r="J1763" s="41">
        <v>4.0800000000000003E-2</v>
      </c>
      <c r="K1763" s="83">
        <v>52000</v>
      </c>
      <c r="L1763" s="31" t="s">
        <v>8232</v>
      </c>
      <c r="M1763" s="83">
        <v>52000</v>
      </c>
      <c r="N1763" s="83">
        <f t="shared" si="27"/>
        <v>52000</v>
      </c>
      <c r="O1763" s="31" t="s">
        <v>8232</v>
      </c>
    </row>
    <row r="1764" spans="1:15" x14ac:dyDescent="0.25">
      <c r="A1764" s="29" t="s">
        <v>3320</v>
      </c>
      <c r="B1764" s="30">
        <v>3018</v>
      </c>
      <c r="C1764" s="31" t="s">
        <v>2</v>
      </c>
      <c r="D1764" s="1"/>
      <c r="E1764" s="1"/>
      <c r="F1764" s="31" t="s">
        <v>4391</v>
      </c>
      <c r="G1764" s="35" t="s">
        <v>5501</v>
      </c>
      <c r="H1764" s="31" t="s">
        <v>7698</v>
      </c>
      <c r="I1764" s="31" t="s">
        <v>7347</v>
      </c>
      <c r="J1764" s="41">
        <v>4.0800000000000003E-2</v>
      </c>
      <c r="K1764" s="83">
        <v>82000</v>
      </c>
      <c r="L1764" s="31" t="s">
        <v>8232</v>
      </c>
      <c r="M1764" s="83">
        <v>82000</v>
      </c>
      <c r="N1764" s="83">
        <f t="shared" si="27"/>
        <v>82000</v>
      </c>
      <c r="O1764" s="31" t="s">
        <v>8232</v>
      </c>
    </row>
    <row r="1765" spans="1:15" x14ac:dyDescent="0.25">
      <c r="A1765" s="29" t="s">
        <v>3321</v>
      </c>
      <c r="B1765" s="30">
        <v>3019</v>
      </c>
      <c r="C1765" s="31" t="s">
        <v>2</v>
      </c>
      <c r="D1765" s="1"/>
      <c r="E1765" s="1"/>
      <c r="F1765" s="31" t="s">
        <v>4391</v>
      </c>
      <c r="G1765" s="35" t="s">
        <v>976</v>
      </c>
      <c r="H1765" s="31" t="s">
        <v>7713</v>
      </c>
      <c r="I1765" s="31" t="s">
        <v>7348</v>
      </c>
      <c r="J1765" s="41">
        <v>4.0599999999999997E-2</v>
      </c>
      <c r="K1765" s="83">
        <v>107000</v>
      </c>
      <c r="L1765" s="31" t="s">
        <v>8232</v>
      </c>
      <c r="M1765" s="83">
        <v>107000</v>
      </c>
      <c r="N1765" s="83">
        <f t="shared" si="27"/>
        <v>107000</v>
      </c>
      <c r="O1765" s="31" t="s">
        <v>8232</v>
      </c>
    </row>
    <row r="1766" spans="1:15" x14ac:dyDescent="0.2">
      <c r="A1766" s="29" t="s">
        <v>3322</v>
      </c>
      <c r="B1766" s="30">
        <v>3020</v>
      </c>
      <c r="C1766" s="31" t="s">
        <v>2</v>
      </c>
      <c r="D1766" s="1"/>
      <c r="E1766" s="1"/>
      <c r="F1766" s="31" t="s">
        <v>4391</v>
      </c>
      <c r="G1766" s="37" t="s">
        <v>8410</v>
      </c>
      <c r="H1766" s="31" t="s">
        <v>7698</v>
      </c>
      <c r="I1766" s="31" t="s">
        <v>7349</v>
      </c>
      <c r="J1766" s="41">
        <v>4.0599999999999997E-2</v>
      </c>
      <c r="K1766" s="83">
        <v>52000</v>
      </c>
      <c r="L1766" s="31" t="s">
        <v>8232</v>
      </c>
      <c r="M1766" s="83">
        <v>52000</v>
      </c>
      <c r="N1766" s="83">
        <f t="shared" si="27"/>
        <v>52000</v>
      </c>
      <c r="O1766" s="31" t="s">
        <v>8232</v>
      </c>
    </row>
    <row r="1767" spans="1:15" x14ac:dyDescent="0.2">
      <c r="A1767" s="29" t="s">
        <v>3323</v>
      </c>
      <c r="B1767" s="30">
        <v>3021</v>
      </c>
      <c r="C1767" s="31" t="s">
        <v>2</v>
      </c>
      <c r="D1767" s="1"/>
      <c r="E1767" s="1"/>
      <c r="F1767" s="31" t="s">
        <v>4391</v>
      </c>
      <c r="G1767" s="37" t="s">
        <v>8411</v>
      </c>
      <c r="H1767" s="31" t="s">
        <v>7698</v>
      </c>
      <c r="I1767" s="31" t="s">
        <v>7350</v>
      </c>
      <c r="J1767" s="41">
        <v>4.0599999999999997E-2</v>
      </c>
      <c r="K1767" s="83">
        <v>52000</v>
      </c>
      <c r="L1767" s="31" t="s">
        <v>8232</v>
      </c>
      <c r="M1767" s="83">
        <v>52000</v>
      </c>
      <c r="N1767" s="83">
        <f t="shared" si="27"/>
        <v>52000</v>
      </c>
      <c r="O1767" s="31" t="s">
        <v>8232</v>
      </c>
    </row>
    <row r="1768" spans="1:15" x14ac:dyDescent="0.25">
      <c r="A1768" s="29" t="s">
        <v>3324</v>
      </c>
      <c r="B1768" s="30">
        <v>3022</v>
      </c>
      <c r="C1768" s="31" t="s">
        <v>2</v>
      </c>
      <c r="D1768" s="1"/>
      <c r="E1768" s="1"/>
      <c r="F1768" s="31" t="s">
        <v>4391</v>
      </c>
      <c r="G1768" s="35" t="s">
        <v>5502</v>
      </c>
      <c r="H1768" s="31" t="s">
        <v>7698</v>
      </c>
      <c r="I1768" s="31" t="s">
        <v>7351</v>
      </c>
      <c r="J1768" s="41">
        <v>4.0599999999999997E-2</v>
      </c>
      <c r="K1768" s="83">
        <v>52000</v>
      </c>
      <c r="L1768" s="31" t="s">
        <v>8232</v>
      </c>
      <c r="M1768" s="83">
        <v>52000</v>
      </c>
      <c r="N1768" s="83">
        <f t="shared" si="27"/>
        <v>52000</v>
      </c>
      <c r="O1768" s="31" t="s">
        <v>8232</v>
      </c>
    </row>
    <row r="1769" spans="1:15" x14ac:dyDescent="0.25">
      <c r="A1769" s="29" t="s">
        <v>3325</v>
      </c>
      <c r="B1769" s="30">
        <v>3023</v>
      </c>
      <c r="C1769" s="31" t="s">
        <v>2</v>
      </c>
      <c r="D1769" s="1"/>
      <c r="E1769" s="1"/>
      <c r="F1769" s="31" t="s">
        <v>4391</v>
      </c>
      <c r="G1769" s="35" t="s">
        <v>5491</v>
      </c>
      <c r="H1769" s="31" t="s">
        <v>7696</v>
      </c>
      <c r="I1769" s="31" t="s">
        <v>7352</v>
      </c>
      <c r="J1769" s="41">
        <v>4.0599999999999997E-2</v>
      </c>
      <c r="K1769" s="83">
        <v>20000</v>
      </c>
      <c r="L1769" s="41" t="s">
        <v>8231</v>
      </c>
      <c r="M1769" s="83">
        <v>20000</v>
      </c>
      <c r="N1769" s="83">
        <f t="shared" si="27"/>
        <v>20000</v>
      </c>
      <c r="O1769" s="41" t="s">
        <v>8231</v>
      </c>
    </row>
    <row r="1770" spans="1:15" x14ac:dyDescent="0.25">
      <c r="A1770" s="29" t="s">
        <v>3326</v>
      </c>
      <c r="B1770" s="30">
        <v>3024</v>
      </c>
      <c r="C1770" s="31" t="s">
        <v>2</v>
      </c>
      <c r="D1770" s="1"/>
      <c r="E1770" s="1"/>
      <c r="F1770" s="31" t="s">
        <v>4391</v>
      </c>
      <c r="G1770" s="35" t="s">
        <v>5503</v>
      </c>
      <c r="H1770" s="31" t="s">
        <v>7698</v>
      </c>
      <c r="I1770" s="31" t="s">
        <v>7353</v>
      </c>
      <c r="J1770" s="41">
        <v>4.0599999999999997E-2</v>
      </c>
      <c r="K1770" s="83">
        <v>52000</v>
      </c>
      <c r="L1770" s="31" t="s">
        <v>8232</v>
      </c>
      <c r="M1770" s="83">
        <v>52000</v>
      </c>
      <c r="N1770" s="83">
        <f t="shared" si="27"/>
        <v>52000</v>
      </c>
      <c r="O1770" s="31" t="s">
        <v>8232</v>
      </c>
    </row>
    <row r="1771" spans="1:15" x14ac:dyDescent="0.25">
      <c r="A1771" s="29" t="s">
        <v>3327</v>
      </c>
      <c r="B1771" s="30">
        <v>3025</v>
      </c>
      <c r="C1771" s="31" t="s">
        <v>2</v>
      </c>
      <c r="D1771" s="1"/>
      <c r="E1771" s="1"/>
      <c r="F1771" s="31" t="s">
        <v>4391</v>
      </c>
      <c r="G1771" s="35" t="s">
        <v>5504</v>
      </c>
      <c r="H1771" s="31" t="s">
        <v>7698</v>
      </c>
      <c r="I1771" s="31" t="s">
        <v>7354</v>
      </c>
      <c r="J1771" s="41">
        <v>4.0800000000000003E-2</v>
      </c>
      <c r="K1771" s="83">
        <v>52000</v>
      </c>
      <c r="L1771" s="31" t="s">
        <v>8232</v>
      </c>
      <c r="M1771" s="83">
        <v>52000</v>
      </c>
      <c r="N1771" s="83">
        <f t="shared" si="27"/>
        <v>52000</v>
      </c>
      <c r="O1771" s="31" t="s">
        <v>8232</v>
      </c>
    </row>
    <row r="1772" spans="1:15" x14ac:dyDescent="0.25">
      <c r="A1772" s="29" t="s">
        <v>3328</v>
      </c>
      <c r="B1772" s="30">
        <v>3026</v>
      </c>
      <c r="C1772" s="31" t="s">
        <v>2</v>
      </c>
      <c r="D1772" s="1"/>
      <c r="E1772" s="1"/>
      <c r="F1772" s="31" t="s">
        <v>4391</v>
      </c>
      <c r="G1772" s="35" t="s">
        <v>5505</v>
      </c>
      <c r="H1772" s="31" t="s">
        <v>7698</v>
      </c>
      <c r="I1772" s="31" t="s">
        <v>7355</v>
      </c>
      <c r="J1772" s="41">
        <v>4.0800000000000003E-2</v>
      </c>
      <c r="K1772" s="83">
        <v>52000</v>
      </c>
      <c r="L1772" s="31" t="s">
        <v>8232</v>
      </c>
      <c r="M1772" s="83">
        <v>52000</v>
      </c>
      <c r="N1772" s="83">
        <f t="shared" si="27"/>
        <v>52000</v>
      </c>
      <c r="O1772" s="31" t="s">
        <v>8232</v>
      </c>
    </row>
    <row r="1773" spans="1:15" x14ac:dyDescent="0.25">
      <c r="A1773" s="29" t="s">
        <v>3329</v>
      </c>
      <c r="B1773" s="30">
        <v>3027</v>
      </c>
      <c r="C1773" s="31" t="s">
        <v>2</v>
      </c>
      <c r="D1773" s="1"/>
      <c r="E1773" s="1"/>
      <c r="F1773" s="31" t="s">
        <v>4391</v>
      </c>
      <c r="G1773" s="35" t="s">
        <v>5506</v>
      </c>
      <c r="H1773" s="31" t="s">
        <v>7698</v>
      </c>
      <c r="I1773" s="31" t="s">
        <v>7356</v>
      </c>
      <c r="J1773" s="41">
        <v>4.0599999999999997E-2</v>
      </c>
      <c r="K1773" s="83">
        <v>52000</v>
      </c>
      <c r="L1773" s="31" t="s">
        <v>8232</v>
      </c>
      <c r="M1773" s="83">
        <v>52000</v>
      </c>
      <c r="N1773" s="83">
        <f t="shared" si="27"/>
        <v>52000</v>
      </c>
      <c r="O1773" s="31" t="s">
        <v>8232</v>
      </c>
    </row>
    <row r="1774" spans="1:15" x14ac:dyDescent="0.25">
      <c r="A1774" s="29" t="s">
        <v>3330</v>
      </c>
      <c r="B1774" s="30">
        <v>3028</v>
      </c>
      <c r="C1774" s="31" t="s">
        <v>2</v>
      </c>
      <c r="D1774" s="1"/>
      <c r="E1774" s="1"/>
      <c r="F1774" s="31" t="s">
        <v>4391</v>
      </c>
      <c r="G1774" s="35" t="s">
        <v>5507</v>
      </c>
      <c r="H1774" s="31" t="s">
        <v>7698</v>
      </c>
      <c r="I1774" s="31" t="s">
        <v>7357</v>
      </c>
      <c r="J1774" s="41">
        <v>4.0599999999999997E-2</v>
      </c>
      <c r="K1774" s="83">
        <v>52000</v>
      </c>
      <c r="L1774" s="31" t="s">
        <v>8232</v>
      </c>
      <c r="M1774" s="83">
        <v>52000</v>
      </c>
      <c r="N1774" s="83">
        <f t="shared" si="27"/>
        <v>52000</v>
      </c>
      <c r="O1774" s="31" t="s">
        <v>8232</v>
      </c>
    </row>
    <row r="1775" spans="1:15" x14ac:dyDescent="0.25">
      <c r="A1775" s="29" t="s">
        <v>3331</v>
      </c>
      <c r="B1775" s="30">
        <v>3029</v>
      </c>
      <c r="C1775" s="31" t="s">
        <v>2</v>
      </c>
      <c r="D1775" s="1"/>
      <c r="E1775" s="1"/>
      <c r="F1775" s="31" t="s">
        <v>4391</v>
      </c>
      <c r="G1775" s="35" t="s">
        <v>976</v>
      </c>
      <c r="H1775" s="31" t="s">
        <v>7713</v>
      </c>
      <c r="I1775" s="31" t="s">
        <v>7358</v>
      </c>
      <c r="J1775" s="41">
        <v>4.0599999999999997E-2</v>
      </c>
      <c r="K1775" s="83">
        <v>90000</v>
      </c>
      <c r="L1775" s="31" t="s">
        <v>8232</v>
      </c>
      <c r="M1775" s="83">
        <v>90000</v>
      </c>
      <c r="N1775" s="83">
        <f t="shared" si="27"/>
        <v>90000</v>
      </c>
      <c r="O1775" s="31" t="s">
        <v>8232</v>
      </c>
    </row>
    <row r="1776" spans="1:15" x14ac:dyDescent="0.2">
      <c r="A1776" s="29" t="s">
        <v>3332</v>
      </c>
      <c r="B1776" s="30">
        <v>3030</v>
      </c>
      <c r="C1776" s="31" t="s">
        <v>2</v>
      </c>
      <c r="D1776" s="1"/>
      <c r="E1776" s="1"/>
      <c r="F1776" s="31" t="s">
        <v>4391</v>
      </c>
      <c r="G1776" s="37" t="s">
        <v>8412</v>
      </c>
      <c r="H1776" s="31" t="s">
        <v>7698</v>
      </c>
      <c r="I1776" s="31" t="s">
        <v>7359</v>
      </c>
      <c r="J1776" s="41">
        <v>4.0599999999999997E-2</v>
      </c>
      <c r="K1776" s="83">
        <v>52000</v>
      </c>
      <c r="L1776" s="31" t="s">
        <v>8232</v>
      </c>
      <c r="M1776" s="83">
        <v>52000</v>
      </c>
      <c r="N1776" s="83">
        <f t="shared" si="27"/>
        <v>52000</v>
      </c>
      <c r="O1776" s="31" t="s">
        <v>8232</v>
      </c>
    </row>
    <row r="1777" spans="1:15" x14ac:dyDescent="0.25">
      <c r="A1777" s="29" t="s">
        <v>3333</v>
      </c>
      <c r="B1777" s="30">
        <v>3031</v>
      </c>
      <c r="C1777" s="31" t="s">
        <v>2</v>
      </c>
      <c r="D1777" s="1"/>
      <c r="E1777" s="1"/>
      <c r="F1777" s="31" t="s">
        <v>4391</v>
      </c>
      <c r="G1777" s="35" t="s">
        <v>5508</v>
      </c>
      <c r="H1777" s="31" t="s">
        <v>7698</v>
      </c>
      <c r="I1777" s="31" t="s">
        <v>7360</v>
      </c>
      <c r="J1777" s="41">
        <v>4.0599999999999997E-2</v>
      </c>
      <c r="K1777" s="83">
        <v>52000</v>
      </c>
      <c r="L1777" s="31" t="s">
        <v>8232</v>
      </c>
      <c r="M1777" s="83">
        <v>52000</v>
      </c>
      <c r="N1777" s="83">
        <f t="shared" si="27"/>
        <v>52000</v>
      </c>
      <c r="O1777" s="31" t="s">
        <v>8232</v>
      </c>
    </row>
    <row r="1778" spans="1:15" x14ac:dyDescent="0.25">
      <c r="A1778" s="29" t="s">
        <v>3334</v>
      </c>
      <c r="B1778" s="30">
        <v>3032</v>
      </c>
      <c r="C1778" s="31" t="s">
        <v>2</v>
      </c>
      <c r="D1778" s="1"/>
      <c r="E1778" s="1"/>
      <c r="F1778" s="31" t="s">
        <v>4391</v>
      </c>
      <c r="G1778" s="35" t="s">
        <v>976</v>
      </c>
      <c r="H1778" s="31" t="s">
        <v>7713</v>
      </c>
      <c r="I1778" s="31" t="s">
        <v>7361</v>
      </c>
      <c r="J1778" s="41">
        <v>4.0599999999999997E-2</v>
      </c>
      <c r="K1778" s="83">
        <v>52000</v>
      </c>
      <c r="L1778" s="31" t="s">
        <v>8232</v>
      </c>
      <c r="M1778" s="83">
        <v>52000</v>
      </c>
      <c r="N1778" s="83">
        <f t="shared" si="27"/>
        <v>52000</v>
      </c>
      <c r="O1778" s="31" t="s">
        <v>8232</v>
      </c>
    </row>
    <row r="1779" spans="1:15" x14ac:dyDescent="0.25">
      <c r="A1779" s="29" t="s">
        <v>3335</v>
      </c>
      <c r="B1779" s="30">
        <v>3033</v>
      </c>
      <c r="C1779" s="31" t="s">
        <v>2</v>
      </c>
      <c r="D1779" s="1"/>
      <c r="E1779" s="1"/>
      <c r="F1779" s="31" t="s">
        <v>4391</v>
      </c>
      <c r="G1779" s="35" t="s">
        <v>5477</v>
      </c>
      <c r="H1779" s="31" t="s">
        <v>7631</v>
      </c>
      <c r="I1779" s="31" t="s">
        <v>7362</v>
      </c>
      <c r="J1779" s="41">
        <v>4.0800000000000003E-2</v>
      </c>
      <c r="K1779" s="83">
        <v>140000</v>
      </c>
      <c r="L1779" s="41" t="s">
        <v>7631</v>
      </c>
      <c r="M1779" s="83">
        <v>140000</v>
      </c>
      <c r="N1779" s="83">
        <f t="shared" si="27"/>
        <v>140000</v>
      </c>
      <c r="O1779" s="41" t="s">
        <v>7631</v>
      </c>
    </row>
    <row r="1780" spans="1:15" x14ac:dyDescent="0.25">
      <c r="A1780" s="29" t="s">
        <v>3336</v>
      </c>
      <c r="B1780" s="30">
        <v>3034</v>
      </c>
      <c r="C1780" s="31" t="s">
        <v>2</v>
      </c>
      <c r="D1780" s="1"/>
      <c r="E1780" s="1"/>
      <c r="F1780" s="31" t="s">
        <v>4391</v>
      </c>
      <c r="G1780" s="35" t="s">
        <v>976</v>
      </c>
      <c r="H1780" s="31" t="s">
        <v>7713</v>
      </c>
      <c r="I1780" s="31" t="s">
        <v>7363</v>
      </c>
      <c r="J1780" s="41">
        <v>8.2500000000000004E-2</v>
      </c>
      <c r="K1780" s="83">
        <v>145000</v>
      </c>
      <c r="L1780" s="31" t="s">
        <v>8232</v>
      </c>
      <c r="M1780" s="83">
        <v>145000</v>
      </c>
      <c r="N1780" s="83">
        <f t="shared" si="27"/>
        <v>145000</v>
      </c>
      <c r="O1780" s="31" t="s">
        <v>8232</v>
      </c>
    </row>
    <row r="1781" spans="1:15" x14ac:dyDescent="0.2">
      <c r="A1781" s="29" t="s">
        <v>3337</v>
      </c>
      <c r="B1781" s="30">
        <v>3035</v>
      </c>
      <c r="C1781" s="31" t="s">
        <v>2</v>
      </c>
      <c r="D1781" s="1"/>
      <c r="E1781" s="1"/>
      <c r="F1781" s="31" t="s">
        <v>4391</v>
      </c>
      <c r="G1781" s="35" t="s">
        <v>976</v>
      </c>
      <c r="H1781" s="31" t="s">
        <v>7800</v>
      </c>
      <c r="I1781" s="31" t="s">
        <v>7364</v>
      </c>
      <c r="J1781" s="41">
        <v>3.9199999999999999E-2</v>
      </c>
      <c r="K1781" s="83">
        <v>20000</v>
      </c>
      <c r="L1781" s="36" t="s">
        <v>8259</v>
      </c>
      <c r="M1781" s="83">
        <v>20000</v>
      </c>
      <c r="N1781" s="83">
        <f t="shared" si="27"/>
        <v>20000</v>
      </c>
      <c r="O1781" s="36" t="s">
        <v>8259</v>
      </c>
    </row>
    <row r="1782" spans="1:15" x14ac:dyDescent="0.25">
      <c r="A1782" s="29" t="s">
        <v>3338</v>
      </c>
      <c r="B1782" s="30">
        <v>3036</v>
      </c>
      <c r="C1782" s="31" t="s">
        <v>2</v>
      </c>
      <c r="D1782" s="1"/>
      <c r="E1782" s="1"/>
      <c r="F1782" s="31" t="s">
        <v>4391</v>
      </c>
      <c r="G1782" s="35" t="s">
        <v>5509</v>
      </c>
      <c r="H1782" s="31" t="s">
        <v>7698</v>
      </c>
      <c r="I1782" s="31" t="s">
        <v>7365</v>
      </c>
      <c r="J1782" s="41">
        <v>3.9199999999999999E-2</v>
      </c>
      <c r="K1782" s="83">
        <v>85000</v>
      </c>
      <c r="L1782" s="31" t="s">
        <v>8232</v>
      </c>
      <c r="M1782" s="83">
        <v>85000</v>
      </c>
      <c r="N1782" s="83">
        <f t="shared" si="27"/>
        <v>85000</v>
      </c>
      <c r="O1782" s="31" t="s">
        <v>8232</v>
      </c>
    </row>
    <row r="1783" spans="1:15" x14ac:dyDescent="0.25">
      <c r="A1783" s="29" t="s">
        <v>3339</v>
      </c>
      <c r="B1783" s="30">
        <v>3037</v>
      </c>
      <c r="C1783" s="31" t="s">
        <v>2</v>
      </c>
      <c r="D1783" s="1"/>
      <c r="E1783" s="1"/>
      <c r="F1783" s="31" t="s">
        <v>4391</v>
      </c>
      <c r="G1783" s="35" t="s">
        <v>976</v>
      </c>
      <c r="H1783" s="31" t="s">
        <v>7713</v>
      </c>
      <c r="I1783" s="31" t="s">
        <v>7366</v>
      </c>
      <c r="J1783" s="41">
        <v>3.9199999999999999E-2</v>
      </c>
      <c r="K1783" s="83">
        <v>52000</v>
      </c>
      <c r="L1783" s="31" t="s">
        <v>8232</v>
      </c>
      <c r="M1783" s="83">
        <v>52000</v>
      </c>
      <c r="N1783" s="83">
        <f t="shared" si="27"/>
        <v>52000</v>
      </c>
      <c r="O1783" s="31" t="s">
        <v>8232</v>
      </c>
    </row>
    <row r="1784" spans="1:15" x14ac:dyDescent="0.25">
      <c r="A1784" s="29" t="s">
        <v>3340</v>
      </c>
      <c r="B1784" s="30">
        <v>3038</v>
      </c>
      <c r="C1784" s="31" t="s">
        <v>2</v>
      </c>
      <c r="D1784" s="1"/>
      <c r="E1784" s="1"/>
      <c r="F1784" s="31" t="s">
        <v>4391</v>
      </c>
      <c r="G1784" s="35" t="s">
        <v>5510</v>
      </c>
      <c r="H1784" s="31" t="s">
        <v>7698</v>
      </c>
      <c r="I1784" s="31" t="s">
        <v>7367</v>
      </c>
      <c r="J1784" s="41">
        <v>3.9199999999999999E-2</v>
      </c>
      <c r="K1784" s="83">
        <v>52000</v>
      </c>
      <c r="L1784" s="31" t="s">
        <v>8232</v>
      </c>
      <c r="M1784" s="83">
        <v>52000</v>
      </c>
      <c r="N1784" s="83">
        <f t="shared" si="27"/>
        <v>52000</v>
      </c>
      <c r="O1784" s="31" t="s">
        <v>8232</v>
      </c>
    </row>
    <row r="1785" spans="1:15" x14ac:dyDescent="0.25">
      <c r="A1785" s="29" t="s">
        <v>3341</v>
      </c>
      <c r="B1785" s="30">
        <v>3039</v>
      </c>
      <c r="C1785" s="31" t="s">
        <v>2</v>
      </c>
      <c r="D1785" s="1"/>
      <c r="E1785" s="1"/>
      <c r="F1785" s="31" t="s">
        <v>4391</v>
      </c>
      <c r="G1785" s="35" t="s">
        <v>976</v>
      </c>
      <c r="H1785" s="31" t="s">
        <v>7713</v>
      </c>
      <c r="I1785" s="31" t="s">
        <v>7368</v>
      </c>
      <c r="J1785" s="41">
        <v>3.9199999999999999E-2</v>
      </c>
      <c r="K1785" s="83">
        <v>125000</v>
      </c>
      <c r="L1785" s="31" t="s">
        <v>8232</v>
      </c>
      <c r="M1785" s="83">
        <v>125000</v>
      </c>
      <c r="N1785" s="83">
        <f t="shared" si="27"/>
        <v>125000</v>
      </c>
      <c r="O1785" s="31" t="s">
        <v>8232</v>
      </c>
    </row>
    <row r="1786" spans="1:15" x14ac:dyDescent="0.25">
      <c r="A1786" s="29" t="s">
        <v>3342</v>
      </c>
      <c r="B1786" s="30">
        <v>3040</v>
      </c>
      <c r="C1786" s="31" t="s">
        <v>2</v>
      </c>
      <c r="D1786" s="1"/>
      <c r="E1786" s="1"/>
      <c r="F1786" s="31" t="s">
        <v>4391</v>
      </c>
      <c r="G1786" s="35" t="s">
        <v>976</v>
      </c>
      <c r="H1786" s="31" t="s">
        <v>7713</v>
      </c>
      <c r="I1786" s="31" t="s">
        <v>7369</v>
      </c>
      <c r="J1786" s="41">
        <v>4.0800000000000003E-2</v>
      </c>
      <c r="K1786" s="83">
        <v>52000</v>
      </c>
      <c r="L1786" s="31" t="s">
        <v>8232</v>
      </c>
      <c r="M1786" s="83">
        <v>52000</v>
      </c>
      <c r="N1786" s="83">
        <f t="shared" si="27"/>
        <v>52000</v>
      </c>
      <c r="O1786" s="31" t="s">
        <v>8232</v>
      </c>
    </row>
    <row r="1787" spans="1:15" x14ac:dyDescent="0.25">
      <c r="A1787" s="29" t="s">
        <v>3343</v>
      </c>
      <c r="B1787" s="30">
        <v>3041</v>
      </c>
      <c r="C1787" s="31" t="s">
        <v>2</v>
      </c>
      <c r="D1787" s="1"/>
      <c r="E1787" s="1"/>
      <c r="F1787" s="31" t="s">
        <v>4391</v>
      </c>
      <c r="G1787" s="35" t="s">
        <v>5511</v>
      </c>
      <c r="H1787" s="31" t="s">
        <v>7698</v>
      </c>
      <c r="I1787" s="31" t="s">
        <v>7370</v>
      </c>
      <c r="J1787" s="41">
        <v>4.0800000000000003E-2</v>
      </c>
      <c r="K1787" s="83">
        <v>100000</v>
      </c>
      <c r="L1787" s="31" t="s">
        <v>8232</v>
      </c>
      <c r="M1787" s="83">
        <v>100000</v>
      </c>
      <c r="N1787" s="83">
        <f t="shared" si="27"/>
        <v>100000</v>
      </c>
      <c r="O1787" s="31" t="s">
        <v>8232</v>
      </c>
    </row>
    <row r="1788" spans="1:15" x14ac:dyDescent="0.2">
      <c r="A1788" s="29" t="s">
        <v>3344</v>
      </c>
      <c r="B1788" s="30">
        <v>3042</v>
      </c>
      <c r="C1788" s="31" t="s">
        <v>2</v>
      </c>
      <c r="D1788" s="1"/>
      <c r="E1788" s="1"/>
      <c r="F1788" s="31" t="s">
        <v>4391</v>
      </c>
      <c r="G1788" s="36" t="s">
        <v>8413</v>
      </c>
      <c r="H1788" s="31" t="s">
        <v>7698</v>
      </c>
      <c r="I1788" s="31" t="s">
        <v>7371</v>
      </c>
      <c r="J1788" s="41">
        <v>3.9199999999999999E-2</v>
      </c>
      <c r="K1788" s="83">
        <v>52000</v>
      </c>
      <c r="L1788" s="31" t="s">
        <v>8232</v>
      </c>
      <c r="M1788" s="83">
        <v>52000</v>
      </c>
      <c r="N1788" s="83">
        <f t="shared" si="27"/>
        <v>52000</v>
      </c>
      <c r="O1788" s="31" t="s">
        <v>8232</v>
      </c>
    </row>
    <row r="1789" spans="1:15" x14ac:dyDescent="0.2">
      <c r="A1789" s="29" t="s">
        <v>3345</v>
      </c>
      <c r="B1789" s="30">
        <v>3043</v>
      </c>
      <c r="C1789" s="31" t="s">
        <v>2</v>
      </c>
      <c r="D1789" s="1"/>
      <c r="E1789" s="1"/>
      <c r="F1789" s="31" t="s">
        <v>4391</v>
      </c>
      <c r="G1789" s="37" t="s">
        <v>8414</v>
      </c>
      <c r="H1789" s="31" t="s">
        <v>7698</v>
      </c>
      <c r="I1789" s="31" t="s">
        <v>7372</v>
      </c>
      <c r="J1789" s="41">
        <v>3.9199999999999999E-2</v>
      </c>
      <c r="K1789" s="83">
        <v>96000</v>
      </c>
      <c r="L1789" s="31" t="s">
        <v>8232</v>
      </c>
      <c r="M1789" s="83">
        <v>96000</v>
      </c>
      <c r="N1789" s="83">
        <f t="shared" si="27"/>
        <v>96000</v>
      </c>
      <c r="O1789" s="31" t="s">
        <v>8232</v>
      </c>
    </row>
    <row r="1790" spans="1:15" x14ac:dyDescent="0.25">
      <c r="A1790" s="29" t="s">
        <v>3346</v>
      </c>
      <c r="B1790" s="30">
        <v>3044</v>
      </c>
      <c r="C1790" s="31" t="s">
        <v>2</v>
      </c>
      <c r="D1790" s="1"/>
      <c r="E1790" s="1"/>
      <c r="F1790" s="31" t="s">
        <v>4391</v>
      </c>
      <c r="G1790" s="35" t="s">
        <v>5512</v>
      </c>
      <c r="H1790" s="31" t="s">
        <v>7698</v>
      </c>
      <c r="I1790" s="31" t="s">
        <v>7373</v>
      </c>
      <c r="J1790" s="41">
        <v>3.9199999999999999E-2</v>
      </c>
      <c r="K1790" s="83">
        <v>52000</v>
      </c>
      <c r="L1790" s="31" t="s">
        <v>8232</v>
      </c>
      <c r="M1790" s="83">
        <v>52000</v>
      </c>
      <c r="N1790" s="83">
        <f t="shared" si="27"/>
        <v>52000</v>
      </c>
      <c r="O1790" s="31" t="s">
        <v>8232</v>
      </c>
    </row>
    <row r="1791" spans="1:15" x14ac:dyDescent="0.2">
      <c r="A1791" s="29" t="s">
        <v>3347</v>
      </c>
      <c r="B1791" s="30">
        <v>3045</v>
      </c>
      <c r="C1791" s="31" t="s">
        <v>2</v>
      </c>
      <c r="D1791" s="1"/>
      <c r="E1791" s="1"/>
      <c r="F1791" s="31" t="s">
        <v>4391</v>
      </c>
      <c r="G1791" s="37" t="s">
        <v>8415</v>
      </c>
      <c r="H1791" s="31" t="s">
        <v>7698</v>
      </c>
      <c r="I1791" s="31" t="s">
        <v>7374</v>
      </c>
      <c r="J1791" s="41">
        <v>3.9199999999999999E-2</v>
      </c>
      <c r="K1791" s="83">
        <v>52000</v>
      </c>
      <c r="L1791" s="31" t="s">
        <v>8232</v>
      </c>
      <c r="M1791" s="83">
        <v>52000</v>
      </c>
      <c r="N1791" s="83">
        <f t="shared" si="27"/>
        <v>52000</v>
      </c>
      <c r="O1791" s="31" t="s">
        <v>8232</v>
      </c>
    </row>
    <row r="1792" spans="1:15" x14ac:dyDescent="0.25">
      <c r="A1792" s="29" t="s">
        <v>3348</v>
      </c>
      <c r="B1792" s="30">
        <v>3046</v>
      </c>
      <c r="C1792" s="31" t="s">
        <v>2</v>
      </c>
      <c r="D1792" s="1"/>
      <c r="E1792" s="1"/>
      <c r="F1792" s="31" t="s">
        <v>4391</v>
      </c>
      <c r="G1792" s="35" t="s">
        <v>976</v>
      </c>
      <c r="H1792" s="31" t="s">
        <v>7713</v>
      </c>
      <c r="I1792" s="31" t="s">
        <v>7375</v>
      </c>
      <c r="J1792" s="41">
        <v>3.9199999999999999E-2</v>
      </c>
      <c r="K1792" s="83">
        <v>52000</v>
      </c>
      <c r="L1792" s="31" t="s">
        <v>8232</v>
      </c>
      <c r="M1792" s="83">
        <v>52000</v>
      </c>
      <c r="N1792" s="83">
        <f t="shared" si="27"/>
        <v>52000</v>
      </c>
      <c r="O1792" s="31" t="s">
        <v>8232</v>
      </c>
    </row>
    <row r="1793" spans="1:15" x14ac:dyDescent="0.25">
      <c r="A1793" s="29" t="s">
        <v>3349</v>
      </c>
      <c r="B1793" s="30">
        <v>3047</v>
      </c>
      <c r="C1793" s="31" t="s">
        <v>2</v>
      </c>
      <c r="D1793" s="1"/>
      <c r="E1793" s="1"/>
      <c r="F1793" s="31" t="s">
        <v>4391</v>
      </c>
      <c r="G1793" s="35" t="s">
        <v>5513</v>
      </c>
      <c r="H1793" s="31" t="s">
        <v>7698</v>
      </c>
      <c r="I1793" s="31" t="s">
        <v>7376</v>
      </c>
      <c r="J1793" s="41">
        <v>3.7999999999999999E-2</v>
      </c>
      <c r="K1793" s="83">
        <v>52000</v>
      </c>
      <c r="L1793" s="31" t="s">
        <v>8232</v>
      </c>
      <c r="M1793" s="83">
        <v>52000</v>
      </c>
      <c r="N1793" s="83">
        <f t="shared" si="27"/>
        <v>52000</v>
      </c>
      <c r="O1793" s="31" t="s">
        <v>8232</v>
      </c>
    </row>
    <row r="1794" spans="1:15" x14ac:dyDescent="0.25">
      <c r="A1794" s="29" t="s">
        <v>3350</v>
      </c>
      <c r="B1794" s="30">
        <v>3048</v>
      </c>
      <c r="C1794" s="31" t="s">
        <v>2</v>
      </c>
      <c r="D1794" s="1"/>
      <c r="E1794" s="1"/>
      <c r="F1794" s="31" t="s">
        <v>4391</v>
      </c>
      <c r="G1794" s="35" t="s">
        <v>5514</v>
      </c>
      <c r="H1794" s="31" t="s">
        <v>7698</v>
      </c>
      <c r="I1794" s="31" t="s">
        <v>7377</v>
      </c>
      <c r="J1794" s="41">
        <v>3.7999999999999999E-2</v>
      </c>
      <c r="K1794" s="83">
        <v>52000</v>
      </c>
      <c r="L1794" s="31" t="s">
        <v>8232</v>
      </c>
      <c r="M1794" s="83">
        <v>52000</v>
      </c>
      <c r="N1794" s="83">
        <f t="shared" si="27"/>
        <v>52000</v>
      </c>
      <c r="O1794" s="31" t="s">
        <v>8232</v>
      </c>
    </row>
    <row r="1795" spans="1:15" x14ac:dyDescent="0.25">
      <c r="A1795" s="29" t="s">
        <v>3351</v>
      </c>
      <c r="B1795" s="30">
        <v>3049</v>
      </c>
      <c r="C1795" s="31" t="s">
        <v>2</v>
      </c>
      <c r="D1795" s="1"/>
      <c r="E1795" s="1"/>
      <c r="F1795" s="31" t="s">
        <v>4391</v>
      </c>
      <c r="G1795" s="35" t="s">
        <v>5515</v>
      </c>
      <c r="H1795" s="31" t="s">
        <v>7698</v>
      </c>
      <c r="I1795" s="31" t="s">
        <v>7378</v>
      </c>
      <c r="J1795" s="41">
        <v>3.9199999999999999E-2</v>
      </c>
      <c r="K1795" s="83">
        <v>52000</v>
      </c>
      <c r="L1795" s="31" t="s">
        <v>8232</v>
      </c>
      <c r="M1795" s="83">
        <v>52000</v>
      </c>
      <c r="N1795" s="83">
        <f t="shared" si="27"/>
        <v>52000</v>
      </c>
      <c r="O1795" s="31" t="s">
        <v>8232</v>
      </c>
    </row>
    <row r="1796" spans="1:15" x14ac:dyDescent="0.25">
      <c r="A1796" s="29" t="s">
        <v>3352</v>
      </c>
      <c r="B1796" s="30">
        <v>3050</v>
      </c>
      <c r="C1796" s="31" t="s">
        <v>2</v>
      </c>
      <c r="D1796" s="1"/>
      <c r="E1796" s="1"/>
      <c r="F1796" s="31" t="s">
        <v>4391</v>
      </c>
      <c r="G1796" s="35" t="s">
        <v>5516</v>
      </c>
      <c r="H1796" s="31" t="s">
        <v>7698</v>
      </c>
      <c r="I1796" s="31" t="s">
        <v>7379</v>
      </c>
      <c r="J1796" s="41">
        <v>3.9199999999999999E-2</v>
      </c>
      <c r="K1796" s="83">
        <v>82000</v>
      </c>
      <c r="L1796" s="31" t="s">
        <v>8232</v>
      </c>
      <c r="M1796" s="83">
        <v>82000</v>
      </c>
      <c r="N1796" s="83">
        <f t="shared" si="27"/>
        <v>82000</v>
      </c>
      <c r="O1796" s="31" t="s">
        <v>8232</v>
      </c>
    </row>
    <row r="1797" spans="1:15" x14ac:dyDescent="0.2">
      <c r="A1797" s="29" t="s">
        <v>3353</v>
      </c>
      <c r="B1797" s="30">
        <v>3051</v>
      </c>
      <c r="C1797" s="31" t="s">
        <v>2</v>
      </c>
      <c r="D1797" s="1"/>
      <c r="E1797" s="1"/>
      <c r="F1797" s="31" t="s">
        <v>4391</v>
      </c>
      <c r="G1797" s="37" t="s">
        <v>8416</v>
      </c>
      <c r="H1797" s="31" t="s">
        <v>7698</v>
      </c>
      <c r="I1797" s="31" t="s">
        <v>7380</v>
      </c>
      <c r="J1797" s="41">
        <v>3.9199999999999999E-2</v>
      </c>
      <c r="K1797" s="83">
        <v>142000</v>
      </c>
      <c r="L1797" s="31" t="s">
        <v>8232</v>
      </c>
      <c r="M1797" s="83">
        <v>142000</v>
      </c>
      <c r="N1797" s="83">
        <f t="shared" si="27"/>
        <v>142000</v>
      </c>
      <c r="O1797" s="31" t="s">
        <v>8232</v>
      </c>
    </row>
    <row r="1798" spans="1:15" x14ac:dyDescent="0.2">
      <c r="A1798" s="29" t="s">
        <v>3354</v>
      </c>
      <c r="B1798" s="30">
        <v>3052</v>
      </c>
      <c r="C1798" s="31" t="s">
        <v>2</v>
      </c>
      <c r="D1798" s="1"/>
      <c r="E1798" s="1"/>
      <c r="F1798" s="31" t="s">
        <v>4391</v>
      </c>
      <c r="G1798" s="37" t="s">
        <v>8417</v>
      </c>
      <c r="H1798" s="31" t="s">
        <v>7698</v>
      </c>
      <c r="I1798" s="31" t="s">
        <v>7381</v>
      </c>
      <c r="J1798" s="41">
        <v>3.9199999999999999E-2</v>
      </c>
      <c r="K1798" s="83">
        <v>104000</v>
      </c>
      <c r="L1798" s="31" t="s">
        <v>8232</v>
      </c>
      <c r="M1798" s="83">
        <v>104000</v>
      </c>
      <c r="N1798" s="83">
        <f t="shared" si="27"/>
        <v>104000</v>
      </c>
      <c r="O1798" s="31" t="s">
        <v>8232</v>
      </c>
    </row>
    <row r="1799" spans="1:15" x14ac:dyDescent="0.2">
      <c r="A1799" s="29" t="s">
        <v>3355</v>
      </c>
      <c r="B1799" s="30">
        <v>3053</v>
      </c>
      <c r="C1799" s="31" t="s">
        <v>2</v>
      </c>
      <c r="D1799" s="1"/>
      <c r="E1799" s="1"/>
      <c r="F1799" s="31" t="s">
        <v>4391</v>
      </c>
      <c r="G1799" s="37" t="s">
        <v>8418</v>
      </c>
      <c r="H1799" s="31" t="s">
        <v>7698</v>
      </c>
      <c r="I1799" s="31" t="s">
        <v>7382</v>
      </c>
      <c r="J1799" s="41">
        <v>3.9199999999999999E-2</v>
      </c>
      <c r="K1799" s="83">
        <v>97000</v>
      </c>
      <c r="L1799" s="31" t="s">
        <v>8232</v>
      </c>
      <c r="M1799" s="83">
        <v>97000</v>
      </c>
      <c r="N1799" s="83">
        <f t="shared" si="27"/>
        <v>97000</v>
      </c>
      <c r="O1799" s="31" t="s">
        <v>8232</v>
      </c>
    </row>
    <row r="1800" spans="1:15" x14ac:dyDescent="0.25">
      <c r="A1800" s="29" t="s">
        <v>3356</v>
      </c>
      <c r="B1800" s="30">
        <v>3054</v>
      </c>
      <c r="C1800" s="31" t="s">
        <v>2</v>
      </c>
      <c r="D1800" s="1"/>
      <c r="E1800" s="1"/>
      <c r="F1800" s="31" t="s">
        <v>4391</v>
      </c>
      <c r="G1800" s="35" t="s">
        <v>5517</v>
      </c>
      <c r="H1800" s="31" t="s">
        <v>7698</v>
      </c>
      <c r="I1800" s="31" t="s">
        <v>7383</v>
      </c>
      <c r="J1800" s="41">
        <v>3.9199999999999999E-2</v>
      </c>
      <c r="K1800" s="83">
        <v>52000</v>
      </c>
      <c r="L1800" s="31" t="s">
        <v>8232</v>
      </c>
      <c r="M1800" s="83">
        <v>52000</v>
      </c>
      <c r="N1800" s="83">
        <f t="shared" si="27"/>
        <v>52000</v>
      </c>
      <c r="O1800" s="31" t="s">
        <v>8232</v>
      </c>
    </row>
    <row r="1801" spans="1:15" x14ac:dyDescent="0.25">
      <c r="A1801" s="29" t="s">
        <v>3357</v>
      </c>
      <c r="B1801" s="30">
        <v>3055</v>
      </c>
      <c r="C1801" s="31" t="s">
        <v>2</v>
      </c>
      <c r="D1801" s="1"/>
      <c r="E1801" s="1"/>
      <c r="F1801" s="31" t="s">
        <v>4391</v>
      </c>
      <c r="G1801" s="35" t="s">
        <v>5518</v>
      </c>
      <c r="H1801" s="31" t="s">
        <v>7698</v>
      </c>
      <c r="I1801" s="31" t="s">
        <v>7384</v>
      </c>
      <c r="J1801" s="41">
        <v>3.9199999999999999E-2</v>
      </c>
      <c r="K1801" s="83">
        <v>52000</v>
      </c>
      <c r="L1801" s="31" t="s">
        <v>8232</v>
      </c>
      <c r="M1801" s="83">
        <v>52000</v>
      </c>
      <c r="N1801" s="83">
        <f t="shared" si="27"/>
        <v>52000</v>
      </c>
      <c r="O1801" s="31" t="s">
        <v>8232</v>
      </c>
    </row>
    <row r="1802" spans="1:15" x14ac:dyDescent="0.25">
      <c r="A1802" s="29" t="s">
        <v>3358</v>
      </c>
      <c r="B1802" s="30">
        <v>3056</v>
      </c>
      <c r="C1802" s="31" t="s">
        <v>2</v>
      </c>
      <c r="D1802" s="1"/>
      <c r="E1802" s="1"/>
      <c r="F1802" s="31" t="s">
        <v>4391</v>
      </c>
      <c r="G1802" s="35" t="s">
        <v>976</v>
      </c>
      <c r="H1802" s="31" t="s">
        <v>7713</v>
      </c>
      <c r="I1802" s="31" t="s">
        <v>7385</v>
      </c>
      <c r="J1802" s="41">
        <v>3.9199999999999999E-2</v>
      </c>
      <c r="K1802" s="83">
        <v>52000</v>
      </c>
      <c r="L1802" s="31" t="s">
        <v>8232</v>
      </c>
      <c r="M1802" s="83">
        <v>52000</v>
      </c>
      <c r="N1802" s="83">
        <f t="shared" si="27"/>
        <v>52000</v>
      </c>
      <c r="O1802" s="31" t="s">
        <v>8232</v>
      </c>
    </row>
    <row r="1803" spans="1:15" x14ac:dyDescent="0.25">
      <c r="A1803" s="29" t="s">
        <v>3359</v>
      </c>
      <c r="B1803" s="30">
        <v>3057</v>
      </c>
      <c r="C1803" s="31" t="s">
        <v>2</v>
      </c>
      <c r="D1803" s="1"/>
      <c r="E1803" s="1"/>
      <c r="F1803" s="31" t="s">
        <v>4391</v>
      </c>
      <c r="G1803" s="35" t="s">
        <v>5519</v>
      </c>
      <c r="H1803" s="31" t="s">
        <v>7698</v>
      </c>
      <c r="I1803" s="31" t="s">
        <v>7386</v>
      </c>
      <c r="J1803" s="41">
        <v>3.9199999999999999E-2</v>
      </c>
      <c r="K1803" s="83">
        <v>52000</v>
      </c>
      <c r="L1803" s="31" t="s">
        <v>8232</v>
      </c>
      <c r="M1803" s="83">
        <v>52000</v>
      </c>
      <c r="N1803" s="83">
        <f t="shared" si="27"/>
        <v>52000</v>
      </c>
      <c r="O1803" s="31" t="s">
        <v>8232</v>
      </c>
    </row>
    <row r="1804" spans="1:15" x14ac:dyDescent="0.25">
      <c r="A1804" s="29" t="s">
        <v>3360</v>
      </c>
      <c r="B1804" s="30">
        <v>3058</v>
      </c>
      <c r="C1804" s="31" t="s">
        <v>2</v>
      </c>
      <c r="D1804" s="1"/>
      <c r="E1804" s="1"/>
      <c r="F1804" s="31" t="s">
        <v>4391</v>
      </c>
      <c r="G1804" s="35" t="s">
        <v>5520</v>
      </c>
      <c r="H1804" s="31" t="s">
        <v>7698</v>
      </c>
      <c r="I1804" s="31" t="s">
        <v>7387</v>
      </c>
      <c r="J1804" s="41">
        <v>3.9199999999999999E-2</v>
      </c>
      <c r="K1804" s="83">
        <v>73000</v>
      </c>
      <c r="L1804" s="31" t="s">
        <v>8232</v>
      </c>
      <c r="M1804" s="83">
        <v>73000</v>
      </c>
      <c r="N1804" s="83">
        <f t="shared" si="27"/>
        <v>73000</v>
      </c>
      <c r="O1804" s="31" t="s">
        <v>8232</v>
      </c>
    </row>
    <row r="1805" spans="1:15" x14ac:dyDescent="0.25">
      <c r="A1805" s="29" t="s">
        <v>3361</v>
      </c>
      <c r="B1805" s="30">
        <v>3059</v>
      </c>
      <c r="C1805" s="31" t="s">
        <v>2</v>
      </c>
      <c r="D1805" s="1"/>
      <c r="E1805" s="1"/>
      <c r="F1805" s="31" t="s">
        <v>4391</v>
      </c>
      <c r="G1805" s="35" t="s">
        <v>5521</v>
      </c>
      <c r="H1805" s="31" t="s">
        <v>7698</v>
      </c>
      <c r="I1805" s="31" t="s">
        <v>7388</v>
      </c>
      <c r="J1805" s="41">
        <v>3.9199999999999999E-2</v>
      </c>
      <c r="K1805" s="83">
        <v>52000</v>
      </c>
      <c r="L1805" s="31" t="s">
        <v>8232</v>
      </c>
      <c r="M1805" s="83">
        <v>52000</v>
      </c>
      <c r="N1805" s="83">
        <f t="shared" si="27"/>
        <v>52000</v>
      </c>
      <c r="O1805" s="31" t="s">
        <v>8232</v>
      </c>
    </row>
    <row r="1806" spans="1:15" x14ac:dyDescent="0.25">
      <c r="A1806" s="29" t="s">
        <v>3362</v>
      </c>
      <c r="B1806" s="30">
        <v>3060</v>
      </c>
      <c r="C1806" s="31" t="s">
        <v>2</v>
      </c>
      <c r="D1806" s="1"/>
      <c r="E1806" s="1"/>
      <c r="F1806" s="31" t="s">
        <v>4391</v>
      </c>
      <c r="G1806" s="35" t="s">
        <v>5522</v>
      </c>
      <c r="H1806" s="31" t="s">
        <v>7698</v>
      </c>
      <c r="I1806" s="31" t="s">
        <v>7389</v>
      </c>
      <c r="J1806" s="41">
        <v>3.6499999999999998E-2</v>
      </c>
      <c r="K1806" s="83">
        <v>52000</v>
      </c>
      <c r="L1806" s="31" t="s">
        <v>8232</v>
      </c>
      <c r="M1806" s="83">
        <v>52000</v>
      </c>
      <c r="N1806" s="83">
        <f t="shared" ref="N1806:N1869" si="28">CEILING(M1806,1000)</f>
        <v>52000</v>
      </c>
      <c r="O1806" s="31" t="s">
        <v>8232</v>
      </c>
    </row>
    <row r="1807" spans="1:15" x14ac:dyDescent="0.25">
      <c r="A1807" s="29" t="s">
        <v>3363</v>
      </c>
      <c r="B1807" s="30">
        <v>3061</v>
      </c>
      <c r="C1807" s="31" t="s">
        <v>2</v>
      </c>
      <c r="D1807" s="1"/>
      <c r="E1807" s="1"/>
      <c r="F1807" s="31" t="s">
        <v>4391</v>
      </c>
      <c r="G1807" s="35" t="s">
        <v>5523</v>
      </c>
      <c r="H1807" s="31" t="s">
        <v>7698</v>
      </c>
      <c r="I1807" s="31" t="s">
        <v>7390</v>
      </c>
      <c r="J1807" s="41">
        <v>3.5299999999999998E-2</v>
      </c>
      <c r="K1807" s="83">
        <v>52000</v>
      </c>
      <c r="L1807" s="31" t="s">
        <v>8232</v>
      </c>
      <c r="M1807" s="83">
        <v>52000</v>
      </c>
      <c r="N1807" s="83">
        <f t="shared" si="28"/>
        <v>52000</v>
      </c>
      <c r="O1807" s="31" t="s">
        <v>8232</v>
      </c>
    </row>
    <row r="1808" spans="1:15" x14ac:dyDescent="0.25">
      <c r="A1808" s="29" t="s">
        <v>3364</v>
      </c>
      <c r="B1808" s="30">
        <v>3062</v>
      </c>
      <c r="C1808" s="31" t="s">
        <v>2</v>
      </c>
      <c r="D1808" s="1"/>
      <c r="E1808" s="1"/>
      <c r="F1808" s="31" t="s">
        <v>4391</v>
      </c>
      <c r="G1808" s="35" t="s">
        <v>5524</v>
      </c>
      <c r="H1808" s="31" t="s">
        <v>7698</v>
      </c>
      <c r="I1808" s="31" t="s">
        <v>7391</v>
      </c>
      <c r="J1808" s="41">
        <v>3.5299999999999998E-2</v>
      </c>
      <c r="K1808" s="83">
        <v>52000</v>
      </c>
      <c r="L1808" s="31" t="s">
        <v>8232</v>
      </c>
      <c r="M1808" s="83">
        <v>52000</v>
      </c>
      <c r="N1808" s="83">
        <f t="shared" si="28"/>
        <v>52000</v>
      </c>
      <c r="O1808" s="31" t="s">
        <v>8232</v>
      </c>
    </row>
    <row r="1809" spans="1:15" x14ac:dyDescent="0.25">
      <c r="A1809" s="29" t="s">
        <v>3365</v>
      </c>
      <c r="B1809" s="30">
        <v>3063</v>
      </c>
      <c r="C1809" s="31" t="s">
        <v>2</v>
      </c>
      <c r="D1809" s="1"/>
      <c r="E1809" s="1"/>
      <c r="F1809" s="31" t="s">
        <v>4391</v>
      </c>
      <c r="G1809" s="35" t="s">
        <v>5525</v>
      </c>
      <c r="H1809" s="31" t="s">
        <v>7698</v>
      </c>
      <c r="I1809" s="31" t="s">
        <v>7392</v>
      </c>
      <c r="J1809" s="41">
        <v>3.6499999999999998E-2</v>
      </c>
      <c r="K1809" s="83">
        <v>52000</v>
      </c>
      <c r="L1809" s="31" t="s">
        <v>8232</v>
      </c>
      <c r="M1809" s="83">
        <v>52000</v>
      </c>
      <c r="N1809" s="83">
        <f t="shared" si="28"/>
        <v>52000</v>
      </c>
      <c r="O1809" s="31" t="s">
        <v>8232</v>
      </c>
    </row>
    <row r="1810" spans="1:15" x14ac:dyDescent="0.25">
      <c r="A1810" s="29" t="s">
        <v>3366</v>
      </c>
      <c r="B1810" s="30">
        <v>3064</v>
      </c>
      <c r="C1810" s="31" t="s">
        <v>2</v>
      </c>
      <c r="D1810" s="1"/>
      <c r="E1810" s="1"/>
      <c r="F1810" s="31" t="s">
        <v>4391</v>
      </c>
      <c r="G1810" s="35" t="s">
        <v>5526</v>
      </c>
      <c r="H1810" s="31" t="s">
        <v>7698</v>
      </c>
      <c r="I1810" s="31" t="s">
        <v>7393</v>
      </c>
      <c r="J1810" s="41">
        <v>3.9199999999999999E-2</v>
      </c>
      <c r="K1810" s="83">
        <v>52000</v>
      </c>
      <c r="L1810" s="31" t="s">
        <v>8232</v>
      </c>
      <c r="M1810" s="83">
        <v>52000</v>
      </c>
      <c r="N1810" s="83">
        <f t="shared" si="28"/>
        <v>52000</v>
      </c>
      <c r="O1810" s="31" t="s">
        <v>8232</v>
      </c>
    </row>
    <row r="1811" spans="1:15" x14ac:dyDescent="0.25">
      <c r="A1811" s="29" t="s">
        <v>3367</v>
      </c>
      <c r="B1811" s="30">
        <v>3065</v>
      </c>
      <c r="C1811" s="31" t="s">
        <v>2</v>
      </c>
      <c r="D1811" s="1"/>
      <c r="E1811" s="1"/>
      <c r="F1811" s="31" t="s">
        <v>4391</v>
      </c>
      <c r="G1811" s="35" t="s">
        <v>5527</v>
      </c>
      <c r="H1811" s="31" t="s">
        <v>7698</v>
      </c>
      <c r="I1811" s="31" t="s">
        <v>7394</v>
      </c>
      <c r="J1811" s="41">
        <v>3.9199999999999999E-2</v>
      </c>
      <c r="K1811" s="83">
        <v>71000</v>
      </c>
      <c r="L1811" s="31" t="s">
        <v>8232</v>
      </c>
      <c r="M1811" s="83">
        <v>71000</v>
      </c>
      <c r="N1811" s="83">
        <f t="shared" si="28"/>
        <v>71000</v>
      </c>
      <c r="O1811" s="31" t="s">
        <v>8232</v>
      </c>
    </row>
    <row r="1812" spans="1:15" x14ac:dyDescent="0.25">
      <c r="A1812" s="29" t="s">
        <v>3368</v>
      </c>
      <c r="B1812" s="30">
        <v>3066</v>
      </c>
      <c r="C1812" s="31" t="s">
        <v>2</v>
      </c>
      <c r="D1812" s="1"/>
      <c r="E1812" s="1"/>
      <c r="F1812" s="31" t="s">
        <v>4391</v>
      </c>
      <c r="G1812" s="35" t="s">
        <v>5528</v>
      </c>
      <c r="H1812" s="31" t="s">
        <v>7698</v>
      </c>
      <c r="I1812" s="31" t="s">
        <v>7395</v>
      </c>
      <c r="J1812" s="41">
        <v>3.9199999999999999E-2</v>
      </c>
      <c r="K1812" s="83">
        <v>52000</v>
      </c>
      <c r="L1812" s="31" t="s">
        <v>8232</v>
      </c>
      <c r="M1812" s="83">
        <v>52000</v>
      </c>
      <c r="N1812" s="83">
        <f t="shared" si="28"/>
        <v>52000</v>
      </c>
      <c r="O1812" s="31" t="s">
        <v>8232</v>
      </c>
    </row>
    <row r="1813" spans="1:15" x14ac:dyDescent="0.25">
      <c r="A1813" s="29" t="s">
        <v>3369</v>
      </c>
      <c r="B1813" s="30">
        <v>3067</v>
      </c>
      <c r="C1813" s="31" t="s">
        <v>2</v>
      </c>
      <c r="D1813" s="1"/>
      <c r="E1813" s="1"/>
      <c r="F1813" s="31" t="s">
        <v>4391</v>
      </c>
      <c r="G1813" s="35" t="s">
        <v>5529</v>
      </c>
      <c r="H1813" s="31" t="s">
        <v>7698</v>
      </c>
      <c r="I1813" s="31" t="s">
        <v>7396</v>
      </c>
      <c r="J1813" s="41">
        <v>3.9199999999999999E-2</v>
      </c>
      <c r="K1813" s="83">
        <v>52000</v>
      </c>
      <c r="L1813" s="31" t="s">
        <v>8232</v>
      </c>
      <c r="M1813" s="83">
        <v>52000</v>
      </c>
      <c r="N1813" s="83">
        <f t="shared" si="28"/>
        <v>52000</v>
      </c>
      <c r="O1813" s="31" t="s">
        <v>8232</v>
      </c>
    </row>
    <row r="1814" spans="1:15" x14ac:dyDescent="0.2">
      <c r="A1814" s="29" t="s">
        <v>3370</v>
      </c>
      <c r="B1814" s="30">
        <v>3068</v>
      </c>
      <c r="C1814" s="31" t="s">
        <v>2</v>
      </c>
      <c r="D1814" s="1"/>
      <c r="E1814" s="1"/>
      <c r="F1814" s="31" t="s">
        <v>4391</v>
      </c>
      <c r="G1814" s="37" t="s">
        <v>8419</v>
      </c>
      <c r="H1814" s="31" t="s">
        <v>7698</v>
      </c>
      <c r="I1814" s="31" t="s">
        <v>7397</v>
      </c>
      <c r="J1814" s="41">
        <v>3.9199999999999999E-2</v>
      </c>
      <c r="K1814" s="83">
        <v>52000</v>
      </c>
      <c r="L1814" s="31" t="s">
        <v>8232</v>
      </c>
      <c r="M1814" s="83">
        <v>52000</v>
      </c>
      <c r="N1814" s="83">
        <f t="shared" si="28"/>
        <v>52000</v>
      </c>
      <c r="O1814" s="31" t="s">
        <v>8232</v>
      </c>
    </row>
    <row r="1815" spans="1:15" x14ac:dyDescent="0.25">
      <c r="A1815" s="29" t="s">
        <v>3371</v>
      </c>
      <c r="B1815" s="30">
        <v>3069</v>
      </c>
      <c r="C1815" s="31" t="s">
        <v>2</v>
      </c>
      <c r="D1815" s="1"/>
      <c r="E1815" s="1"/>
      <c r="F1815" s="31" t="s">
        <v>4391</v>
      </c>
      <c r="G1815" s="35" t="s">
        <v>5530</v>
      </c>
      <c r="H1815" s="31" t="s">
        <v>7698</v>
      </c>
      <c r="I1815" s="31" t="s">
        <v>7398</v>
      </c>
      <c r="J1815" s="41">
        <v>3.9199999999999999E-2</v>
      </c>
      <c r="K1815" s="83">
        <v>52000</v>
      </c>
      <c r="L1815" s="31" t="s">
        <v>8232</v>
      </c>
      <c r="M1815" s="83">
        <v>52000</v>
      </c>
      <c r="N1815" s="83">
        <f t="shared" si="28"/>
        <v>52000</v>
      </c>
      <c r="O1815" s="31" t="s">
        <v>8232</v>
      </c>
    </row>
    <row r="1816" spans="1:15" x14ac:dyDescent="0.25">
      <c r="A1816" s="29" t="s">
        <v>3372</v>
      </c>
      <c r="B1816" s="30">
        <v>3070</v>
      </c>
      <c r="C1816" s="31" t="s">
        <v>2</v>
      </c>
      <c r="D1816" s="1"/>
      <c r="E1816" s="1"/>
      <c r="F1816" s="31" t="s">
        <v>4391</v>
      </c>
      <c r="G1816" s="35" t="s">
        <v>5531</v>
      </c>
      <c r="H1816" s="31" t="s">
        <v>7698</v>
      </c>
      <c r="I1816" s="31" t="s">
        <v>7399</v>
      </c>
      <c r="J1816" s="41">
        <v>3.9199999999999999E-2</v>
      </c>
      <c r="K1816" s="83">
        <v>52000</v>
      </c>
      <c r="L1816" s="31" t="s">
        <v>8232</v>
      </c>
      <c r="M1816" s="83">
        <v>52000</v>
      </c>
      <c r="N1816" s="83">
        <f t="shared" si="28"/>
        <v>52000</v>
      </c>
      <c r="O1816" s="31" t="s">
        <v>8232</v>
      </c>
    </row>
    <row r="1817" spans="1:15" x14ac:dyDescent="0.25">
      <c r="A1817" s="29" t="s">
        <v>3373</v>
      </c>
      <c r="B1817" s="30">
        <v>3071</v>
      </c>
      <c r="C1817" s="31" t="s">
        <v>2</v>
      </c>
      <c r="D1817" s="1"/>
      <c r="E1817" s="1"/>
      <c r="F1817" s="31" t="s">
        <v>4391</v>
      </c>
      <c r="G1817" s="35" t="s">
        <v>5532</v>
      </c>
      <c r="H1817" s="31" t="s">
        <v>7698</v>
      </c>
      <c r="I1817" s="31" t="s">
        <v>7400</v>
      </c>
      <c r="J1817" s="41">
        <v>3.9199999999999999E-2</v>
      </c>
      <c r="K1817" s="83">
        <v>52000</v>
      </c>
      <c r="L1817" s="31" t="s">
        <v>8232</v>
      </c>
      <c r="M1817" s="83">
        <v>52000</v>
      </c>
      <c r="N1817" s="83">
        <f t="shared" si="28"/>
        <v>52000</v>
      </c>
      <c r="O1817" s="31" t="s">
        <v>8232</v>
      </c>
    </row>
    <row r="1818" spans="1:15" x14ac:dyDescent="0.25">
      <c r="A1818" s="29" t="s">
        <v>3374</v>
      </c>
      <c r="B1818" s="30">
        <v>3072</v>
      </c>
      <c r="C1818" s="31" t="s">
        <v>2</v>
      </c>
      <c r="D1818" s="1"/>
      <c r="E1818" s="1"/>
      <c r="F1818" s="31" t="s">
        <v>4391</v>
      </c>
      <c r="G1818" s="35" t="s">
        <v>5533</v>
      </c>
      <c r="H1818" s="31" t="s">
        <v>7698</v>
      </c>
      <c r="I1818" s="31" t="s">
        <v>7401</v>
      </c>
      <c r="J1818" s="41">
        <v>3.9199999999999999E-2</v>
      </c>
      <c r="K1818" s="83">
        <v>52000</v>
      </c>
      <c r="L1818" s="31" t="s">
        <v>8232</v>
      </c>
      <c r="M1818" s="83">
        <v>52000</v>
      </c>
      <c r="N1818" s="83">
        <f t="shared" si="28"/>
        <v>52000</v>
      </c>
      <c r="O1818" s="31" t="s">
        <v>8232</v>
      </c>
    </row>
    <row r="1819" spans="1:15" x14ac:dyDescent="0.25">
      <c r="A1819" s="29" t="s">
        <v>3375</v>
      </c>
      <c r="B1819" s="30">
        <v>3073</v>
      </c>
      <c r="C1819" s="31" t="s">
        <v>2</v>
      </c>
      <c r="D1819" s="1"/>
      <c r="E1819" s="1"/>
      <c r="F1819" s="31" t="s">
        <v>4391</v>
      </c>
      <c r="G1819" s="35" t="s">
        <v>5534</v>
      </c>
      <c r="H1819" s="31" t="s">
        <v>7698</v>
      </c>
      <c r="I1819" s="31" t="s">
        <v>7402</v>
      </c>
      <c r="J1819" s="41">
        <v>3.9199999999999999E-2</v>
      </c>
      <c r="K1819" s="83">
        <v>52000</v>
      </c>
      <c r="L1819" s="31" t="s">
        <v>8232</v>
      </c>
      <c r="M1819" s="83">
        <v>52000</v>
      </c>
      <c r="N1819" s="83">
        <f t="shared" si="28"/>
        <v>52000</v>
      </c>
      <c r="O1819" s="31" t="s">
        <v>8232</v>
      </c>
    </row>
    <row r="1820" spans="1:15" x14ac:dyDescent="0.25">
      <c r="A1820" s="29" t="s">
        <v>3376</v>
      </c>
      <c r="B1820" s="30">
        <v>3074</v>
      </c>
      <c r="C1820" s="31" t="s">
        <v>2</v>
      </c>
      <c r="D1820" s="1"/>
      <c r="E1820" s="1"/>
      <c r="F1820" s="31" t="s">
        <v>4391</v>
      </c>
      <c r="G1820" s="35" t="s">
        <v>5535</v>
      </c>
      <c r="H1820" s="31" t="s">
        <v>7698</v>
      </c>
      <c r="I1820" s="31" t="s">
        <v>7403</v>
      </c>
      <c r="J1820" s="41">
        <v>3.9199999999999999E-2</v>
      </c>
      <c r="K1820" s="83">
        <v>52000</v>
      </c>
      <c r="L1820" s="31" t="s">
        <v>8232</v>
      </c>
      <c r="M1820" s="83">
        <v>52000</v>
      </c>
      <c r="N1820" s="83">
        <f t="shared" si="28"/>
        <v>52000</v>
      </c>
      <c r="O1820" s="31" t="s">
        <v>8232</v>
      </c>
    </row>
    <row r="1821" spans="1:15" x14ac:dyDescent="0.25">
      <c r="A1821" s="29" t="s">
        <v>3377</v>
      </c>
      <c r="B1821" s="30">
        <v>3075</v>
      </c>
      <c r="C1821" s="31" t="s">
        <v>2</v>
      </c>
      <c r="D1821" s="1"/>
      <c r="E1821" s="1"/>
      <c r="F1821" s="31" t="s">
        <v>4391</v>
      </c>
      <c r="G1821" s="35" t="s">
        <v>976</v>
      </c>
      <c r="H1821" s="31" t="s">
        <v>7713</v>
      </c>
      <c r="I1821" s="31" t="s">
        <v>7404</v>
      </c>
      <c r="J1821" s="41">
        <v>3.7999999999999999E-2</v>
      </c>
      <c r="K1821" s="83">
        <v>55000</v>
      </c>
      <c r="L1821" s="31" t="s">
        <v>8232</v>
      </c>
      <c r="M1821" s="83">
        <v>55000</v>
      </c>
      <c r="N1821" s="83">
        <f t="shared" si="28"/>
        <v>55000</v>
      </c>
      <c r="O1821" s="31" t="s">
        <v>8232</v>
      </c>
    </row>
    <row r="1822" spans="1:15" x14ac:dyDescent="0.25">
      <c r="A1822" s="29" t="s">
        <v>3378</v>
      </c>
      <c r="B1822" s="30">
        <v>3076</v>
      </c>
      <c r="C1822" s="31" t="s">
        <v>2</v>
      </c>
      <c r="D1822" s="1"/>
      <c r="E1822" s="1"/>
      <c r="F1822" s="31" t="s">
        <v>4391</v>
      </c>
      <c r="G1822" s="35" t="s">
        <v>5536</v>
      </c>
      <c r="H1822" s="31" t="s">
        <v>7698</v>
      </c>
      <c r="I1822" s="31" t="s">
        <v>7405</v>
      </c>
      <c r="J1822" s="41">
        <v>3.7499999999999999E-2</v>
      </c>
      <c r="K1822" s="83">
        <v>55000</v>
      </c>
      <c r="L1822" s="31" t="s">
        <v>8232</v>
      </c>
      <c r="M1822" s="83">
        <v>55000</v>
      </c>
      <c r="N1822" s="83">
        <f t="shared" si="28"/>
        <v>55000</v>
      </c>
      <c r="O1822" s="31" t="s">
        <v>8232</v>
      </c>
    </row>
    <row r="1823" spans="1:15" x14ac:dyDescent="0.25">
      <c r="A1823" s="29" t="s">
        <v>3379</v>
      </c>
      <c r="B1823" s="30">
        <v>3077</v>
      </c>
      <c r="C1823" s="31" t="s">
        <v>2</v>
      </c>
      <c r="D1823" s="1"/>
      <c r="E1823" s="1"/>
      <c r="F1823" s="31" t="s">
        <v>4391</v>
      </c>
      <c r="G1823" s="35" t="s">
        <v>5537</v>
      </c>
      <c r="H1823" s="31" t="s">
        <v>7698</v>
      </c>
      <c r="I1823" s="31" t="s">
        <v>7406</v>
      </c>
      <c r="J1823" s="41">
        <v>3.2599999999999997E-2</v>
      </c>
      <c r="K1823" s="83">
        <v>55000</v>
      </c>
      <c r="L1823" s="31" t="s">
        <v>8232</v>
      </c>
      <c r="M1823" s="83">
        <v>55000</v>
      </c>
      <c r="N1823" s="83">
        <f t="shared" si="28"/>
        <v>55000</v>
      </c>
      <c r="O1823" s="31" t="s">
        <v>8232</v>
      </c>
    </row>
    <row r="1824" spans="1:15" x14ac:dyDescent="0.2">
      <c r="A1824" s="29" t="s">
        <v>3380</v>
      </c>
      <c r="B1824" s="30">
        <v>3078</v>
      </c>
      <c r="C1824" s="31" t="s">
        <v>2</v>
      </c>
      <c r="D1824" s="1"/>
      <c r="E1824" s="1"/>
      <c r="F1824" s="31" t="s">
        <v>4391</v>
      </c>
      <c r="G1824" s="37" t="s">
        <v>8420</v>
      </c>
      <c r="H1824" s="31" t="s">
        <v>7698</v>
      </c>
      <c r="I1824" s="31" t="s">
        <v>7407</v>
      </c>
      <c r="J1824" s="41">
        <v>4.24E-2</v>
      </c>
      <c r="K1824" s="83">
        <v>83000</v>
      </c>
      <c r="L1824" s="31" t="s">
        <v>8232</v>
      </c>
      <c r="M1824" s="83">
        <v>83000</v>
      </c>
      <c r="N1824" s="83">
        <f t="shared" si="28"/>
        <v>83000</v>
      </c>
      <c r="O1824" s="31" t="s">
        <v>8232</v>
      </c>
    </row>
    <row r="1825" spans="1:15" x14ac:dyDescent="0.2">
      <c r="A1825" s="29" t="s">
        <v>3381</v>
      </c>
      <c r="B1825" s="30">
        <v>3079</v>
      </c>
      <c r="C1825" s="31" t="s">
        <v>2</v>
      </c>
      <c r="D1825" s="1"/>
      <c r="E1825" s="1"/>
      <c r="F1825" s="31" t="s">
        <v>4391</v>
      </c>
      <c r="G1825" s="37" t="s">
        <v>8421</v>
      </c>
      <c r="H1825" s="31" t="s">
        <v>7698</v>
      </c>
      <c r="I1825" s="31" t="s">
        <v>7408</v>
      </c>
      <c r="J1825" s="41">
        <v>3.7499999999999999E-2</v>
      </c>
      <c r="K1825" s="83">
        <v>55000</v>
      </c>
      <c r="L1825" s="31" t="s">
        <v>8232</v>
      </c>
      <c r="M1825" s="83">
        <v>55000</v>
      </c>
      <c r="N1825" s="83">
        <f t="shared" si="28"/>
        <v>55000</v>
      </c>
      <c r="O1825" s="31" t="s">
        <v>8232</v>
      </c>
    </row>
    <row r="1826" spans="1:15" x14ac:dyDescent="0.25">
      <c r="A1826" s="29" t="s">
        <v>3382</v>
      </c>
      <c r="B1826" s="30">
        <v>3080</v>
      </c>
      <c r="C1826" s="31" t="s">
        <v>2</v>
      </c>
      <c r="D1826" s="1"/>
      <c r="E1826" s="1"/>
      <c r="F1826" s="31" t="s">
        <v>4391</v>
      </c>
      <c r="G1826" s="38" t="s">
        <v>8422</v>
      </c>
      <c r="H1826" s="31" t="s">
        <v>7698</v>
      </c>
      <c r="I1826" s="31" t="s">
        <v>7409</v>
      </c>
      <c r="J1826" s="41">
        <v>3.7499999999999999E-2</v>
      </c>
      <c r="K1826" s="83">
        <v>55000</v>
      </c>
      <c r="L1826" s="31" t="s">
        <v>8232</v>
      </c>
      <c r="M1826" s="83">
        <v>55000</v>
      </c>
      <c r="N1826" s="83">
        <f t="shared" si="28"/>
        <v>55000</v>
      </c>
      <c r="O1826" s="31" t="s">
        <v>8232</v>
      </c>
    </row>
    <row r="1827" spans="1:15" x14ac:dyDescent="0.25">
      <c r="A1827" s="29" t="s">
        <v>3383</v>
      </c>
      <c r="B1827" s="30">
        <v>3081</v>
      </c>
      <c r="C1827" s="31" t="s">
        <v>2</v>
      </c>
      <c r="D1827" s="1"/>
      <c r="E1827" s="1"/>
      <c r="F1827" s="31" t="s">
        <v>4391</v>
      </c>
      <c r="G1827" s="35" t="s">
        <v>5538</v>
      </c>
      <c r="H1827" s="31" t="s">
        <v>7698</v>
      </c>
      <c r="I1827" s="31" t="s">
        <v>7410</v>
      </c>
      <c r="J1827" s="41">
        <v>3.7499999999999999E-2</v>
      </c>
      <c r="K1827" s="83">
        <v>55000</v>
      </c>
      <c r="L1827" s="31" t="s">
        <v>8232</v>
      </c>
      <c r="M1827" s="83">
        <v>55000</v>
      </c>
      <c r="N1827" s="83">
        <f t="shared" si="28"/>
        <v>55000</v>
      </c>
      <c r="O1827" s="31" t="s">
        <v>8232</v>
      </c>
    </row>
    <row r="1828" spans="1:15" x14ac:dyDescent="0.25">
      <c r="A1828" s="29" t="s">
        <v>3384</v>
      </c>
      <c r="B1828" s="30">
        <v>3082</v>
      </c>
      <c r="C1828" s="31" t="s">
        <v>2</v>
      </c>
      <c r="D1828" s="1"/>
      <c r="E1828" s="1"/>
      <c r="F1828" s="31" t="s">
        <v>4391</v>
      </c>
      <c r="G1828" s="35" t="s">
        <v>976</v>
      </c>
      <c r="H1828" s="31" t="s">
        <v>7713</v>
      </c>
      <c r="I1828" s="31" t="s">
        <v>7411</v>
      </c>
      <c r="J1828" s="41">
        <v>3.6799999999999999E-2</v>
      </c>
      <c r="K1828" s="83">
        <v>55000</v>
      </c>
      <c r="L1828" s="31" t="s">
        <v>8232</v>
      </c>
      <c r="M1828" s="83">
        <v>55000</v>
      </c>
      <c r="N1828" s="83">
        <f t="shared" si="28"/>
        <v>55000</v>
      </c>
      <c r="O1828" s="31" t="s">
        <v>8232</v>
      </c>
    </row>
    <row r="1829" spans="1:15" x14ac:dyDescent="0.25">
      <c r="A1829" s="29" t="s">
        <v>3385</v>
      </c>
      <c r="B1829" s="30">
        <v>3083</v>
      </c>
      <c r="C1829" s="31" t="s">
        <v>2</v>
      </c>
      <c r="D1829" s="1"/>
      <c r="E1829" s="1"/>
      <c r="F1829" s="31" t="s">
        <v>4391</v>
      </c>
      <c r="G1829" s="35" t="s">
        <v>5539</v>
      </c>
      <c r="H1829" s="31" t="s">
        <v>7698</v>
      </c>
      <c r="I1829" s="31" t="s">
        <v>7412</v>
      </c>
      <c r="J1829" s="41">
        <v>3.6799999999999999E-2</v>
      </c>
      <c r="K1829" s="83">
        <v>55000</v>
      </c>
      <c r="L1829" s="31" t="s">
        <v>8232</v>
      </c>
      <c r="M1829" s="83">
        <v>55000</v>
      </c>
      <c r="N1829" s="83">
        <f t="shared" si="28"/>
        <v>55000</v>
      </c>
      <c r="O1829" s="31" t="s">
        <v>8232</v>
      </c>
    </row>
    <row r="1830" spans="1:15" x14ac:dyDescent="0.25">
      <c r="A1830" s="29" t="s">
        <v>3386</v>
      </c>
      <c r="B1830" s="30">
        <v>3084</v>
      </c>
      <c r="C1830" s="31" t="s">
        <v>2</v>
      </c>
      <c r="D1830" s="1"/>
      <c r="E1830" s="1"/>
      <c r="F1830" s="31" t="s">
        <v>4391</v>
      </c>
      <c r="G1830" s="35" t="s">
        <v>976</v>
      </c>
      <c r="H1830" s="31" t="s">
        <v>7713</v>
      </c>
      <c r="I1830" s="31" t="s">
        <v>7413</v>
      </c>
      <c r="J1830" s="41">
        <v>3.7499999999999999E-2</v>
      </c>
      <c r="K1830" s="83">
        <v>155000</v>
      </c>
      <c r="L1830" s="31" t="s">
        <v>8232</v>
      </c>
      <c r="M1830" s="83">
        <v>155000</v>
      </c>
      <c r="N1830" s="83">
        <f t="shared" si="28"/>
        <v>155000</v>
      </c>
      <c r="O1830" s="31" t="s">
        <v>8232</v>
      </c>
    </row>
    <row r="1831" spans="1:15" x14ac:dyDescent="0.2">
      <c r="A1831" s="29" t="s">
        <v>3387</v>
      </c>
      <c r="B1831" s="30">
        <v>3085</v>
      </c>
      <c r="C1831" s="31" t="s">
        <v>2</v>
      </c>
      <c r="D1831" s="1"/>
      <c r="E1831" s="1"/>
      <c r="F1831" s="31" t="s">
        <v>4391</v>
      </c>
      <c r="G1831" s="37" t="s">
        <v>8423</v>
      </c>
      <c r="H1831" s="31" t="s">
        <v>7698</v>
      </c>
      <c r="I1831" s="31" t="s">
        <v>7414</v>
      </c>
      <c r="J1831" s="41">
        <v>3.7499999999999999E-2</v>
      </c>
      <c r="K1831" s="83">
        <v>55000</v>
      </c>
      <c r="L1831" s="31" t="s">
        <v>8232</v>
      </c>
      <c r="M1831" s="83">
        <v>55000</v>
      </c>
      <c r="N1831" s="83">
        <f t="shared" si="28"/>
        <v>55000</v>
      </c>
      <c r="O1831" s="31" t="s">
        <v>8232</v>
      </c>
    </row>
    <row r="1832" spans="1:15" x14ac:dyDescent="0.2">
      <c r="A1832" s="29" t="s">
        <v>3388</v>
      </c>
      <c r="B1832" s="30">
        <v>3086</v>
      </c>
      <c r="C1832" s="31" t="s">
        <v>2</v>
      </c>
      <c r="D1832" s="1"/>
      <c r="E1832" s="1"/>
      <c r="F1832" s="31" t="s">
        <v>4391</v>
      </c>
      <c r="G1832" s="37" t="s">
        <v>8424</v>
      </c>
      <c r="H1832" s="31" t="s">
        <v>7698</v>
      </c>
      <c r="I1832" s="31" t="s">
        <v>7415</v>
      </c>
      <c r="J1832" s="41">
        <v>3.7499999999999999E-2</v>
      </c>
      <c r="K1832" s="83">
        <v>55000</v>
      </c>
      <c r="L1832" s="31" t="s">
        <v>8232</v>
      </c>
      <c r="M1832" s="83">
        <v>55000</v>
      </c>
      <c r="N1832" s="83">
        <f t="shared" si="28"/>
        <v>55000</v>
      </c>
      <c r="O1832" s="31" t="s">
        <v>8232</v>
      </c>
    </row>
    <row r="1833" spans="1:15" x14ac:dyDescent="0.2">
      <c r="A1833" s="29" t="s">
        <v>3389</v>
      </c>
      <c r="B1833" s="30">
        <v>3087</v>
      </c>
      <c r="C1833" s="31" t="s">
        <v>2</v>
      </c>
      <c r="D1833" s="1"/>
      <c r="E1833" s="1"/>
      <c r="F1833" s="31" t="s">
        <v>4391</v>
      </c>
      <c r="G1833" s="37" t="s">
        <v>8425</v>
      </c>
      <c r="H1833" s="31" t="s">
        <v>7698</v>
      </c>
      <c r="I1833" s="31" t="s">
        <v>7416</v>
      </c>
      <c r="J1833" s="41">
        <v>3.7499999999999999E-2</v>
      </c>
      <c r="K1833" s="83">
        <v>55000</v>
      </c>
      <c r="L1833" s="31" t="s">
        <v>8232</v>
      </c>
      <c r="M1833" s="83">
        <v>55000</v>
      </c>
      <c r="N1833" s="83">
        <f t="shared" si="28"/>
        <v>55000</v>
      </c>
      <c r="O1833" s="31" t="s">
        <v>8232</v>
      </c>
    </row>
    <row r="1834" spans="1:15" x14ac:dyDescent="0.25">
      <c r="A1834" s="29" t="s">
        <v>3390</v>
      </c>
      <c r="B1834" s="30">
        <v>3088</v>
      </c>
      <c r="C1834" s="31" t="s">
        <v>2</v>
      </c>
      <c r="D1834" s="1"/>
      <c r="E1834" s="1"/>
      <c r="F1834" s="31" t="s">
        <v>4391</v>
      </c>
      <c r="G1834" s="35" t="s">
        <v>5540</v>
      </c>
      <c r="H1834" s="31" t="s">
        <v>7698</v>
      </c>
      <c r="I1834" s="31" t="s">
        <v>7417</v>
      </c>
      <c r="J1834" s="41">
        <v>3.7499999999999999E-2</v>
      </c>
      <c r="K1834" s="83">
        <v>55000</v>
      </c>
      <c r="L1834" s="31" t="s">
        <v>8232</v>
      </c>
      <c r="M1834" s="83">
        <v>55000</v>
      </c>
      <c r="N1834" s="83">
        <f t="shared" si="28"/>
        <v>55000</v>
      </c>
      <c r="O1834" s="31" t="s">
        <v>8232</v>
      </c>
    </row>
    <row r="1835" spans="1:15" x14ac:dyDescent="0.25">
      <c r="A1835" s="29" t="s">
        <v>3391</v>
      </c>
      <c r="B1835" s="30">
        <v>3089</v>
      </c>
      <c r="C1835" s="31" t="s">
        <v>2</v>
      </c>
      <c r="D1835" s="1"/>
      <c r="E1835" s="1"/>
      <c r="F1835" s="31" t="s">
        <v>4391</v>
      </c>
      <c r="G1835" s="35" t="s">
        <v>5541</v>
      </c>
      <c r="H1835" s="31" t="s">
        <v>7698</v>
      </c>
      <c r="I1835" s="31" t="s">
        <v>7418</v>
      </c>
      <c r="J1835" s="41">
        <v>3.7499999999999999E-2</v>
      </c>
      <c r="K1835" s="83">
        <v>55000</v>
      </c>
      <c r="L1835" s="31" t="s">
        <v>8232</v>
      </c>
      <c r="M1835" s="83">
        <v>55000</v>
      </c>
      <c r="N1835" s="83">
        <f t="shared" si="28"/>
        <v>55000</v>
      </c>
      <c r="O1835" s="31" t="s">
        <v>8232</v>
      </c>
    </row>
    <row r="1836" spans="1:15" x14ac:dyDescent="0.25">
      <c r="A1836" s="29" t="s">
        <v>3392</v>
      </c>
      <c r="B1836" s="30">
        <v>3090</v>
      </c>
      <c r="C1836" s="31" t="s">
        <v>2</v>
      </c>
      <c r="D1836" s="1"/>
      <c r="E1836" s="1"/>
      <c r="F1836" s="31" t="s">
        <v>4391</v>
      </c>
      <c r="G1836" s="35" t="s">
        <v>5542</v>
      </c>
      <c r="H1836" s="31" t="s">
        <v>7698</v>
      </c>
      <c r="I1836" s="31" t="s">
        <v>7419</v>
      </c>
      <c r="J1836" s="41">
        <v>3.9399999999999998E-2</v>
      </c>
      <c r="K1836" s="83">
        <v>253000</v>
      </c>
      <c r="L1836" s="31" t="s">
        <v>8232</v>
      </c>
      <c r="M1836" s="83">
        <v>253000</v>
      </c>
      <c r="N1836" s="83">
        <f t="shared" si="28"/>
        <v>253000</v>
      </c>
      <c r="O1836" s="31" t="s">
        <v>8232</v>
      </c>
    </row>
    <row r="1837" spans="1:15" x14ac:dyDescent="0.25">
      <c r="A1837" s="29" t="s">
        <v>3393</v>
      </c>
      <c r="B1837" s="30">
        <v>3091</v>
      </c>
      <c r="C1837" s="31" t="s">
        <v>2</v>
      </c>
      <c r="D1837" s="1"/>
      <c r="E1837" s="1"/>
      <c r="F1837" s="31" t="s">
        <v>4391</v>
      </c>
      <c r="G1837" s="35" t="s">
        <v>976</v>
      </c>
      <c r="H1837" s="31" t="s">
        <v>7713</v>
      </c>
      <c r="I1837" s="31" t="s">
        <v>7420</v>
      </c>
      <c r="J1837" s="41">
        <v>3.78E-2</v>
      </c>
      <c r="K1837" s="83">
        <v>55000</v>
      </c>
      <c r="L1837" s="31" t="s">
        <v>8232</v>
      </c>
      <c r="M1837" s="83">
        <v>55000</v>
      </c>
      <c r="N1837" s="83">
        <f t="shared" si="28"/>
        <v>55000</v>
      </c>
      <c r="O1837" s="31" t="s">
        <v>8232</v>
      </c>
    </row>
    <row r="1838" spans="1:15" x14ac:dyDescent="0.25">
      <c r="A1838" s="29" t="s">
        <v>3394</v>
      </c>
      <c r="B1838" s="30">
        <v>3092</v>
      </c>
      <c r="C1838" s="31" t="s">
        <v>2</v>
      </c>
      <c r="D1838" s="1"/>
      <c r="E1838" s="1"/>
      <c r="F1838" s="31" t="s">
        <v>4391</v>
      </c>
      <c r="G1838" s="38" t="s">
        <v>8426</v>
      </c>
      <c r="H1838" s="31" t="s">
        <v>7698</v>
      </c>
      <c r="I1838" s="31" t="s">
        <v>7421</v>
      </c>
      <c r="J1838" s="41">
        <v>3.9199999999999999E-2</v>
      </c>
      <c r="K1838" s="83">
        <v>55000</v>
      </c>
      <c r="L1838" s="31" t="s">
        <v>8232</v>
      </c>
      <c r="M1838" s="83">
        <v>55000</v>
      </c>
      <c r="N1838" s="83">
        <f t="shared" si="28"/>
        <v>55000</v>
      </c>
      <c r="O1838" s="31" t="s">
        <v>8232</v>
      </c>
    </row>
    <row r="1839" spans="1:15" x14ac:dyDescent="0.2">
      <c r="A1839" s="29" t="s">
        <v>3395</v>
      </c>
      <c r="B1839" s="30">
        <v>3093</v>
      </c>
      <c r="C1839" s="31" t="s">
        <v>2</v>
      </c>
      <c r="D1839" s="1"/>
      <c r="E1839" s="1"/>
      <c r="F1839" s="31" t="s">
        <v>4391</v>
      </c>
      <c r="G1839" s="37" t="s">
        <v>8427</v>
      </c>
      <c r="H1839" s="31" t="s">
        <v>7698</v>
      </c>
      <c r="I1839" s="31" t="s">
        <v>7422</v>
      </c>
      <c r="J1839" s="41">
        <v>3.7999999999999999E-2</v>
      </c>
      <c r="K1839" s="83">
        <v>73000</v>
      </c>
      <c r="L1839" s="31" t="s">
        <v>8232</v>
      </c>
      <c r="M1839" s="83">
        <v>73000</v>
      </c>
      <c r="N1839" s="83">
        <f t="shared" si="28"/>
        <v>73000</v>
      </c>
      <c r="O1839" s="31" t="s">
        <v>8232</v>
      </c>
    </row>
    <row r="1840" spans="1:15" x14ac:dyDescent="0.25">
      <c r="A1840" s="29" t="s">
        <v>3396</v>
      </c>
      <c r="B1840" s="30">
        <v>3094</v>
      </c>
      <c r="C1840" s="31" t="s">
        <v>2</v>
      </c>
      <c r="D1840" s="1"/>
      <c r="E1840" s="1"/>
      <c r="F1840" s="31" t="s">
        <v>4391</v>
      </c>
      <c r="G1840" s="35" t="s">
        <v>5543</v>
      </c>
      <c r="H1840" s="31" t="s">
        <v>7698</v>
      </c>
      <c r="I1840" s="31" t="s">
        <v>7423</v>
      </c>
      <c r="J1840" s="41">
        <v>3.78E-2</v>
      </c>
      <c r="K1840" s="83">
        <v>55000</v>
      </c>
      <c r="L1840" s="31" t="s">
        <v>8232</v>
      </c>
      <c r="M1840" s="83">
        <v>55000</v>
      </c>
      <c r="N1840" s="83">
        <f t="shared" si="28"/>
        <v>55000</v>
      </c>
      <c r="O1840" s="31" t="s">
        <v>8232</v>
      </c>
    </row>
    <row r="1841" spans="1:15" x14ac:dyDescent="0.2">
      <c r="A1841" s="29" t="s">
        <v>3397</v>
      </c>
      <c r="B1841" s="30">
        <v>3095</v>
      </c>
      <c r="C1841" s="31" t="s">
        <v>2</v>
      </c>
      <c r="D1841" s="1"/>
      <c r="E1841" s="1"/>
      <c r="F1841" s="31" t="s">
        <v>4391</v>
      </c>
      <c r="G1841" s="37" t="s">
        <v>8428</v>
      </c>
      <c r="H1841" s="31" t="s">
        <v>7698</v>
      </c>
      <c r="I1841" s="31" t="s">
        <v>7424</v>
      </c>
      <c r="J1841" s="41">
        <v>3.78E-2</v>
      </c>
      <c r="K1841" s="83">
        <v>55000</v>
      </c>
      <c r="L1841" s="31" t="s">
        <v>8232</v>
      </c>
      <c r="M1841" s="83">
        <v>55000</v>
      </c>
      <c r="N1841" s="83">
        <f t="shared" si="28"/>
        <v>55000</v>
      </c>
      <c r="O1841" s="31" t="s">
        <v>8232</v>
      </c>
    </row>
    <row r="1842" spans="1:15" x14ac:dyDescent="0.25">
      <c r="A1842" s="29" t="s">
        <v>3398</v>
      </c>
      <c r="B1842" s="30">
        <v>3096</v>
      </c>
      <c r="C1842" s="31" t="s">
        <v>2</v>
      </c>
      <c r="D1842" s="1"/>
      <c r="E1842" s="1"/>
      <c r="F1842" s="31" t="s">
        <v>4391</v>
      </c>
      <c r="G1842" s="35" t="s">
        <v>5544</v>
      </c>
      <c r="H1842" s="31" t="s">
        <v>7698</v>
      </c>
      <c r="I1842" s="31" t="s">
        <v>7425</v>
      </c>
      <c r="J1842" s="41">
        <v>3.78E-2</v>
      </c>
      <c r="K1842" s="83">
        <v>55000</v>
      </c>
      <c r="L1842" s="31" t="s">
        <v>8232</v>
      </c>
      <c r="M1842" s="83">
        <v>55000</v>
      </c>
      <c r="N1842" s="83">
        <f t="shared" si="28"/>
        <v>55000</v>
      </c>
      <c r="O1842" s="31" t="s">
        <v>8232</v>
      </c>
    </row>
    <row r="1843" spans="1:15" x14ac:dyDescent="0.2">
      <c r="A1843" s="29" t="s">
        <v>3399</v>
      </c>
      <c r="B1843" s="30">
        <v>3097</v>
      </c>
      <c r="C1843" s="31" t="s">
        <v>2</v>
      </c>
      <c r="D1843" s="1"/>
      <c r="E1843" s="1"/>
      <c r="F1843" s="31" t="s">
        <v>4391</v>
      </c>
      <c r="G1843" s="37" t="s">
        <v>8429</v>
      </c>
      <c r="H1843" s="31" t="s">
        <v>7698</v>
      </c>
      <c r="I1843" s="31" t="s">
        <v>7426</v>
      </c>
      <c r="J1843" s="41">
        <v>3.78E-2</v>
      </c>
      <c r="K1843" s="83">
        <v>80000</v>
      </c>
      <c r="L1843" s="31" t="s">
        <v>8232</v>
      </c>
      <c r="M1843" s="83">
        <v>80000</v>
      </c>
      <c r="N1843" s="83">
        <f t="shared" si="28"/>
        <v>80000</v>
      </c>
      <c r="O1843" s="31" t="s">
        <v>8232</v>
      </c>
    </row>
    <row r="1844" spans="1:15" x14ac:dyDescent="0.2">
      <c r="A1844" s="29" t="s">
        <v>3400</v>
      </c>
      <c r="B1844" s="30">
        <v>3098</v>
      </c>
      <c r="C1844" s="31" t="s">
        <v>2</v>
      </c>
      <c r="D1844" s="1"/>
      <c r="E1844" s="1"/>
      <c r="F1844" s="31" t="s">
        <v>4391</v>
      </c>
      <c r="G1844" s="37" t="s">
        <v>8430</v>
      </c>
      <c r="H1844" s="31" t="s">
        <v>7698</v>
      </c>
      <c r="I1844" s="31" t="s">
        <v>7427</v>
      </c>
      <c r="J1844" s="41">
        <v>3.78E-2</v>
      </c>
      <c r="K1844" s="83">
        <v>85000</v>
      </c>
      <c r="L1844" s="31" t="s">
        <v>8232</v>
      </c>
      <c r="M1844" s="83">
        <v>85000</v>
      </c>
      <c r="N1844" s="83">
        <f t="shared" si="28"/>
        <v>85000</v>
      </c>
      <c r="O1844" s="31" t="s">
        <v>8232</v>
      </c>
    </row>
    <row r="1845" spans="1:15" x14ac:dyDescent="0.2">
      <c r="A1845" s="29" t="s">
        <v>3401</v>
      </c>
      <c r="B1845" s="30">
        <v>3099</v>
      </c>
      <c r="C1845" s="31" t="s">
        <v>2</v>
      </c>
      <c r="D1845" s="1"/>
      <c r="E1845" s="1"/>
      <c r="F1845" s="31" t="s">
        <v>4391</v>
      </c>
      <c r="G1845" s="37" t="s">
        <v>8431</v>
      </c>
      <c r="H1845" s="31" t="s">
        <v>7698</v>
      </c>
      <c r="I1845" s="31" t="s">
        <v>7428</v>
      </c>
      <c r="J1845" s="41">
        <v>3.78E-2</v>
      </c>
      <c r="K1845" s="83">
        <v>55000</v>
      </c>
      <c r="L1845" s="31" t="s">
        <v>8232</v>
      </c>
      <c r="M1845" s="83">
        <v>55000</v>
      </c>
      <c r="N1845" s="83">
        <f t="shared" si="28"/>
        <v>55000</v>
      </c>
      <c r="O1845" s="31" t="s">
        <v>8232</v>
      </c>
    </row>
    <row r="1846" spans="1:15" x14ac:dyDescent="0.25">
      <c r="A1846" s="29" t="s">
        <v>3402</v>
      </c>
      <c r="B1846" s="30">
        <v>3100</v>
      </c>
      <c r="C1846" s="31" t="s">
        <v>2</v>
      </c>
      <c r="D1846" s="1"/>
      <c r="E1846" s="1"/>
      <c r="F1846" s="31" t="s">
        <v>4391</v>
      </c>
      <c r="G1846" s="35" t="s">
        <v>5545</v>
      </c>
      <c r="H1846" s="31" t="s">
        <v>7698</v>
      </c>
      <c r="I1846" s="31" t="s">
        <v>7429</v>
      </c>
      <c r="J1846" s="41">
        <v>3.6600000000000001E-2</v>
      </c>
      <c r="K1846" s="83">
        <v>55000</v>
      </c>
      <c r="L1846" s="31" t="s">
        <v>8232</v>
      </c>
      <c r="M1846" s="83">
        <v>55000</v>
      </c>
      <c r="N1846" s="83">
        <f t="shared" si="28"/>
        <v>55000</v>
      </c>
      <c r="O1846" s="31" t="s">
        <v>8232</v>
      </c>
    </row>
    <row r="1847" spans="1:15" x14ac:dyDescent="0.2">
      <c r="A1847" s="29" t="s">
        <v>3403</v>
      </c>
      <c r="B1847" s="30">
        <v>3101</v>
      </c>
      <c r="C1847" s="31" t="s">
        <v>2</v>
      </c>
      <c r="D1847" s="1"/>
      <c r="E1847" s="1"/>
      <c r="F1847" s="31" t="s">
        <v>4391</v>
      </c>
      <c r="G1847" s="37" t="s">
        <v>8432</v>
      </c>
      <c r="H1847" s="31" t="s">
        <v>7698</v>
      </c>
      <c r="I1847" s="31" t="s">
        <v>7430</v>
      </c>
      <c r="J1847" s="41">
        <v>3.78E-2</v>
      </c>
      <c r="K1847" s="83">
        <v>71000</v>
      </c>
      <c r="L1847" s="31" t="s">
        <v>8232</v>
      </c>
      <c r="M1847" s="83">
        <v>71000</v>
      </c>
      <c r="N1847" s="83">
        <f t="shared" si="28"/>
        <v>71000</v>
      </c>
      <c r="O1847" s="31" t="s">
        <v>8232</v>
      </c>
    </row>
    <row r="1848" spans="1:15" x14ac:dyDescent="0.25">
      <c r="A1848" s="29" t="s">
        <v>3404</v>
      </c>
      <c r="B1848" s="30">
        <v>3102</v>
      </c>
      <c r="C1848" s="31" t="s">
        <v>2</v>
      </c>
      <c r="D1848" s="1"/>
      <c r="E1848" s="1"/>
      <c r="F1848" s="31" t="s">
        <v>4391</v>
      </c>
      <c r="G1848" s="35" t="s">
        <v>5546</v>
      </c>
      <c r="H1848" s="31" t="s">
        <v>7698</v>
      </c>
      <c r="I1848" s="31" t="s">
        <v>7431</v>
      </c>
      <c r="J1848" s="41">
        <v>3.5200000000000002E-2</v>
      </c>
      <c r="K1848" s="83">
        <v>77000</v>
      </c>
      <c r="L1848" s="31" t="s">
        <v>8232</v>
      </c>
      <c r="M1848" s="83">
        <v>77000</v>
      </c>
      <c r="N1848" s="83">
        <f t="shared" si="28"/>
        <v>77000</v>
      </c>
      <c r="O1848" s="31" t="s">
        <v>8232</v>
      </c>
    </row>
    <row r="1849" spans="1:15" x14ac:dyDescent="0.25">
      <c r="A1849" s="29" t="s">
        <v>3405</v>
      </c>
      <c r="B1849" s="30">
        <v>3103</v>
      </c>
      <c r="C1849" s="31" t="s">
        <v>2</v>
      </c>
      <c r="D1849" s="1"/>
      <c r="E1849" s="1"/>
      <c r="F1849" s="31" t="s">
        <v>4391</v>
      </c>
      <c r="G1849" s="35" t="s">
        <v>5547</v>
      </c>
      <c r="H1849" s="31" t="s">
        <v>7698</v>
      </c>
      <c r="I1849" s="31" t="s">
        <v>7432</v>
      </c>
      <c r="J1849" s="41">
        <v>3.4000000000000002E-2</v>
      </c>
      <c r="K1849" s="83">
        <v>71000</v>
      </c>
      <c r="L1849" s="31" t="s">
        <v>8232</v>
      </c>
      <c r="M1849" s="83">
        <v>71000</v>
      </c>
      <c r="N1849" s="83">
        <f t="shared" si="28"/>
        <v>71000</v>
      </c>
      <c r="O1849" s="31" t="s">
        <v>8232</v>
      </c>
    </row>
    <row r="1850" spans="1:15" x14ac:dyDescent="0.25">
      <c r="A1850" s="29" t="s">
        <v>3406</v>
      </c>
      <c r="B1850" s="30">
        <v>3104</v>
      </c>
      <c r="C1850" s="31" t="s">
        <v>2</v>
      </c>
      <c r="D1850" s="1"/>
      <c r="E1850" s="1"/>
      <c r="F1850" s="31" t="s">
        <v>4391</v>
      </c>
      <c r="G1850" s="35" t="s">
        <v>976</v>
      </c>
      <c r="H1850" s="31" t="s">
        <v>7713</v>
      </c>
      <c r="I1850" s="31" t="s">
        <v>7433</v>
      </c>
      <c r="J1850" s="41">
        <v>3.5200000000000002E-2</v>
      </c>
      <c r="K1850" s="83">
        <v>55000</v>
      </c>
      <c r="L1850" s="31" t="s">
        <v>8232</v>
      </c>
      <c r="M1850" s="83">
        <v>55000</v>
      </c>
      <c r="N1850" s="83">
        <f t="shared" si="28"/>
        <v>55000</v>
      </c>
      <c r="O1850" s="31" t="s">
        <v>8232</v>
      </c>
    </row>
    <row r="1851" spans="1:15" x14ac:dyDescent="0.25">
      <c r="A1851" s="29" t="s">
        <v>3407</v>
      </c>
      <c r="B1851" s="30">
        <v>3105</v>
      </c>
      <c r="C1851" s="31" t="s">
        <v>2</v>
      </c>
      <c r="D1851" s="1"/>
      <c r="E1851" s="1"/>
      <c r="F1851" s="31" t="s">
        <v>4391</v>
      </c>
      <c r="G1851" s="35" t="s">
        <v>976</v>
      </c>
      <c r="H1851" s="31" t="s">
        <v>7713</v>
      </c>
      <c r="I1851" s="31" t="s">
        <v>7434</v>
      </c>
      <c r="J1851" s="41">
        <v>3.5200000000000002E-2</v>
      </c>
      <c r="K1851" s="83">
        <v>55000</v>
      </c>
      <c r="L1851" s="31" t="s">
        <v>8232</v>
      </c>
      <c r="M1851" s="83">
        <v>55000</v>
      </c>
      <c r="N1851" s="83">
        <f t="shared" si="28"/>
        <v>55000</v>
      </c>
      <c r="O1851" s="31" t="s">
        <v>8232</v>
      </c>
    </row>
    <row r="1852" spans="1:15" x14ac:dyDescent="0.25">
      <c r="A1852" s="29" t="s">
        <v>3408</v>
      </c>
      <c r="B1852" s="30">
        <v>3106</v>
      </c>
      <c r="C1852" s="31" t="s">
        <v>2</v>
      </c>
      <c r="D1852" s="1"/>
      <c r="E1852" s="1"/>
      <c r="F1852" s="31" t="s">
        <v>4391</v>
      </c>
      <c r="G1852" s="35" t="s">
        <v>5548</v>
      </c>
      <c r="H1852" s="31" t="s">
        <v>7698</v>
      </c>
      <c r="I1852" s="31" t="s">
        <v>7435</v>
      </c>
      <c r="J1852" s="41">
        <v>3.5200000000000002E-2</v>
      </c>
      <c r="K1852" s="83">
        <v>55000</v>
      </c>
      <c r="L1852" s="31" t="s">
        <v>8232</v>
      </c>
      <c r="M1852" s="83">
        <v>55000</v>
      </c>
      <c r="N1852" s="83">
        <f t="shared" si="28"/>
        <v>55000</v>
      </c>
      <c r="O1852" s="31" t="s">
        <v>8232</v>
      </c>
    </row>
    <row r="1853" spans="1:15" x14ac:dyDescent="0.2">
      <c r="A1853" s="29" t="s">
        <v>3409</v>
      </c>
      <c r="B1853" s="30">
        <v>3107</v>
      </c>
      <c r="C1853" s="31" t="s">
        <v>2</v>
      </c>
      <c r="D1853" s="1"/>
      <c r="E1853" s="1"/>
      <c r="F1853" s="31" t="s">
        <v>4391</v>
      </c>
      <c r="G1853" s="37" t="s">
        <v>8433</v>
      </c>
      <c r="H1853" s="31" t="s">
        <v>7698</v>
      </c>
      <c r="I1853" s="31" t="s">
        <v>7436</v>
      </c>
      <c r="J1853" s="41">
        <v>3.5200000000000002E-2</v>
      </c>
      <c r="K1853" s="83">
        <v>55000</v>
      </c>
      <c r="L1853" s="31" t="s">
        <v>8232</v>
      </c>
      <c r="M1853" s="83">
        <v>55000</v>
      </c>
      <c r="N1853" s="83">
        <f t="shared" si="28"/>
        <v>55000</v>
      </c>
      <c r="O1853" s="31" t="s">
        <v>8232</v>
      </c>
    </row>
    <row r="1854" spans="1:15" x14ac:dyDescent="0.2">
      <c r="A1854" s="29" t="s">
        <v>3410</v>
      </c>
      <c r="B1854" s="30">
        <v>3108</v>
      </c>
      <c r="C1854" s="31" t="s">
        <v>2</v>
      </c>
      <c r="D1854" s="1"/>
      <c r="E1854" s="1"/>
      <c r="F1854" s="31" t="s">
        <v>4391</v>
      </c>
      <c r="G1854" s="37" t="s">
        <v>8434</v>
      </c>
      <c r="H1854" s="31" t="s">
        <v>7698</v>
      </c>
      <c r="I1854" s="31" t="s">
        <v>7437</v>
      </c>
      <c r="J1854" s="41">
        <v>3.5200000000000002E-2</v>
      </c>
      <c r="K1854" s="83">
        <v>55000</v>
      </c>
      <c r="L1854" s="31" t="s">
        <v>8232</v>
      </c>
      <c r="M1854" s="83">
        <v>55000</v>
      </c>
      <c r="N1854" s="83">
        <f t="shared" si="28"/>
        <v>55000</v>
      </c>
      <c r="O1854" s="31" t="s">
        <v>8232</v>
      </c>
    </row>
    <row r="1855" spans="1:15" x14ac:dyDescent="0.25">
      <c r="A1855" s="29" t="s">
        <v>3411</v>
      </c>
      <c r="B1855" s="30">
        <v>3109</v>
      </c>
      <c r="C1855" s="31" t="s">
        <v>2</v>
      </c>
      <c r="D1855" s="1"/>
      <c r="E1855" s="1"/>
      <c r="F1855" s="31" t="s">
        <v>4391</v>
      </c>
      <c r="G1855" s="35" t="s">
        <v>5549</v>
      </c>
      <c r="H1855" s="31" t="s">
        <v>7698</v>
      </c>
      <c r="I1855" s="31" t="s">
        <v>7438</v>
      </c>
      <c r="J1855" s="41">
        <v>3.5200000000000002E-2</v>
      </c>
      <c r="K1855" s="83">
        <v>107000</v>
      </c>
      <c r="L1855" s="31" t="s">
        <v>8232</v>
      </c>
      <c r="M1855" s="83">
        <v>107000</v>
      </c>
      <c r="N1855" s="83">
        <f t="shared" si="28"/>
        <v>107000</v>
      </c>
      <c r="O1855" s="31" t="s">
        <v>8232</v>
      </c>
    </row>
    <row r="1856" spans="1:15" x14ac:dyDescent="0.25">
      <c r="A1856" s="29" t="s">
        <v>3412</v>
      </c>
      <c r="B1856" s="30">
        <v>3110</v>
      </c>
      <c r="C1856" s="31" t="s">
        <v>2</v>
      </c>
      <c r="D1856" s="1"/>
      <c r="E1856" s="1"/>
      <c r="F1856" s="31" t="s">
        <v>4391</v>
      </c>
      <c r="G1856" s="35" t="s">
        <v>5550</v>
      </c>
      <c r="H1856" s="31" t="s">
        <v>7698</v>
      </c>
      <c r="I1856" s="31" t="s">
        <v>7439</v>
      </c>
      <c r="J1856" s="41">
        <v>3.5299999999999998E-2</v>
      </c>
      <c r="K1856" s="83">
        <v>55000</v>
      </c>
      <c r="L1856" s="31" t="s">
        <v>8232</v>
      </c>
      <c r="M1856" s="83">
        <v>55000</v>
      </c>
      <c r="N1856" s="83">
        <f t="shared" si="28"/>
        <v>55000</v>
      </c>
      <c r="O1856" s="31" t="s">
        <v>8232</v>
      </c>
    </row>
    <row r="1857" spans="1:15" x14ac:dyDescent="0.25">
      <c r="A1857" s="29" t="s">
        <v>3413</v>
      </c>
      <c r="B1857" s="30">
        <v>3111</v>
      </c>
      <c r="C1857" s="31" t="s">
        <v>2</v>
      </c>
      <c r="D1857" s="1"/>
      <c r="E1857" s="1"/>
      <c r="F1857" s="31" t="s">
        <v>4391</v>
      </c>
      <c r="G1857" s="35" t="s">
        <v>5551</v>
      </c>
      <c r="H1857" s="31" t="s">
        <v>7698</v>
      </c>
      <c r="I1857" s="31" t="s">
        <v>7440</v>
      </c>
      <c r="J1857" s="41">
        <v>3.7999999999999999E-2</v>
      </c>
      <c r="K1857" s="83">
        <v>116000</v>
      </c>
      <c r="L1857" s="31" t="s">
        <v>8232</v>
      </c>
      <c r="M1857" s="83">
        <v>116000</v>
      </c>
      <c r="N1857" s="83">
        <f t="shared" si="28"/>
        <v>116000</v>
      </c>
      <c r="O1857" s="31" t="s">
        <v>8232</v>
      </c>
    </row>
    <row r="1858" spans="1:15" x14ac:dyDescent="0.25">
      <c r="A1858" s="29" t="s">
        <v>3414</v>
      </c>
      <c r="B1858" s="30">
        <v>3112</v>
      </c>
      <c r="C1858" s="31" t="s">
        <v>2</v>
      </c>
      <c r="D1858" s="1"/>
      <c r="E1858" s="1"/>
      <c r="F1858" s="31" t="s">
        <v>4391</v>
      </c>
      <c r="G1858" s="35" t="s">
        <v>5552</v>
      </c>
      <c r="H1858" s="31" t="s">
        <v>7698</v>
      </c>
      <c r="I1858" s="31" t="s">
        <v>7441</v>
      </c>
      <c r="J1858" s="41">
        <v>3.7999999999999999E-2</v>
      </c>
      <c r="K1858" s="83">
        <v>55000</v>
      </c>
      <c r="L1858" s="31" t="s">
        <v>8232</v>
      </c>
      <c r="M1858" s="83">
        <v>55000</v>
      </c>
      <c r="N1858" s="83">
        <f t="shared" si="28"/>
        <v>55000</v>
      </c>
      <c r="O1858" s="31" t="s">
        <v>8232</v>
      </c>
    </row>
    <row r="1859" spans="1:15" x14ac:dyDescent="0.25">
      <c r="A1859" s="29" t="s">
        <v>3415</v>
      </c>
      <c r="B1859" s="30">
        <v>3113</v>
      </c>
      <c r="C1859" s="31" t="s">
        <v>2</v>
      </c>
      <c r="D1859" s="1"/>
      <c r="E1859" s="1"/>
      <c r="F1859" s="31" t="s">
        <v>4391</v>
      </c>
      <c r="G1859" s="35" t="s">
        <v>5553</v>
      </c>
      <c r="H1859" s="31" t="s">
        <v>7698</v>
      </c>
      <c r="I1859" s="31" t="s">
        <v>7442</v>
      </c>
      <c r="J1859" s="41">
        <v>3.9199999999999999E-2</v>
      </c>
      <c r="K1859" s="83">
        <v>55000</v>
      </c>
      <c r="L1859" s="31" t="s">
        <v>8232</v>
      </c>
      <c r="M1859" s="83">
        <v>55000</v>
      </c>
      <c r="N1859" s="83">
        <f t="shared" si="28"/>
        <v>55000</v>
      </c>
      <c r="O1859" s="31" t="s">
        <v>8232</v>
      </c>
    </row>
    <row r="1860" spans="1:15" x14ac:dyDescent="0.25">
      <c r="A1860" s="29" t="s">
        <v>3416</v>
      </c>
      <c r="B1860" s="30">
        <v>3114</v>
      </c>
      <c r="C1860" s="31" t="s">
        <v>2</v>
      </c>
      <c r="D1860" s="1"/>
      <c r="E1860" s="1"/>
      <c r="F1860" s="31" t="s">
        <v>4391</v>
      </c>
      <c r="G1860" s="35" t="s">
        <v>976</v>
      </c>
      <c r="H1860" s="31" t="s">
        <v>7713</v>
      </c>
      <c r="I1860" s="31" t="s">
        <v>7443</v>
      </c>
      <c r="J1860" s="41">
        <v>3.9199999999999999E-2</v>
      </c>
      <c r="K1860" s="83">
        <v>128000</v>
      </c>
      <c r="L1860" s="31" t="s">
        <v>8232</v>
      </c>
      <c r="M1860" s="83">
        <v>128000</v>
      </c>
      <c r="N1860" s="83">
        <f t="shared" si="28"/>
        <v>128000</v>
      </c>
      <c r="O1860" s="31" t="s">
        <v>8232</v>
      </c>
    </row>
    <row r="1861" spans="1:15" x14ac:dyDescent="0.25">
      <c r="A1861" s="29" t="s">
        <v>3417</v>
      </c>
      <c r="B1861" s="30">
        <v>3115</v>
      </c>
      <c r="C1861" s="31" t="s">
        <v>2</v>
      </c>
      <c r="D1861" s="1"/>
      <c r="E1861" s="1"/>
      <c r="F1861" s="31" t="s">
        <v>4391</v>
      </c>
      <c r="G1861" s="35" t="s">
        <v>5554</v>
      </c>
      <c r="H1861" s="31" t="s">
        <v>7698</v>
      </c>
      <c r="I1861" s="31" t="s">
        <v>7444</v>
      </c>
      <c r="J1861" s="41">
        <v>3.8100000000000002E-2</v>
      </c>
      <c r="K1861" s="83">
        <v>55000</v>
      </c>
      <c r="L1861" s="31" t="s">
        <v>8232</v>
      </c>
      <c r="M1861" s="83">
        <v>55000</v>
      </c>
      <c r="N1861" s="83">
        <f t="shared" si="28"/>
        <v>55000</v>
      </c>
      <c r="O1861" s="31" t="s">
        <v>8232</v>
      </c>
    </row>
    <row r="1862" spans="1:15" x14ac:dyDescent="0.25">
      <c r="A1862" s="29" t="s">
        <v>3418</v>
      </c>
      <c r="B1862" s="30">
        <v>3116</v>
      </c>
      <c r="C1862" s="31" t="s">
        <v>2</v>
      </c>
      <c r="D1862" s="1"/>
      <c r="E1862" s="1"/>
      <c r="F1862" s="31" t="s">
        <v>4391</v>
      </c>
      <c r="G1862" s="35" t="s">
        <v>5555</v>
      </c>
      <c r="H1862" s="31" t="s">
        <v>7698</v>
      </c>
      <c r="I1862" s="31" t="s">
        <v>7445</v>
      </c>
      <c r="J1862" s="41">
        <v>3.8100000000000002E-2</v>
      </c>
      <c r="K1862" s="83">
        <v>55000</v>
      </c>
      <c r="L1862" s="31" t="s">
        <v>8232</v>
      </c>
      <c r="M1862" s="83">
        <v>55000</v>
      </c>
      <c r="N1862" s="83">
        <f t="shared" si="28"/>
        <v>55000</v>
      </c>
      <c r="O1862" s="31" t="s">
        <v>8232</v>
      </c>
    </row>
    <row r="1863" spans="1:15" x14ac:dyDescent="0.25">
      <c r="A1863" s="29" t="s">
        <v>3419</v>
      </c>
      <c r="B1863" s="30">
        <v>3117</v>
      </c>
      <c r="C1863" s="31" t="s">
        <v>2</v>
      </c>
      <c r="D1863" s="1"/>
      <c r="E1863" s="1"/>
      <c r="F1863" s="31" t="s">
        <v>4391</v>
      </c>
      <c r="G1863" s="35" t="s">
        <v>5556</v>
      </c>
      <c r="H1863" s="31" t="s">
        <v>7698</v>
      </c>
      <c r="I1863" s="31" t="s">
        <v>7446</v>
      </c>
      <c r="J1863" s="41">
        <v>3.8100000000000002E-2</v>
      </c>
      <c r="K1863" s="83">
        <v>116000</v>
      </c>
      <c r="L1863" s="31" t="s">
        <v>8232</v>
      </c>
      <c r="M1863" s="83">
        <v>116000</v>
      </c>
      <c r="N1863" s="83">
        <f t="shared" si="28"/>
        <v>116000</v>
      </c>
      <c r="O1863" s="31" t="s">
        <v>8232</v>
      </c>
    </row>
    <row r="1864" spans="1:15" x14ac:dyDescent="0.25">
      <c r="A1864" s="29" t="s">
        <v>3420</v>
      </c>
      <c r="B1864" s="30">
        <v>3118</v>
      </c>
      <c r="C1864" s="31" t="s">
        <v>2</v>
      </c>
      <c r="D1864" s="1"/>
      <c r="E1864" s="1"/>
      <c r="F1864" s="31" t="s">
        <v>4391</v>
      </c>
      <c r="G1864" s="35" t="s">
        <v>976</v>
      </c>
      <c r="H1864" s="31" t="s">
        <v>7713</v>
      </c>
      <c r="I1864" s="31" t="s">
        <v>7447</v>
      </c>
      <c r="J1864" s="41">
        <v>3.8100000000000002E-2</v>
      </c>
      <c r="K1864" s="83">
        <v>55000</v>
      </c>
      <c r="L1864" s="31" t="s">
        <v>8232</v>
      </c>
      <c r="M1864" s="83">
        <v>55000</v>
      </c>
      <c r="N1864" s="83">
        <f t="shared" si="28"/>
        <v>55000</v>
      </c>
      <c r="O1864" s="31" t="s">
        <v>8232</v>
      </c>
    </row>
    <row r="1865" spans="1:15" x14ac:dyDescent="0.2">
      <c r="A1865" s="29" t="s">
        <v>3421</v>
      </c>
      <c r="B1865" s="30">
        <v>3119</v>
      </c>
      <c r="C1865" s="31" t="s">
        <v>2</v>
      </c>
      <c r="D1865" s="1"/>
      <c r="E1865" s="1"/>
      <c r="F1865" s="31" t="s">
        <v>4391</v>
      </c>
      <c r="G1865" s="37" t="s">
        <v>8435</v>
      </c>
      <c r="H1865" s="31" t="s">
        <v>7698</v>
      </c>
      <c r="I1865" s="31" t="s">
        <v>7448</v>
      </c>
      <c r="J1865" s="41">
        <v>3.8100000000000002E-2</v>
      </c>
      <c r="K1865" s="83">
        <v>55000</v>
      </c>
      <c r="L1865" s="31" t="s">
        <v>8232</v>
      </c>
      <c r="M1865" s="83">
        <v>55000</v>
      </c>
      <c r="N1865" s="83">
        <f t="shared" si="28"/>
        <v>55000</v>
      </c>
      <c r="O1865" s="31" t="s">
        <v>8232</v>
      </c>
    </row>
    <row r="1866" spans="1:15" x14ac:dyDescent="0.25">
      <c r="A1866" s="29" t="s">
        <v>3422</v>
      </c>
      <c r="B1866" s="30">
        <v>3120</v>
      </c>
      <c r="C1866" s="31" t="s">
        <v>2</v>
      </c>
      <c r="D1866" s="1"/>
      <c r="E1866" s="1"/>
      <c r="F1866" s="31" t="s">
        <v>4391</v>
      </c>
      <c r="G1866" s="35" t="s">
        <v>976</v>
      </c>
      <c r="H1866" s="31" t="s">
        <v>7713</v>
      </c>
      <c r="I1866" s="31" t="s">
        <v>7449</v>
      </c>
      <c r="J1866" s="41">
        <v>3.8100000000000002E-2</v>
      </c>
      <c r="K1866" s="83">
        <v>52000</v>
      </c>
      <c r="L1866" s="31" t="s">
        <v>8232</v>
      </c>
      <c r="M1866" s="83">
        <v>52000</v>
      </c>
      <c r="N1866" s="83">
        <f t="shared" si="28"/>
        <v>52000</v>
      </c>
      <c r="O1866" s="31" t="s">
        <v>8232</v>
      </c>
    </row>
    <row r="1867" spans="1:15" x14ac:dyDescent="0.25">
      <c r="A1867" s="29" t="s">
        <v>3423</v>
      </c>
      <c r="B1867" s="30">
        <v>3121</v>
      </c>
      <c r="C1867" s="31" t="s">
        <v>2</v>
      </c>
      <c r="D1867" s="1"/>
      <c r="E1867" s="1"/>
      <c r="F1867" s="31" t="s">
        <v>4391</v>
      </c>
      <c r="G1867" s="35" t="s">
        <v>5557</v>
      </c>
      <c r="H1867" s="31" t="s">
        <v>7698</v>
      </c>
      <c r="I1867" s="31" t="s">
        <v>7450</v>
      </c>
      <c r="J1867" s="41">
        <v>3.8100000000000002E-2</v>
      </c>
      <c r="K1867" s="83">
        <v>93000</v>
      </c>
      <c r="L1867" s="31" t="s">
        <v>8232</v>
      </c>
      <c r="M1867" s="83">
        <v>93000</v>
      </c>
      <c r="N1867" s="83">
        <f t="shared" si="28"/>
        <v>93000</v>
      </c>
      <c r="O1867" s="31" t="s">
        <v>8232</v>
      </c>
    </row>
    <row r="1868" spans="1:15" x14ac:dyDescent="0.25">
      <c r="A1868" s="29" t="s">
        <v>3424</v>
      </c>
      <c r="B1868" s="30">
        <v>3122</v>
      </c>
      <c r="C1868" s="31" t="s">
        <v>2</v>
      </c>
      <c r="D1868" s="1"/>
      <c r="E1868" s="1"/>
      <c r="F1868" s="31" t="s">
        <v>4391</v>
      </c>
      <c r="G1868" s="35" t="s">
        <v>5558</v>
      </c>
      <c r="H1868" s="31" t="s">
        <v>7698</v>
      </c>
      <c r="I1868" s="31" t="s">
        <v>7451</v>
      </c>
      <c r="J1868" s="41">
        <v>3.6200000000000003E-2</v>
      </c>
      <c r="K1868" s="83">
        <v>55000</v>
      </c>
      <c r="L1868" s="31" t="s">
        <v>8232</v>
      </c>
      <c r="M1868" s="83">
        <v>55000</v>
      </c>
      <c r="N1868" s="83">
        <f t="shared" si="28"/>
        <v>55000</v>
      </c>
      <c r="O1868" s="31" t="s">
        <v>8232</v>
      </c>
    </row>
    <row r="1869" spans="1:15" x14ac:dyDescent="0.25">
      <c r="A1869" s="29" t="s">
        <v>3425</v>
      </c>
      <c r="B1869" s="30">
        <v>3123</v>
      </c>
      <c r="C1869" s="31" t="s">
        <v>2</v>
      </c>
      <c r="D1869" s="1"/>
      <c r="E1869" s="1"/>
      <c r="F1869" s="31" t="s">
        <v>4391</v>
      </c>
      <c r="G1869" s="35" t="s">
        <v>976</v>
      </c>
      <c r="H1869" s="31" t="s">
        <v>7713</v>
      </c>
      <c r="I1869" s="31" t="s">
        <v>7452</v>
      </c>
      <c r="J1869" s="41">
        <v>3.5000000000000003E-2</v>
      </c>
      <c r="K1869" s="83">
        <v>149000</v>
      </c>
      <c r="L1869" s="31" t="s">
        <v>8232</v>
      </c>
      <c r="M1869" s="83">
        <v>149000</v>
      </c>
      <c r="N1869" s="83">
        <f t="shared" si="28"/>
        <v>149000</v>
      </c>
      <c r="O1869" s="31" t="s">
        <v>8232</v>
      </c>
    </row>
    <row r="1870" spans="1:15" x14ac:dyDescent="0.25">
      <c r="A1870" s="29" t="s">
        <v>3426</v>
      </c>
      <c r="B1870" s="30">
        <v>3124</v>
      </c>
      <c r="C1870" s="31" t="s">
        <v>2</v>
      </c>
      <c r="D1870" s="1"/>
      <c r="E1870" s="1"/>
      <c r="F1870" s="31" t="s">
        <v>4391</v>
      </c>
      <c r="G1870" s="35" t="s">
        <v>5559</v>
      </c>
      <c r="H1870" s="31" t="s">
        <v>7698</v>
      </c>
      <c r="I1870" s="31" t="s">
        <v>7453</v>
      </c>
      <c r="J1870" s="41">
        <v>3.5000000000000003E-2</v>
      </c>
      <c r="K1870" s="83">
        <v>55000</v>
      </c>
      <c r="L1870" s="31" t="s">
        <v>8232</v>
      </c>
      <c r="M1870" s="83">
        <v>55000</v>
      </c>
      <c r="N1870" s="83">
        <f t="shared" ref="N1870:N1933" si="29">CEILING(M1870,1000)</f>
        <v>55000</v>
      </c>
      <c r="O1870" s="31" t="s">
        <v>8232</v>
      </c>
    </row>
    <row r="1871" spans="1:15" x14ac:dyDescent="0.25">
      <c r="A1871" s="29" t="s">
        <v>3427</v>
      </c>
      <c r="B1871" s="30">
        <v>3125</v>
      </c>
      <c r="C1871" s="31" t="s">
        <v>2</v>
      </c>
      <c r="D1871" s="1"/>
      <c r="E1871" s="1"/>
      <c r="F1871" s="31" t="s">
        <v>4391</v>
      </c>
      <c r="G1871" s="35" t="s">
        <v>5560</v>
      </c>
      <c r="H1871" s="31" t="s">
        <v>7698</v>
      </c>
      <c r="I1871" s="31" t="s">
        <v>7454</v>
      </c>
      <c r="J1871" s="41">
        <v>3.6200000000000003E-2</v>
      </c>
      <c r="K1871" s="83">
        <v>55000</v>
      </c>
      <c r="L1871" s="31" t="s">
        <v>8232</v>
      </c>
      <c r="M1871" s="83">
        <v>55000</v>
      </c>
      <c r="N1871" s="83">
        <f t="shared" si="29"/>
        <v>55000</v>
      </c>
      <c r="O1871" s="31" t="s">
        <v>8232</v>
      </c>
    </row>
    <row r="1872" spans="1:15" x14ac:dyDescent="0.25">
      <c r="A1872" s="29" t="s">
        <v>3428</v>
      </c>
      <c r="B1872" s="30">
        <v>3126</v>
      </c>
      <c r="C1872" s="31" t="s">
        <v>2</v>
      </c>
      <c r="D1872" s="1"/>
      <c r="E1872" s="1"/>
      <c r="F1872" s="31" t="s">
        <v>4391</v>
      </c>
      <c r="G1872" s="35" t="s">
        <v>976</v>
      </c>
      <c r="H1872" s="31" t="s">
        <v>7713</v>
      </c>
      <c r="I1872" s="31" t="s">
        <v>7455</v>
      </c>
      <c r="J1872" s="41">
        <v>3.8100000000000002E-2</v>
      </c>
      <c r="K1872" s="83">
        <v>55000</v>
      </c>
      <c r="L1872" s="31" t="s">
        <v>8232</v>
      </c>
      <c r="M1872" s="83">
        <v>55000</v>
      </c>
      <c r="N1872" s="83">
        <f t="shared" si="29"/>
        <v>55000</v>
      </c>
      <c r="O1872" s="31" t="s">
        <v>8232</v>
      </c>
    </row>
    <row r="1873" spans="1:15" x14ac:dyDescent="0.25">
      <c r="A1873" s="29" t="s">
        <v>3429</v>
      </c>
      <c r="B1873" s="30">
        <v>3127</v>
      </c>
      <c r="C1873" s="31" t="s">
        <v>2</v>
      </c>
      <c r="D1873" s="1"/>
      <c r="E1873" s="1"/>
      <c r="F1873" s="31" t="s">
        <v>4391</v>
      </c>
      <c r="G1873" s="35" t="s">
        <v>976</v>
      </c>
      <c r="H1873" s="31" t="s">
        <v>7713</v>
      </c>
      <c r="I1873" s="31" t="s">
        <v>7456</v>
      </c>
      <c r="J1873" s="41">
        <v>3.8100000000000002E-2</v>
      </c>
      <c r="K1873" s="83">
        <v>55000</v>
      </c>
      <c r="L1873" s="31" t="s">
        <v>8232</v>
      </c>
      <c r="M1873" s="83">
        <v>55000</v>
      </c>
      <c r="N1873" s="83">
        <f t="shared" si="29"/>
        <v>55000</v>
      </c>
      <c r="O1873" s="31" t="s">
        <v>8232</v>
      </c>
    </row>
    <row r="1874" spans="1:15" x14ac:dyDescent="0.25">
      <c r="A1874" s="29" t="s">
        <v>3430</v>
      </c>
      <c r="B1874" s="30">
        <v>3128</v>
      </c>
      <c r="C1874" s="31" t="s">
        <v>2</v>
      </c>
      <c r="D1874" s="1"/>
      <c r="E1874" s="1"/>
      <c r="F1874" s="31" t="s">
        <v>4391</v>
      </c>
      <c r="G1874" s="35" t="s">
        <v>5561</v>
      </c>
      <c r="H1874" s="31" t="s">
        <v>7698</v>
      </c>
      <c r="I1874" s="31" t="s">
        <v>7457</v>
      </c>
      <c r="J1874" s="41">
        <v>3.8100000000000002E-2</v>
      </c>
      <c r="K1874" s="83">
        <v>55000</v>
      </c>
      <c r="L1874" s="31" t="s">
        <v>8232</v>
      </c>
      <c r="M1874" s="83">
        <v>55000</v>
      </c>
      <c r="N1874" s="83">
        <f t="shared" si="29"/>
        <v>55000</v>
      </c>
      <c r="O1874" s="31" t="s">
        <v>8232</v>
      </c>
    </row>
    <row r="1875" spans="1:15" x14ac:dyDescent="0.25">
      <c r="A1875" s="29" t="s">
        <v>3431</v>
      </c>
      <c r="B1875" s="30">
        <v>3129</v>
      </c>
      <c r="C1875" s="31" t="s">
        <v>2</v>
      </c>
      <c r="D1875" s="1"/>
      <c r="E1875" s="1"/>
      <c r="F1875" s="31" t="s">
        <v>4391</v>
      </c>
      <c r="G1875" s="35" t="s">
        <v>5562</v>
      </c>
      <c r="H1875" s="31" t="s">
        <v>7698</v>
      </c>
      <c r="I1875" s="31" t="s">
        <v>7458</v>
      </c>
      <c r="J1875" s="41">
        <v>3.8100000000000002E-2</v>
      </c>
      <c r="K1875" s="83">
        <v>117000</v>
      </c>
      <c r="L1875" s="31" t="s">
        <v>8232</v>
      </c>
      <c r="M1875" s="83">
        <v>117000</v>
      </c>
      <c r="N1875" s="83">
        <f t="shared" si="29"/>
        <v>117000</v>
      </c>
      <c r="O1875" s="31" t="s">
        <v>8232</v>
      </c>
    </row>
    <row r="1876" spans="1:15" x14ac:dyDescent="0.25">
      <c r="A1876" s="29" t="s">
        <v>3432</v>
      </c>
      <c r="B1876" s="30">
        <v>3130</v>
      </c>
      <c r="C1876" s="31" t="s">
        <v>2</v>
      </c>
      <c r="D1876" s="1"/>
      <c r="E1876" s="1"/>
      <c r="F1876" s="31" t="s">
        <v>4391</v>
      </c>
      <c r="G1876" s="35" t="s">
        <v>976</v>
      </c>
      <c r="H1876" s="31" t="s">
        <v>7713</v>
      </c>
      <c r="I1876" s="31" t="s">
        <v>7459</v>
      </c>
      <c r="J1876" s="41">
        <v>3.8100000000000002E-2</v>
      </c>
      <c r="K1876" s="83">
        <v>55000</v>
      </c>
      <c r="L1876" s="31" t="s">
        <v>8232</v>
      </c>
      <c r="M1876" s="83">
        <v>55000</v>
      </c>
      <c r="N1876" s="83">
        <f t="shared" si="29"/>
        <v>55000</v>
      </c>
      <c r="O1876" s="31" t="s">
        <v>8232</v>
      </c>
    </row>
    <row r="1877" spans="1:15" x14ac:dyDescent="0.25">
      <c r="A1877" s="29" t="s">
        <v>3433</v>
      </c>
      <c r="B1877" s="30">
        <v>3131</v>
      </c>
      <c r="C1877" s="31" t="s">
        <v>2</v>
      </c>
      <c r="D1877" s="1"/>
      <c r="E1877" s="1"/>
      <c r="F1877" s="31" t="s">
        <v>4391</v>
      </c>
      <c r="G1877" s="35" t="s">
        <v>5563</v>
      </c>
      <c r="H1877" s="31" t="s">
        <v>7698</v>
      </c>
      <c r="I1877" s="31" t="s">
        <v>7460</v>
      </c>
      <c r="J1877" s="41">
        <v>3.8100000000000002E-2</v>
      </c>
      <c r="K1877" s="83">
        <v>118000</v>
      </c>
      <c r="L1877" s="31" t="s">
        <v>8232</v>
      </c>
      <c r="M1877" s="83">
        <v>118000</v>
      </c>
      <c r="N1877" s="83">
        <f t="shared" si="29"/>
        <v>118000</v>
      </c>
      <c r="O1877" s="31" t="s">
        <v>8232</v>
      </c>
    </row>
    <row r="1878" spans="1:15" x14ac:dyDescent="0.25">
      <c r="A1878" s="29" t="s">
        <v>3434</v>
      </c>
      <c r="B1878" s="30">
        <v>3132</v>
      </c>
      <c r="C1878" s="31" t="s">
        <v>2</v>
      </c>
      <c r="D1878" s="1"/>
      <c r="E1878" s="1"/>
      <c r="F1878" s="31" t="s">
        <v>4391</v>
      </c>
      <c r="G1878" s="35" t="s">
        <v>5564</v>
      </c>
      <c r="H1878" s="31" t="s">
        <v>7698</v>
      </c>
      <c r="I1878" s="31" t="s">
        <v>7461</v>
      </c>
      <c r="J1878" s="41">
        <v>3.8100000000000002E-2</v>
      </c>
      <c r="K1878" s="83">
        <v>55000</v>
      </c>
      <c r="L1878" s="31" t="s">
        <v>8232</v>
      </c>
      <c r="M1878" s="83">
        <v>55000</v>
      </c>
      <c r="N1878" s="83">
        <f t="shared" si="29"/>
        <v>55000</v>
      </c>
      <c r="O1878" s="31" t="s">
        <v>8232</v>
      </c>
    </row>
    <row r="1879" spans="1:15" x14ac:dyDescent="0.25">
      <c r="A1879" s="29" t="s">
        <v>3435</v>
      </c>
      <c r="B1879" s="30">
        <v>3133</v>
      </c>
      <c r="C1879" s="31" t="s">
        <v>2</v>
      </c>
      <c r="D1879" s="1"/>
      <c r="E1879" s="1"/>
      <c r="F1879" s="31" t="s">
        <v>4391</v>
      </c>
      <c r="G1879" s="35" t="s">
        <v>5565</v>
      </c>
      <c r="H1879" s="31" t="s">
        <v>7698</v>
      </c>
      <c r="I1879" s="31" t="s">
        <v>7462</v>
      </c>
      <c r="J1879" s="41">
        <v>3.9199999999999999E-2</v>
      </c>
      <c r="K1879" s="83">
        <v>55000</v>
      </c>
      <c r="L1879" s="31" t="s">
        <v>8232</v>
      </c>
      <c r="M1879" s="83">
        <v>55000</v>
      </c>
      <c r="N1879" s="83">
        <f t="shared" si="29"/>
        <v>55000</v>
      </c>
      <c r="O1879" s="31" t="s">
        <v>8232</v>
      </c>
    </row>
    <row r="1880" spans="1:15" x14ac:dyDescent="0.25">
      <c r="A1880" s="29" t="s">
        <v>3436</v>
      </c>
      <c r="B1880" s="30">
        <v>3134</v>
      </c>
      <c r="C1880" s="31" t="s">
        <v>2</v>
      </c>
      <c r="D1880" s="1"/>
      <c r="E1880" s="1"/>
      <c r="F1880" s="31" t="s">
        <v>4391</v>
      </c>
      <c r="G1880" s="35" t="s">
        <v>5566</v>
      </c>
      <c r="H1880" s="31" t="s">
        <v>7698</v>
      </c>
      <c r="I1880" s="31" t="s">
        <v>7463</v>
      </c>
      <c r="J1880" s="41">
        <v>3.9199999999999999E-2</v>
      </c>
      <c r="K1880" s="83">
        <v>55000</v>
      </c>
      <c r="L1880" s="31" t="s">
        <v>8232</v>
      </c>
      <c r="M1880" s="83">
        <v>55000</v>
      </c>
      <c r="N1880" s="83">
        <f t="shared" si="29"/>
        <v>55000</v>
      </c>
      <c r="O1880" s="31" t="s">
        <v>8232</v>
      </c>
    </row>
    <row r="1881" spans="1:15" x14ac:dyDescent="0.25">
      <c r="A1881" s="29" t="s">
        <v>3437</v>
      </c>
      <c r="B1881" s="30">
        <v>3136</v>
      </c>
      <c r="C1881" s="31" t="s">
        <v>2</v>
      </c>
      <c r="D1881" s="1"/>
      <c r="E1881" s="1"/>
      <c r="F1881" s="31" t="s">
        <v>4391</v>
      </c>
      <c r="G1881" s="35" t="s">
        <v>7716</v>
      </c>
      <c r="H1881" s="31" t="s">
        <v>7698</v>
      </c>
      <c r="I1881" s="31" t="s">
        <v>8958</v>
      </c>
      <c r="J1881" s="41">
        <v>0.13849</v>
      </c>
      <c r="K1881" s="83">
        <v>385000</v>
      </c>
      <c r="L1881" s="31" t="s">
        <v>8232</v>
      </c>
      <c r="M1881" s="83">
        <v>385000</v>
      </c>
      <c r="N1881" s="83">
        <f t="shared" si="29"/>
        <v>385000</v>
      </c>
      <c r="O1881" s="31" t="s">
        <v>8232</v>
      </c>
    </row>
    <row r="1882" spans="1:15" x14ac:dyDescent="0.2">
      <c r="A1882" s="29" t="s">
        <v>3438</v>
      </c>
      <c r="B1882" s="30">
        <v>3137</v>
      </c>
      <c r="C1882" s="31" t="s">
        <v>2</v>
      </c>
      <c r="D1882" s="1"/>
      <c r="E1882" s="1"/>
      <c r="F1882" s="31" t="s">
        <v>4391</v>
      </c>
      <c r="G1882" s="35" t="s">
        <v>5567</v>
      </c>
      <c r="H1882" s="31" t="s">
        <v>7696</v>
      </c>
      <c r="I1882" s="42" t="s">
        <v>8959</v>
      </c>
      <c r="J1882" s="41">
        <v>5.1700000000000003E-2</v>
      </c>
      <c r="K1882" s="83">
        <v>55000</v>
      </c>
      <c r="L1882" s="41" t="s">
        <v>8231</v>
      </c>
      <c r="M1882" s="83">
        <v>55000</v>
      </c>
      <c r="N1882" s="83">
        <f t="shared" si="29"/>
        <v>55000</v>
      </c>
      <c r="O1882" s="41" t="s">
        <v>8231</v>
      </c>
    </row>
    <row r="1883" spans="1:15" x14ac:dyDescent="0.2">
      <c r="A1883" s="29" t="s">
        <v>3439</v>
      </c>
      <c r="B1883" s="30">
        <v>3138</v>
      </c>
      <c r="C1883" s="31" t="s">
        <v>2</v>
      </c>
      <c r="D1883" s="1"/>
      <c r="E1883" s="1"/>
      <c r="F1883" s="31" t="s">
        <v>4391</v>
      </c>
      <c r="G1883" s="35" t="s">
        <v>5568</v>
      </c>
      <c r="H1883" s="31" t="s">
        <v>7696</v>
      </c>
      <c r="I1883" s="42" t="s">
        <v>8959</v>
      </c>
      <c r="J1883" s="41">
        <v>5.5500000000000001E-2</v>
      </c>
      <c r="K1883" s="83">
        <v>55000</v>
      </c>
      <c r="L1883" s="41" t="s">
        <v>8231</v>
      </c>
      <c r="M1883" s="83">
        <v>55000</v>
      </c>
      <c r="N1883" s="83">
        <f t="shared" si="29"/>
        <v>55000</v>
      </c>
      <c r="O1883" s="41" t="s">
        <v>8231</v>
      </c>
    </row>
    <row r="1884" spans="1:15" x14ac:dyDescent="0.2">
      <c r="A1884" s="29" t="s">
        <v>3440</v>
      </c>
      <c r="B1884" s="30">
        <v>3139</v>
      </c>
      <c r="C1884" s="31" t="s">
        <v>2</v>
      </c>
      <c r="D1884" s="1"/>
      <c r="E1884" s="1"/>
      <c r="F1884" s="31" t="s">
        <v>4391</v>
      </c>
      <c r="G1884" s="35" t="s">
        <v>5568</v>
      </c>
      <c r="H1884" s="31" t="s">
        <v>7696</v>
      </c>
      <c r="I1884" s="42" t="s">
        <v>8959</v>
      </c>
      <c r="J1884" s="41">
        <v>5.5500000000000001E-2</v>
      </c>
      <c r="K1884" s="83">
        <v>55000</v>
      </c>
      <c r="L1884" s="41" t="s">
        <v>8231</v>
      </c>
      <c r="M1884" s="83">
        <v>55000</v>
      </c>
      <c r="N1884" s="83">
        <f t="shared" si="29"/>
        <v>55000</v>
      </c>
      <c r="O1884" s="41" t="s">
        <v>8231</v>
      </c>
    </row>
    <row r="1885" spans="1:15" x14ac:dyDescent="0.25">
      <c r="A1885" s="29" t="s">
        <v>3441</v>
      </c>
      <c r="B1885" s="30">
        <v>3140</v>
      </c>
      <c r="C1885" s="31" t="s">
        <v>2</v>
      </c>
      <c r="D1885" s="1"/>
      <c r="E1885" s="1"/>
      <c r="F1885" s="31" t="s">
        <v>4391</v>
      </c>
      <c r="G1885" s="35" t="s">
        <v>5568</v>
      </c>
      <c r="H1885" s="31" t="s">
        <v>7698</v>
      </c>
      <c r="I1885" s="31" t="s">
        <v>8960</v>
      </c>
      <c r="J1885" s="41">
        <v>5.5500000000000001E-2</v>
      </c>
      <c r="K1885" s="83">
        <v>555000</v>
      </c>
      <c r="L1885" s="31" t="s">
        <v>8232</v>
      </c>
      <c r="M1885" s="83">
        <v>555000</v>
      </c>
      <c r="N1885" s="83">
        <f t="shared" si="29"/>
        <v>555000</v>
      </c>
      <c r="O1885" s="31" t="s">
        <v>8232</v>
      </c>
    </row>
    <row r="1886" spans="1:15" x14ac:dyDescent="0.25">
      <c r="A1886" s="29" t="s">
        <v>3442</v>
      </c>
      <c r="B1886" s="30">
        <v>3141</v>
      </c>
      <c r="C1886" s="31" t="s">
        <v>2</v>
      </c>
      <c r="D1886" s="1"/>
      <c r="E1886" s="1"/>
      <c r="F1886" s="31" t="s">
        <v>4391</v>
      </c>
      <c r="G1886" s="35" t="s">
        <v>5569</v>
      </c>
      <c r="H1886" s="31" t="s">
        <v>7698</v>
      </c>
      <c r="I1886" s="31" t="s">
        <v>8961</v>
      </c>
      <c r="J1886" s="41">
        <v>6.3399999999999998E-2</v>
      </c>
      <c r="K1886" s="83">
        <v>561000</v>
      </c>
      <c r="L1886" s="31" t="s">
        <v>8232</v>
      </c>
      <c r="M1886" s="83">
        <v>561000</v>
      </c>
      <c r="N1886" s="83">
        <f t="shared" si="29"/>
        <v>561000</v>
      </c>
      <c r="O1886" s="31" t="s">
        <v>8232</v>
      </c>
    </row>
    <row r="1887" spans="1:15" x14ac:dyDescent="0.25">
      <c r="A1887" s="29" t="s">
        <v>3443</v>
      </c>
      <c r="B1887" s="30">
        <v>3142</v>
      </c>
      <c r="C1887" s="31" t="s">
        <v>2</v>
      </c>
      <c r="D1887" s="1"/>
      <c r="E1887" s="1"/>
      <c r="F1887" s="31" t="s">
        <v>4391</v>
      </c>
      <c r="G1887" s="35" t="s">
        <v>4408</v>
      </c>
      <c r="H1887" s="31" t="s">
        <v>7698</v>
      </c>
      <c r="I1887" s="31" t="s">
        <v>8962</v>
      </c>
      <c r="J1887" s="41">
        <v>0.20100000000000001</v>
      </c>
      <c r="K1887" s="83">
        <v>1119000</v>
      </c>
      <c r="L1887" s="31" t="s">
        <v>8232</v>
      </c>
      <c r="M1887" s="83">
        <v>1119000</v>
      </c>
      <c r="N1887" s="83">
        <f t="shared" si="29"/>
        <v>1119000</v>
      </c>
      <c r="O1887" s="31" t="s">
        <v>8232</v>
      </c>
    </row>
    <row r="1888" spans="1:15" x14ac:dyDescent="0.25">
      <c r="A1888" s="29" t="s">
        <v>3444</v>
      </c>
      <c r="B1888" s="30">
        <v>3143</v>
      </c>
      <c r="C1888" s="31" t="s">
        <v>2</v>
      </c>
      <c r="D1888" s="1"/>
      <c r="E1888" s="1"/>
      <c r="F1888" s="31" t="s">
        <v>4391</v>
      </c>
      <c r="G1888" s="35" t="s">
        <v>5570</v>
      </c>
      <c r="H1888" s="31" t="s">
        <v>7698</v>
      </c>
      <c r="I1888" s="31" t="s">
        <v>8963</v>
      </c>
      <c r="J1888" s="41">
        <v>4.4900000000000002E-2</v>
      </c>
      <c r="K1888" s="83">
        <v>679000</v>
      </c>
      <c r="L1888" s="31" t="s">
        <v>8232</v>
      </c>
      <c r="M1888" s="83">
        <v>679000</v>
      </c>
      <c r="N1888" s="83">
        <f t="shared" si="29"/>
        <v>679000</v>
      </c>
      <c r="O1888" s="31" t="s">
        <v>8232</v>
      </c>
    </row>
    <row r="1889" spans="1:15" x14ac:dyDescent="0.25">
      <c r="A1889" s="29" t="s">
        <v>3445</v>
      </c>
      <c r="B1889" s="30">
        <v>3144</v>
      </c>
      <c r="C1889" s="31" t="s">
        <v>2</v>
      </c>
      <c r="D1889" s="1"/>
      <c r="E1889" s="1"/>
      <c r="F1889" s="31" t="s">
        <v>4391</v>
      </c>
      <c r="G1889" s="35" t="s">
        <v>8436</v>
      </c>
      <c r="H1889" s="31" t="s">
        <v>7698</v>
      </c>
      <c r="I1889" s="31" t="s">
        <v>8964</v>
      </c>
      <c r="J1889" s="41">
        <v>4.4999999999999998E-2</v>
      </c>
      <c r="K1889" s="83">
        <v>605000</v>
      </c>
      <c r="L1889" s="31" t="s">
        <v>8232</v>
      </c>
      <c r="M1889" s="83">
        <v>605000</v>
      </c>
      <c r="N1889" s="83">
        <f t="shared" si="29"/>
        <v>605000</v>
      </c>
      <c r="O1889" s="31" t="s">
        <v>8232</v>
      </c>
    </row>
    <row r="1890" spans="1:15" x14ac:dyDescent="0.25">
      <c r="A1890" s="29" t="s">
        <v>3446</v>
      </c>
      <c r="B1890" s="30">
        <v>3145</v>
      </c>
      <c r="C1890" s="31" t="s">
        <v>2</v>
      </c>
      <c r="D1890" s="1"/>
      <c r="E1890" s="1"/>
      <c r="F1890" s="31" t="s">
        <v>4391</v>
      </c>
      <c r="G1890" s="35" t="s">
        <v>8436</v>
      </c>
      <c r="H1890" s="31" t="s">
        <v>7631</v>
      </c>
      <c r="I1890" s="31" t="s">
        <v>8965</v>
      </c>
      <c r="J1890" s="41">
        <v>4.4999999999999998E-2</v>
      </c>
      <c r="K1890" s="83">
        <v>210000</v>
      </c>
      <c r="L1890" s="41" t="s">
        <v>8966</v>
      </c>
      <c r="M1890" s="83">
        <v>210000</v>
      </c>
      <c r="N1890" s="83">
        <f t="shared" si="29"/>
        <v>210000</v>
      </c>
      <c r="O1890" s="41" t="s">
        <v>8966</v>
      </c>
    </row>
    <row r="1891" spans="1:15" x14ac:dyDescent="0.25">
      <c r="A1891" s="29" t="s">
        <v>3447</v>
      </c>
      <c r="B1891" s="30">
        <v>3146</v>
      </c>
      <c r="C1891" s="31" t="s">
        <v>2</v>
      </c>
      <c r="D1891" s="1"/>
      <c r="E1891" s="1"/>
      <c r="F1891" s="31" t="s">
        <v>4391</v>
      </c>
      <c r="G1891" s="35" t="s">
        <v>5567</v>
      </c>
      <c r="H1891" s="31" t="s">
        <v>7696</v>
      </c>
      <c r="I1891" s="31" t="s">
        <v>8967</v>
      </c>
      <c r="J1891" s="41">
        <v>4.0899999999999999E-2</v>
      </c>
      <c r="K1891" s="83">
        <v>55000</v>
      </c>
      <c r="L1891" s="41" t="s">
        <v>8231</v>
      </c>
      <c r="M1891" s="83">
        <v>55000</v>
      </c>
      <c r="N1891" s="83">
        <f t="shared" si="29"/>
        <v>55000</v>
      </c>
      <c r="O1891" s="41" t="s">
        <v>8231</v>
      </c>
    </row>
    <row r="1892" spans="1:15" x14ac:dyDescent="0.25">
      <c r="A1892" s="29" t="s">
        <v>3448</v>
      </c>
      <c r="B1892" s="30">
        <v>3147</v>
      </c>
      <c r="C1892" s="31" t="s">
        <v>2</v>
      </c>
      <c r="D1892" s="1"/>
      <c r="E1892" s="1"/>
      <c r="F1892" s="31" t="s">
        <v>4391</v>
      </c>
      <c r="G1892" s="35" t="s">
        <v>4408</v>
      </c>
      <c r="H1892" s="31" t="s">
        <v>7696</v>
      </c>
      <c r="I1892" s="31" t="s">
        <v>8968</v>
      </c>
      <c r="J1892" s="41">
        <v>6.2300000000000001E-2</v>
      </c>
      <c r="K1892" s="83">
        <v>55000</v>
      </c>
      <c r="L1892" s="41" t="s">
        <v>8231</v>
      </c>
      <c r="M1892" s="83">
        <v>55000</v>
      </c>
      <c r="N1892" s="83">
        <f t="shared" si="29"/>
        <v>55000</v>
      </c>
      <c r="O1892" s="41" t="s">
        <v>8231</v>
      </c>
    </row>
    <row r="1893" spans="1:15" x14ac:dyDescent="0.25">
      <c r="A1893" s="29" t="s">
        <v>3449</v>
      </c>
      <c r="B1893" s="30">
        <v>3148</v>
      </c>
      <c r="C1893" s="31" t="s">
        <v>2</v>
      </c>
      <c r="D1893" s="1"/>
      <c r="E1893" s="1"/>
      <c r="F1893" s="31" t="s">
        <v>4391</v>
      </c>
      <c r="G1893" s="35" t="s">
        <v>5567</v>
      </c>
      <c r="H1893" s="31" t="s">
        <v>7696</v>
      </c>
      <c r="I1893" s="31" t="s">
        <v>8967</v>
      </c>
      <c r="J1893" s="41">
        <v>8.6999999999999994E-2</v>
      </c>
      <c r="K1893" s="83">
        <v>55000</v>
      </c>
      <c r="L1893" s="41" t="s">
        <v>8231</v>
      </c>
      <c r="M1893" s="83">
        <v>55000</v>
      </c>
      <c r="N1893" s="83">
        <f t="shared" si="29"/>
        <v>55000</v>
      </c>
      <c r="O1893" s="41" t="s">
        <v>8231</v>
      </c>
    </row>
    <row r="1894" spans="1:15" x14ac:dyDescent="0.25">
      <c r="A1894" s="29" t="s">
        <v>3450</v>
      </c>
      <c r="B1894" s="30">
        <v>3149</v>
      </c>
      <c r="C1894" s="31" t="s">
        <v>2</v>
      </c>
      <c r="D1894" s="1"/>
      <c r="E1894" s="1"/>
      <c r="F1894" s="31" t="s">
        <v>4391</v>
      </c>
      <c r="G1894" s="35" t="s">
        <v>5567</v>
      </c>
      <c r="H1894" s="31" t="s">
        <v>7696</v>
      </c>
      <c r="I1894" s="31" t="s">
        <v>8967</v>
      </c>
      <c r="J1894" s="41">
        <v>0.14960000000000001</v>
      </c>
      <c r="K1894" s="83">
        <v>55000</v>
      </c>
      <c r="L1894" s="41" t="s">
        <v>8231</v>
      </c>
      <c r="M1894" s="83">
        <v>55000</v>
      </c>
      <c r="N1894" s="83">
        <f t="shared" si="29"/>
        <v>55000</v>
      </c>
      <c r="O1894" s="41" t="s">
        <v>8231</v>
      </c>
    </row>
    <row r="1895" spans="1:15" x14ac:dyDescent="0.2">
      <c r="A1895" s="29" t="s">
        <v>3451</v>
      </c>
      <c r="B1895" s="30">
        <v>3150</v>
      </c>
      <c r="C1895" s="31" t="s">
        <v>2</v>
      </c>
      <c r="D1895" s="1"/>
      <c r="E1895" s="1"/>
      <c r="F1895" s="31" t="s">
        <v>4391</v>
      </c>
      <c r="G1895" s="35" t="s">
        <v>976</v>
      </c>
      <c r="H1895" s="31" t="s">
        <v>7800</v>
      </c>
      <c r="I1895" s="31" t="s">
        <v>8521</v>
      </c>
      <c r="J1895" s="41">
        <v>0.13039999999999999</v>
      </c>
      <c r="K1895" s="83">
        <v>20000</v>
      </c>
      <c r="L1895" s="36" t="s">
        <v>8250</v>
      </c>
      <c r="M1895" s="83">
        <v>20000</v>
      </c>
      <c r="N1895" s="83">
        <f t="shared" si="29"/>
        <v>20000</v>
      </c>
      <c r="O1895" s="36" t="s">
        <v>8250</v>
      </c>
    </row>
    <row r="1896" spans="1:15" x14ac:dyDescent="0.2">
      <c r="A1896" s="29" t="s">
        <v>3452</v>
      </c>
      <c r="B1896" s="30">
        <v>3152</v>
      </c>
      <c r="C1896" s="31" t="s">
        <v>2</v>
      </c>
      <c r="D1896" s="1"/>
      <c r="E1896" s="1"/>
      <c r="F1896" s="31" t="s">
        <v>4391</v>
      </c>
      <c r="G1896" s="35" t="s">
        <v>976</v>
      </c>
      <c r="H1896" s="31" t="s">
        <v>7800</v>
      </c>
      <c r="I1896" s="31" t="s">
        <v>7464</v>
      </c>
      <c r="J1896" s="41">
        <v>4.8800000000000003E-2</v>
      </c>
      <c r="K1896" s="83">
        <v>20000</v>
      </c>
      <c r="L1896" s="36" t="s">
        <v>8259</v>
      </c>
      <c r="M1896" s="83">
        <v>20000</v>
      </c>
      <c r="N1896" s="83">
        <f t="shared" si="29"/>
        <v>20000</v>
      </c>
      <c r="O1896" s="36" t="s">
        <v>8259</v>
      </c>
    </row>
    <row r="1897" spans="1:15" x14ac:dyDescent="0.2">
      <c r="A1897" s="29" t="s">
        <v>3453</v>
      </c>
      <c r="B1897" s="30">
        <v>3153</v>
      </c>
      <c r="C1897" s="31" t="s">
        <v>2</v>
      </c>
      <c r="D1897" s="1"/>
      <c r="E1897" s="1"/>
      <c r="F1897" s="31" t="s">
        <v>4391</v>
      </c>
      <c r="G1897" s="39" t="s">
        <v>8437</v>
      </c>
      <c r="H1897" s="31" t="s">
        <v>7696</v>
      </c>
      <c r="I1897" s="42" t="s">
        <v>8969</v>
      </c>
      <c r="J1897" s="41">
        <v>9.5600000000000004E-2</v>
      </c>
      <c r="K1897" s="83">
        <v>55000</v>
      </c>
      <c r="L1897" s="41" t="s">
        <v>8231</v>
      </c>
      <c r="M1897" s="83">
        <v>55000</v>
      </c>
      <c r="N1897" s="83">
        <f t="shared" si="29"/>
        <v>55000</v>
      </c>
      <c r="O1897" s="41" t="s">
        <v>8231</v>
      </c>
    </row>
    <row r="1898" spans="1:15" x14ac:dyDescent="0.25">
      <c r="A1898" s="29" t="s">
        <v>3454</v>
      </c>
      <c r="B1898" s="30">
        <v>3162</v>
      </c>
      <c r="C1898" s="31" t="s">
        <v>2</v>
      </c>
      <c r="D1898" s="1"/>
      <c r="E1898" s="1"/>
      <c r="F1898" s="31" t="s">
        <v>4391</v>
      </c>
      <c r="G1898" s="35" t="s">
        <v>5571</v>
      </c>
      <c r="H1898" s="31" t="s">
        <v>7698</v>
      </c>
      <c r="I1898" s="31" t="s">
        <v>8970</v>
      </c>
      <c r="J1898" s="41">
        <v>5.16E-2</v>
      </c>
      <c r="K1898" s="83">
        <v>727000</v>
      </c>
      <c r="L1898" s="31" t="s">
        <v>8232</v>
      </c>
      <c r="M1898" s="83">
        <v>727000</v>
      </c>
      <c r="N1898" s="83">
        <f t="shared" si="29"/>
        <v>727000</v>
      </c>
      <c r="O1898" s="31" t="s">
        <v>8232</v>
      </c>
    </row>
    <row r="1899" spans="1:15" x14ac:dyDescent="0.25">
      <c r="A1899" s="29" t="s">
        <v>3455</v>
      </c>
      <c r="B1899" s="30">
        <v>3164</v>
      </c>
      <c r="C1899" s="31" t="s">
        <v>2</v>
      </c>
      <c r="D1899" s="1"/>
      <c r="E1899" s="1"/>
      <c r="F1899" s="31" t="s">
        <v>4391</v>
      </c>
      <c r="G1899" s="35" t="s">
        <v>5572</v>
      </c>
      <c r="H1899" s="31" t="s">
        <v>7696</v>
      </c>
      <c r="I1899" s="31" t="s">
        <v>8971</v>
      </c>
      <c r="J1899" s="41">
        <v>7.9299999999999995E-2</v>
      </c>
      <c r="K1899" s="83">
        <v>55000</v>
      </c>
      <c r="L1899" s="41" t="s">
        <v>8231</v>
      </c>
      <c r="M1899" s="83">
        <v>55000</v>
      </c>
      <c r="N1899" s="83">
        <f t="shared" si="29"/>
        <v>55000</v>
      </c>
      <c r="O1899" s="41" t="s">
        <v>8231</v>
      </c>
    </row>
    <row r="1900" spans="1:15" x14ac:dyDescent="0.25">
      <c r="A1900" s="29" t="s">
        <v>3456</v>
      </c>
      <c r="B1900" s="30">
        <v>3165</v>
      </c>
      <c r="C1900" s="31" t="s">
        <v>2</v>
      </c>
      <c r="D1900" s="1"/>
      <c r="E1900" s="1"/>
      <c r="F1900" s="31" t="s">
        <v>4391</v>
      </c>
      <c r="G1900" s="35" t="s">
        <v>5573</v>
      </c>
      <c r="H1900" s="31" t="s">
        <v>7698</v>
      </c>
      <c r="I1900" s="31" t="s">
        <v>8972</v>
      </c>
      <c r="J1900" s="41">
        <v>6.3E-2</v>
      </c>
      <c r="K1900" s="83">
        <v>345000</v>
      </c>
      <c r="L1900" s="31" t="s">
        <v>8232</v>
      </c>
      <c r="M1900" s="83">
        <v>345000</v>
      </c>
      <c r="N1900" s="83">
        <f t="shared" si="29"/>
        <v>345000</v>
      </c>
      <c r="O1900" s="31" t="s">
        <v>8232</v>
      </c>
    </row>
    <row r="1901" spans="1:15" x14ac:dyDescent="0.2">
      <c r="A1901" s="29" t="s">
        <v>3457</v>
      </c>
      <c r="B1901" s="30">
        <v>3166</v>
      </c>
      <c r="C1901" s="31" t="s">
        <v>2</v>
      </c>
      <c r="D1901" s="1"/>
      <c r="E1901" s="1"/>
      <c r="F1901" s="31" t="s">
        <v>4391</v>
      </c>
      <c r="G1901" s="36" t="s">
        <v>8288</v>
      </c>
      <c r="H1901" s="31" t="s">
        <v>7696</v>
      </c>
      <c r="I1901" s="31" t="s">
        <v>8973</v>
      </c>
      <c r="J1901" s="41">
        <v>6.2399999999999997E-2</v>
      </c>
      <c r="K1901" s="83">
        <v>55000</v>
      </c>
      <c r="L1901" s="41" t="s">
        <v>8231</v>
      </c>
      <c r="M1901" s="83">
        <v>55000</v>
      </c>
      <c r="N1901" s="83">
        <f t="shared" si="29"/>
        <v>55000</v>
      </c>
      <c r="O1901" s="41" t="s">
        <v>8231</v>
      </c>
    </row>
    <row r="1902" spans="1:15" x14ac:dyDescent="0.25">
      <c r="A1902" s="29" t="s">
        <v>3458</v>
      </c>
      <c r="B1902" s="30">
        <v>3167</v>
      </c>
      <c r="C1902" s="31" t="s">
        <v>2</v>
      </c>
      <c r="D1902" s="1"/>
      <c r="E1902" s="1"/>
      <c r="F1902" s="31" t="s">
        <v>4391</v>
      </c>
      <c r="G1902" s="35" t="s">
        <v>5574</v>
      </c>
      <c r="H1902" s="31" t="s">
        <v>7698</v>
      </c>
      <c r="I1902" s="31" t="s">
        <v>8974</v>
      </c>
      <c r="J1902" s="41">
        <v>6.88E-2</v>
      </c>
      <c r="K1902" s="83">
        <v>519000</v>
      </c>
      <c r="L1902" s="31" t="s">
        <v>8232</v>
      </c>
      <c r="M1902" s="83">
        <v>519000</v>
      </c>
      <c r="N1902" s="83">
        <f t="shared" si="29"/>
        <v>519000</v>
      </c>
      <c r="O1902" s="31" t="s">
        <v>8232</v>
      </c>
    </row>
    <row r="1903" spans="1:15" x14ac:dyDescent="0.25">
      <c r="A1903" s="29" t="s">
        <v>3459</v>
      </c>
      <c r="B1903" s="30">
        <v>3168</v>
      </c>
      <c r="C1903" s="31" t="s">
        <v>2</v>
      </c>
      <c r="D1903" s="1"/>
      <c r="E1903" s="1"/>
      <c r="F1903" s="31" t="s">
        <v>4391</v>
      </c>
      <c r="G1903" s="35" t="s">
        <v>5574</v>
      </c>
      <c r="H1903" s="31" t="s">
        <v>7698</v>
      </c>
      <c r="I1903" s="31" t="s">
        <v>8974</v>
      </c>
      <c r="J1903" s="41">
        <v>7.1499999999999994E-2</v>
      </c>
      <c r="K1903" s="83">
        <v>793000</v>
      </c>
      <c r="L1903" s="31" t="s">
        <v>8232</v>
      </c>
      <c r="M1903" s="83">
        <v>793000</v>
      </c>
      <c r="N1903" s="83">
        <f t="shared" si="29"/>
        <v>793000</v>
      </c>
      <c r="O1903" s="31" t="s">
        <v>8232</v>
      </c>
    </row>
    <row r="1904" spans="1:15" x14ac:dyDescent="0.25">
      <c r="A1904" s="29" t="s">
        <v>3460</v>
      </c>
      <c r="B1904" s="30">
        <v>3187</v>
      </c>
      <c r="C1904" s="31" t="s">
        <v>2</v>
      </c>
      <c r="D1904" s="1"/>
      <c r="E1904" s="1"/>
      <c r="F1904" s="31" t="s">
        <v>4391</v>
      </c>
      <c r="G1904" s="35" t="s">
        <v>976</v>
      </c>
      <c r="H1904" s="31" t="s">
        <v>7800</v>
      </c>
      <c r="I1904" s="31" t="s">
        <v>8975</v>
      </c>
      <c r="J1904" s="41">
        <v>33.885300999999998</v>
      </c>
      <c r="K1904" s="83">
        <v>20000</v>
      </c>
      <c r="L1904" s="41" t="s">
        <v>8565</v>
      </c>
      <c r="M1904" s="83">
        <v>20000</v>
      </c>
      <c r="N1904" s="83">
        <f t="shared" si="29"/>
        <v>20000</v>
      </c>
      <c r="O1904" s="41" t="s">
        <v>8565</v>
      </c>
    </row>
    <row r="1905" spans="1:15" x14ac:dyDescent="0.25">
      <c r="A1905" s="29" t="s">
        <v>3461</v>
      </c>
      <c r="B1905" s="30">
        <v>3188</v>
      </c>
      <c r="C1905" s="31" t="s">
        <v>2</v>
      </c>
      <c r="D1905" s="1"/>
      <c r="E1905" s="1"/>
      <c r="F1905" s="31" t="s">
        <v>4391</v>
      </c>
      <c r="G1905" s="35" t="s">
        <v>976</v>
      </c>
      <c r="H1905" s="31" t="s">
        <v>7800</v>
      </c>
      <c r="I1905" s="31" t="s">
        <v>8974</v>
      </c>
      <c r="J1905" s="41">
        <v>2.9620109999999999</v>
      </c>
      <c r="K1905" s="83">
        <v>20000</v>
      </c>
      <c r="L1905" s="41" t="s">
        <v>8565</v>
      </c>
      <c r="M1905" s="83">
        <v>20000</v>
      </c>
      <c r="N1905" s="83">
        <f t="shared" si="29"/>
        <v>20000</v>
      </c>
      <c r="O1905" s="41" t="s">
        <v>8565</v>
      </c>
    </row>
    <row r="1906" spans="1:15" x14ac:dyDescent="0.25">
      <c r="A1906" s="29" t="s">
        <v>3462</v>
      </c>
      <c r="B1906" s="30">
        <v>3189</v>
      </c>
      <c r="C1906" s="31" t="s">
        <v>2</v>
      </c>
      <c r="D1906" s="1"/>
      <c r="E1906" s="1"/>
      <c r="F1906" s="31" t="s">
        <v>4391</v>
      </c>
      <c r="G1906" s="35" t="s">
        <v>976</v>
      </c>
      <c r="H1906" s="31" t="s">
        <v>7800</v>
      </c>
      <c r="I1906" s="31" t="s">
        <v>8521</v>
      </c>
      <c r="J1906" s="41">
        <v>1.0066200000000001</v>
      </c>
      <c r="K1906" s="83">
        <v>20000</v>
      </c>
      <c r="L1906" s="41" t="s">
        <v>8565</v>
      </c>
      <c r="M1906" s="83">
        <v>20000</v>
      </c>
      <c r="N1906" s="83">
        <f t="shared" si="29"/>
        <v>20000</v>
      </c>
      <c r="O1906" s="41" t="s">
        <v>8565</v>
      </c>
    </row>
    <row r="1907" spans="1:15" x14ac:dyDescent="0.25">
      <c r="A1907" s="29" t="s">
        <v>3463</v>
      </c>
      <c r="B1907" s="30">
        <v>3190</v>
      </c>
      <c r="C1907" s="31" t="s">
        <v>2</v>
      </c>
      <c r="D1907" s="1"/>
      <c r="E1907" s="1"/>
      <c r="F1907" s="31" t="s">
        <v>4391</v>
      </c>
      <c r="G1907" s="35" t="s">
        <v>4408</v>
      </c>
      <c r="H1907" s="31" t="s">
        <v>7698</v>
      </c>
      <c r="I1907" s="31" t="s">
        <v>8976</v>
      </c>
      <c r="J1907" s="41">
        <v>4.9000000000000002E-2</v>
      </c>
      <c r="K1907" s="83">
        <v>297000</v>
      </c>
      <c r="L1907" s="31" t="s">
        <v>8232</v>
      </c>
      <c r="M1907" s="83">
        <v>297000</v>
      </c>
      <c r="N1907" s="83">
        <f t="shared" si="29"/>
        <v>297000</v>
      </c>
      <c r="O1907" s="31" t="s">
        <v>8232</v>
      </c>
    </row>
    <row r="1908" spans="1:15" x14ac:dyDescent="0.25">
      <c r="A1908" s="29" t="s">
        <v>3464</v>
      </c>
      <c r="B1908" s="30">
        <v>3191</v>
      </c>
      <c r="C1908" s="31" t="s">
        <v>2</v>
      </c>
      <c r="D1908" s="1"/>
      <c r="E1908" s="1"/>
      <c r="F1908" s="31" t="s">
        <v>4391</v>
      </c>
      <c r="G1908" s="35" t="s">
        <v>5575</v>
      </c>
      <c r="H1908" s="31" t="s">
        <v>7698</v>
      </c>
      <c r="I1908" s="31" t="s">
        <v>8977</v>
      </c>
      <c r="J1908" s="41">
        <v>0.10199999999999999</v>
      </c>
      <c r="K1908" s="83">
        <v>240000</v>
      </c>
      <c r="L1908" s="31" t="s">
        <v>8232</v>
      </c>
      <c r="M1908" s="83">
        <v>240000</v>
      </c>
      <c r="N1908" s="83">
        <f t="shared" si="29"/>
        <v>240000</v>
      </c>
      <c r="O1908" s="31" t="s">
        <v>8232</v>
      </c>
    </row>
    <row r="1909" spans="1:15" x14ac:dyDescent="0.2">
      <c r="A1909" s="29" t="s">
        <v>3465</v>
      </c>
      <c r="B1909" s="30">
        <v>3247</v>
      </c>
      <c r="C1909" s="31" t="s">
        <v>2</v>
      </c>
      <c r="D1909" s="1"/>
      <c r="E1909" s="1"/>
      <c r="F1909" s="31" t="s">
        <v>4391</v>
      </c>
      <c r="G1909" s="35" t="s">
        <v>976</v>
      </c>
      <c r="H1909" s="31" t="s">
        <v>7800</v>
      </c>
      <c r="I1909" s="31" t="s">
        <v>7376</v>
      </c>
      <c r="J1909" s="41">
        <v>9.8799999999999999E-2</v>
      </c>
      <c r="K1909" s="83">
        <v>50000</v>
      </c>
      <c r="L1909" s="36" t="s">
        <v>8259</v>
      </c>
      <c r="M1909" s="83">
        <v>50000</v>
      </c>
      <c r="N1909" s="83">
        <f t="shared" si="29"/>
        <v>50000</v>
      </c>
      <c r="O1909" s="36" t="s">
        <v>8259</v>
      </c>
    </row>
    <row r="1910" spans="1:15" x14ac:dyDescent="0.25">
      <c r="A1910" s="29" t="s">
        <v>3466</v>
      </c>
      <c r="B1910" s="30">
        <v>3248</v>
      </c>
      <c r="C1910" s="31" t="s">
        <v>2</v>
      </c>
      <c r="D1910" s="1"/>
      <c r="E1910" s="1"/>
      <c r="F1910" s="31" t="s">
        <v>4391</v>
      </c>
      <c r="G1910" s="35" t="s">
        <v>976</v>
      </c>
      <c r="H1910" s="31" t="s">
        <v>7800</v>
      </c>
      <c r="I1910" s="31" t="s">
        <v>7377</v>
      </c>
      <c r="J1910" s="41">
        <v>2.2560990000000003</v>
      </c>
      <c r="K1910" s="83">
        <v>20000</v>
      </c>
      <c r="L1910" s="41" t="s">
        <v>8565</v>
      </c>
      <c r="M1910" s="83">
        <v>20000</v>
      </c>
      <c r="N1910" s="83">
        <f t="shared" si="29"/>
        <v>20000</v>
      </c>
      <c r="O1910" s="41" t="s">
        <v>8565</v>
      </c>
    </row>
    <row r="1911" spans="1:15" x14ac:dyDescent="0.2">
      <c r="A1911" s="29" t="s">
        <v>3467</v>
      </c>
      <c r="B1911" s="30">
        <v>3249</v>
      </c>
      <c r="C1911" s="31" t="s">
        <v>2</v>
      </c>
      <c r="D1911" s="1"/>
      <c r="E1911" s="1"/>
      <c r="F1911" s="31" t="s">
        <v>4391</v>
      </c>
      <c r="G1911" s="35" t="s">
        <v>976</v>
      </c>
      <c r="H1911" s="31" t="s">
        <v>7800</v>
      </c>
      <c r="I1911" s="31" t="s">
        <v>7378</v>
      </c>
      <c r="J1911" s="41">
        <v>4.02E-2</v>
      </c>
      <c r="K1911" s="84">
        <v>20000</v>
      </c>
      <c r="L1911" s="36" t="s">
        <v>8259</v>
      </c>
      <c r="M1911" s="84">
        <v>20000</v>
      </c>
      <c r="N1911" s="83">
        <f t="shared" si="29"/>
        <v>20000</v>
      </c>
      <c r="O1911" s="36" t="s">
        <v>8259</v>
      </c>
    </row>
    <row r="1912" spans="1:15" x14ac:dyDescent="0.2">
      <c r="A1912" s="29" t="s">
        <v>3468</v>
      </c>
      <c r="B1912" s="30">
        <v>3250</v>
      </c>
      <c r="C1912" s="31" t="s">
        <v>2</v>
      </c>
      <c r="D1912" s="1"/>
      <c r="E1912" s="1"/>
      <c r="F1912" s="31" t="s">
        <v>4391</v>
      </c>
      <c r="G1912" s="35" t="s">
        <v>976</v>
      </c>
      <c r="H1912" s="31" t="s">
        <v>7800</v>
      </c>
      <c r="I1912" s="31" t="s">
        <v>7379</v>
      </c>
      <c r="J1912" s="41">
        <v>3.9899999999999998E-2</v>
      </c>
      <c r="K1912" s="84">
        <v>20000</v>
      </c>
      <c r="L1912" s="36" t="s">
        <v>8259</v>
      </c>
      <c r="M1912" s="84">
        <v>20000</v>
      </c>
      <c r="N1912" s="83">
        <f t="shared" si="29"/>
        <v>20000</v>
      </c>
      <c r="O1912" s="36" t="s">
        <v>8259</v>
      </c>
    </row>
    <row r="1913" spans="1:15" x14ac:dyDescent="0.2">
      <c r="A1913" s="29" t="s">
        <v>3469</v>
      </c>
      <c r="B1913" s="30">
        <v>3251</v>
      </c>
      <c r="C1913" s="31" t="s">
        <v>2</v>
      </c>
      <c r="D1913" s="1"/>
      <c r="E1913" s="1"/>
      <c r="F1913" s="31" t="s">
        <v>4391</v>
      </c>
      <c r="G1913" s="35" t="s">
        <v>976</v>
      </c>
      <c r="H1913" s="31" t="s">
        <v>7800</v>
      </c>
      <c r="I1913" s="31" t="s">
        <v>7380</v>
      </c>
      <c r="J1913" s="41">
        <v>4.07E-2</v>
      </c>
      <c r="K1913" s="84">
        <v>20000</v>
      </c>
      <c r="L1913" s="36" t="s">
        <v>8259</v>
      </c>
      <c r="M1913" s="84">
        <v>20000</v>
      </c>
      <c r="N1913" s="83">
        <f t="shared" si="29"/>
        <v>20000</v>
      </c>
      <c r="O1913" s="36" t="s">
        <v>8259</v>
      </c>
    </row>
    <row r="1914" spans="1:15" x14ac:dyDescent="0.2">
      <c r="A1914" s="29" t="s">
        <v>3470</v>
      </c>
      <c r="B1914" s="30">
        <v>3252</v>
      </c>
      <c r="C1914" s="31" t="s">
        <v>2</v>
      </c>
      <c r="D1914" s="1"/>
      <c r="E1914" s="1"/>
      <c r="F1914" s="31" t="s">
        <v>4391</v>
      </c>
      <c r="G1914" s="35" t="s">
        <v>976</v>
      </c>
      <c r="H1914" s="31" t="s">
        <v>7800</v>
      </c>
      <c r="I1914" s="31" t="s">
        <v>7381</v>
      </c>
      <c r="J1914" s="41">
        <v>3.8199999999999998E-2</v>
      </c>
      <c r="K1914" s="84">
        <v>20000</v>
      </c>
      <c r="L1914" s="36" t="s">
        <v>8259</v>
      </c>
      <c r="M1914" s="84">
        <v>20000</v>
      </c>
      <c r="N1914" s="83">
        <f t="shared" si="29"/>
        <v>20000</v>
      </c>
      <c r="O1914" s="36" t="s">
        <v>8259</v>
      </c>
    </row>
    <row r="1915" spans="1:15" x14ac:dyDescent="0.2">
      <c r="A1915" s="29" t="s">
        <v>3471</v>
      </c>
      <c r="B1915" s="30">
        <v>3253</v>
      </c>
      <c r="C1915" s="31" t="s">
        <v>2</v>
      </c>
      <c r="D1915" s="1"/>
      <c r="E1915" s="1"/>
      <c r="F1915" s="31" t="s">
        <v>4391</v>
      </c>
      <c r="G1915" s="35" t="s">
        <v>976</v>
      </c>
      <c r="H1915" s="31" t="s">
        <v>7800</v>
      </c>
      <c r="I1915" s="31" t="s">
        <v>7382</v>
      </c>
      <c r="J1915" s="41">
        <v>3.9899999999999998E-2</v>
      </c>
      <c r="K1915" s="84">
        <v>20000</v>
      </c>
      <c r="L1915" s="36" t="s">
        <v>8259</v>
      </c>
      <c r="M1915" s="84">
        <v>20000</v>
      </c>
      <c r="N1915" s="83">
        <f t="shared" si="29"/>
        <v>20000</v>
      </c>
      <c r="O1915" s="36" t="s">
        <v>8259</v>
      </c>
    </row>
    <row r="1916" spans="1:15" x14ac:dyDescent="0.2">
      <c r="A1916" s="29" t="s">
        <v>3472</v>
      </c>
      <c r="B1916" s="30">
        <v>3254</v>
      </c>
      <c r="C1916" s="31" t="s">
        <v>2</v>
      </c>
      <c r="D1916" s="1"/>
      <c r="E1916" s="1"/>
      <c r="F1916" s="31" t="s">
        <v>4391</v>
      </c>
      <c r="G1916" s="35" t="s">
        <v>976</v>
      </c>
      <c r="H1916" s="31" t="s">
        <v>7713</v>
      </c>
      <c r="I1916" s="31" t="s">
        <v>7383</v>
      </c>
      <c r="J1916" s="41">
        <v>3.9399999999999998E-2</v>
      </c>
      <c r="K1916" s="84">
        <v>355000</v>
      </c>
      <c r="L1916" s="41" t="s">
        <v>8232</v>
      </c>
      <c r="M1916" s="84">
        <v>355000</v>
      </c>
      <c r="N1916" s="83">
        <f t="shared" si="29"/>
        <v>355000</v>
      </c>
      <c r="O1916" s="41" t="s">
        <v>8232</v>
      </c>
    </row>
    <row r="1917" spans="1:15" x14ac:dyDescent="0.2">
      <c r="A1917" s="29" t="s">
        <v>3473</v>
      </c>
      <c r="B1917" s="30">
        <v>3255</v>
      </c>
      <c r="C1917" s="31" t="s">
        <v>2</v>
      </c>
      <c r="D1917" s="1"/>
      <c r="E1917" s="1"/>
      <c r="F1917" s="31" t="s">
        <v>4391</v>
      </c>
      <c r="G1917" s="35" t="s">
        <v>976</v>
      </c>
      <c r="H1917" s="31" t="s">
        <v>7800</v>
      </c>
      <c r="I1917" s="31" t="s">
        <v>7384</v>
      </c>
      <c r="J1917" s="41">
        <v>4.1000000000000002E-2</v>
      </c>
      <c r="K1917" s="84">
        <v>20000</v>
      </c>
      <c r="L1917" s="36" t="s">
        <v>8259</v>
      </c>
      <c r="M1917" s="84">
        <v>20000</v>
      </c>
      <c r="N1917" s="83">
        <f t="shared" si="29"/>
        <v>20000</v>
      </c>
      <c r="O1917" s="36" t="s">
        <v>8259</v>
      </c>
    </row>
    <row r="1918" spans="1:15" x14ac:dyDescent="0.2">
      <c r="A1918" s="29" t="s">
        <v>3474</v>
      </c>
      <c r="B1918" s="30">
        <v>3256</v>
      </c>
      <c r="C1918" s="31" t="s">
        <v>2</v>
      </c>
      <c r="D1918" s="1"/>
      <c r="E1918" s="1"/>
      <c r="F1918" s="31" t="s">
        <v>4391</v>
      </c>
      <c r="G1918" s="35" t="s">
        <v>976</v>
      </c>
      <c r="H1918" s="31" t="s">
        <v>7800</v>
      </c>
      <c r="I1918" s="31" t="s">
        <v>7385</v>
      </c>
      <c r="J1918" s="41">
        <v>3.8399999999999997E-2</v>
      </c>
      <c r="K1918" s="84">
        <v>20000</v>
      </c>
      <c r="L1918" s="36" t="s">
        <v>8259</v>
      </c>
      <c r="M1918" s="84">
        <v>20000</v>
      </c>
      <c r="N1918" s="83">
        <f t="shared" si="29"/>
        <v>20000</v>
      </c>
      <c r="O1918" s="36" t="s">
        <v>8259</v>
      </c>
    </row>
    <row r="1919" spans="1:15" x14ac:dyDescent="0.2">
      <c r="A1919" s="29" t="s">
        <v>3475</v>
      </c>
      <c r="B1919" s="30">
        <v>3257</v>
      </c>
      <c r="C1919" s="31" t="s">
        <v>2</v>
      </c>
      <c r="D1919" s="1"/>
      <c r="E1919" s="1"/>
      <c r="F1919" s="31" t="s">
        <v>4391</v>
      </c>
      <c r="G1919" s="35" t="s">
        <v>976</v>
      </c>
      <c r="H1919" s="31" t="s">
        <v>7800</v>
      </c>
      <c r="I1919" s="31" t="s">
        <v>7386</v>
      </c>
      <c r="J1919" s="41">
        <v>4.2599999999999999E-2</v>
      </c>
      <c r="K1919" s="84">
        <v>20000</v>
      </c>
      <c r="L1919" s="36" t="s">
        <v>8259</v>
      </c>
      <c r="M1919" s="84">
        <v>20000</v>
      </c>
      <c r="N1919" s="83">
        <f t="shared" si="29"/>
        <v>20000</v>
      </c>
      <c r="O1919" s="36" t="s">
        <v>8259</v>
      </c>
    </row>
    <row r="1920" spans="1:15" x14ac:dyDescent="0.2">
      <c r="A1920" s="29" t="s">
        <v>3476</v>
      </c>
      <c r="B1920" s="30">
        <v>3258</v>
      </c>
      <c r="C1920" s="31" t="s">
        <v>2</v>
      </c>
      <c r="D1920" s="1"/>
      <c r="E1920" s="1"/>
      <c r="F1920" s="31" t="s">
        <v>4391</v>
      </c>
      <c r="G1920" s="35" t="s">
        <v>976</v>
      </c>
      <c r="H1920" s="31" t="s">
        <v>7800</v>
      </c>
      <c r="I1920" s="31" t="s">
        <v>7387</v>
      </c>
      <c r="J1920" s="41">
        <v>4.6800000000000001E-2</v>
      </c>
      <c r="K1920" s="84">
        <v>20000</v>
      </c>
      <c r="L1920" s="36" t="s">
        <v>8259</v>
      </c>
      <c r="M1920" s="84">
        <v>20000</v>
      </c>
      <c r="N1920" s="83">
        <f t="shared" si="29"/>
        <v>20000</v>
      </c>
      <c r="O1920" s="36" t="s">
        <v>8259</v>
      </c>
    </row>
    <row r="1921" spans="1:15" x14ac:dyDescent="0.2">
      <c r="A1921" s="29" t="s">
        <v>3477</v>
      </c>
      <c r="B1921" s="30">
        <v>3259</v>
      </c>
      <c r="C1921" s="31" t="s">
        <v>2</v>
      </c>
      <c r="D1921" s="1"/>
      <c r="E1921" s="1"/>
      <c r="F1921" s="31" t="s">
        <v>4391</v>
      </c>
      <c r="G1921" s="35" t="s">
        <v>976</v>
      </c>
      <c r="H1921" s="31" t="s">
        <v>7800</v>
      </c>
      <c r="I1921" s="31" t="s">
        <v>7388</v>
      </c>
      <c r="J1921" s="41">
        <v>5.0999999999999997E-2</v>
      </c>
      <c r="K1921" s="84">
        <v>20000</v>
      </c>
      <c r="L1921" s="36" t="s">
        <v>8259</v>
      </c>
      <c r="M1921" s="84">
        <v>20000</v>
      </c>
      <c r="N1921" s="83">
        <f t="shared" si="29"/>
        <v>20000</v>
      </c>
      <c r="O1921" s="36" t="s">
        <v>8259</v>
      </c>
    </row>
    <row r="1922" spans="1:15" x14ac:dyDescent="0.2">
      <c r="A1922" s="29" t="s">
        <v>3478</v>
      </c>
      <c r="B1922" s="30">
        <v>3260</v>
      </c>
      <c r="C1922" s="31" t="s">
        <v>2</v>
      </c>
      <c r="D1922" s="1"/>
      <c r="E1922" s="1"/>
      <c r="F1922" s="31" t="s">
        <v>4391</v>
      </c>
      <c r="G1922" s="35" t="s">
        <v>976</v>
      </c>
      <c r="H1922" s="31" t="s">
        <v>7800</v>
      </c>
      <c r="I1922" s="31" t="s">
        <v>7389</v>
      </c>
      <c r="J1922" s="41">
        <v>3.8699999999999998E-2</v>
      </c>
      <c r="K1922" s="84">
        <v>20000</v>
      </c>
      <c r="L1922" s="36" t="s">
        <v>8259</v>
      </c>
      <c r="M1922" s="84">
        <v>20000</v>
      </c>
      <c r="N1922" s="83">
        <f t="shared" si="29"/>
        <v>20000</v>
      </c>
      <c r="O1922" s="36" t="s">
        <v>8259</v>
      </c>
    </row>
    <row r="1923" spans="1:15" x14ac:dyDescent="0.2">
      <c r="A1923" s="29" t="s">
        <v>3479</v>
      </c>
      <c r="B1923" s="30">
        <v>3261</v>
      </c>
      <c r="C1923" s="31" t="s">
        <v>2</v>
      </c>
      <c r="D1923" s="1"/>
      <c r="E1923" s="1"/>
      <c r="F1923" s="31" t="s">
        <v>4391</v>
      </c>
      <c r="G1923" s="35" t="s">
        <v>976</v>
      </c>
      <c r="H1923" s="31" t="s">
        <v>7800</v>
      </c>
      <c r="I1923" s="31" t="s">
        <v>7390</v>
      </c>
      <c r="J1923" s="41">
        <v>0.04</v>
      </c>
      <c r="K1923" s="84">
        <v>20000</v>
      </c>
      <c r="L1923" s="36" t="s">
        <v>8259</v>
      </c>
      <c r="M1923" s="84">
        <v>20000</v>
      </c>
      <c r="N1923" s="83">
        <f t="shared" si="29"/>
        <v>20000</v>
      </c>
      <c r="O1923" s="36" t="s">
        <v>8259</v>
      </c>
    </row>
    <row r="1924" spans="1:15" x14ac:dyDescent="0.2">
      <c r="A1924" s="29" t="s">
        <v>3480</v>
      </c>
      <c r="B1924" s="30">
        <v>3262</v>
      </c>
      <c r="C1924" s="31" t="s">
        <v>2</v>
      </c>
      <c r="D1924" s="1"/>
      <c r="E1924" s="1"/>
      <c r="F1924" s="31" t="s">
        <v>4391</v>
      </c>
      <c r="G1924" s="35" t="s">
        <v>976</v>
      </c>
      <c r="H1924" s="31" t="s">
        <v>7800</v>
      </c>
      <c r="I1924" s="31" t="s">
        <v>7391</v>
      </c>
      <c r="J1924" s="41">
        <v>3.9100000000000003E-2</v>
      </c>
      <c r="K1924" s="84">
        <v>20000</v>
      </c>
      <c r="L1924" s="36" t="s">
        <v>8259</v>
      </c>
      <c r="M1924" s="84">
        <v>20000</v>
      </c>
      <c r="N1924" s="83">
        <f t="shared" si="29"/>
        <v>20000</v>
      </c>
      <c r="O1924" s="36" t="s">
        <v>8259</v>
      </c>
    </row>
    <row r="1925" spans="1:15" x14ac:dyDescent="0.2">
      <c r="A1925" s="29" t="s">
        <v>3481</v>
      </c>
      <c r="B1925" s="30">
        <v>3263</v>
      </c>
      <c r="C1925" s="31" t="s">
        <v>2</v>
      </c>
      <c r="D1925" s="1"/>
      <c r="E1925" s="1"/>
      <c r="F1925" s="31" t="s">
        <v>4391</v>
      </c>
      <c r="G1925" s="35" t="s">
        <v>976</v>
      </c>
      <c r="H1925" s="31" t="s">
        <v>7800</v>
      </c>
      <c r="I1925" s="31" t="s">
        <v>7392</v>
      </c>
      <c r="J1925" s="41">
        <v>6.8385000000000001E-2</v>
      </c>
      <c r="K1925" s="84">
        <v>20000</v>
      </c>
      <c r="L1925" s="41" t="s">
        <v>8565</v>
      </c>
      <c r="M1925" s="84">
        <v>20000</v>
      </c>
      <c r="N1925" s="83">
        <f t="shared" si="29"/>
        <v>20000</v>
      </c>
      <c r="O1925" s="41" t="s">
        <v>8565</v>
      </c>
    </row>
    <row r="1926" spans="1:15" x14ac:dyDescent="0.2">
      <c r="A1926" s="29" t="s">
        <v>3482</v>
      </c>
      <c r="B1926" s="30">
        <v>3264</v>
      </c>
      <c r="C1926" s="31" t="s">
        <v>2</v>
      </c>
      <c r="D1926" s="1"/>
      <c r="E1926" s="1"/>
      <c r="F1926" s="31" t="s">
        <v>4391</v>
      </c>
      <c r="G1926" s="35" t="s">
        <v>976</v>
      </c>
      <c r="H1926" s="31" t="s">
        <v>7800</v>
      </c>
      <c r="I1926" s="31" t="s">
        <v>7393</v>
      </c>
      <c r="J1926" s="41">
        <v>3.7999999999999999E-2</v>
      </c>
      <c r="K1926" s="84">
        <v>20000</v>
      </c>
      <c r="L1926" s="36" t="s">
        <v>8259</v>
      </c>
      <c r="M1926" s="84">
        <v>20000</v>
      </c>
      <c r="N1926" s="83">
        <f t="shared" si="29"/>
        <v>20000</v>
      </c>
      <c r="O1926" s="36" t="s">
        <v>8259</v>
      </c>
    </row>
    <row r="1927" spans="1:15" x14ac:dyDescent="0.2">
      <c r="A1927" s="29" t="s">
        <v>3483</v>
      </c>
      <c r="B1927" s="30">
        <v>3265</v>
      </c>
      <c r="C1927" s="31" t="s">
        <v>2</v>
      </c>
      <c r="D1927" s="1"/>
      <c r="E1927" s="1"/>
      <c r="F1927" s="31" t="s">
        <v>4391</v>
      </c>
      <c r="G1927" s="35" t="s">
        <v>976</v>
      </c>
      <c r="H1927" s="31" t="s">
        <v>7800</v>
      </c>
      <c r="I1927" s="31" t="s">
        <v>7394</v>
      </c>
      <c r="J1927" s="41">
        <v>3.7999999999999999E-2</v>
      </c>
      <c r="K1927" s="84">
        <v>20000</v>
      </c>
      <c r="L1927" s="36" t="s">
        <v>8259</v>
      </c>
      <c r="M1927" s="84">
        <v>20000</v>
      </c>
      <c r="N1927" s="83">
        <f t="shared" si="29"/>
        <v>20000</v>
      </c>
      <c r="O1927" s="36" t="s">
        <v>8259</v>
      </c>
    </row>
    <row r="1928" spans="1:15" x14ac:dyDescent="0.2">
      <c r="A1928" s="29" t="s">
        <v>3484</v>
      </c>
      <c r="B1928" s="30">
        <v>3266</v>
      </c>
      <c r="C1928" s="31" t="s">
        <v>2</v>
      </c>
      <c r="D1928" s="1"/>
      <c r="E1928" s="1"/>
      <c r="F1928" s="31" t="s">
        <v>4391</v>
      </c>
      <c r="G1928" s="35" t="s">
        <v>976</v>
      </c>
      <c r="H1928" s="31" t="s">
        <v>7800</v>
      </c>
      <c r="I1928" s="31" t="s">
        <v>7395</v>
      </c>
      <c r="J1928" s="41">
        <v>3.9199999999999999E-2</v>
      </c>
      <c r="K1928" s="84">
        <v>20000</v>
      </c>
      <c r="L1928" s="36" t="s">
        <v>8259</v>
      </c>
      <c r="M1928" s="84">
        <v>20000</v>
      </c>
      <c r="N1928" s="83">
        <f t="shared" si="29"/>
        <v>20000</v>
      </c>
      <c r="O1928" s="36" t="s">
        <v>8259</v>
      </c>
    </row>
    <row r="1929" spans="1:15" x14ac:dyDescent="0.2">
      <c r="A1929" s="29" t="s">
        <v>3485</v>
      </c>
      <c r="B1929" s="30">
        <v>3267</v>
      </c>
      <c r="C1929" s="31" t="s">
        <v>2</v>
      </c>
      <c r="D1929" s="1"/>
      <c r="E1929" s="1"/>
      <c r="F1929" s="31" t="s">
        <v>4391</v>
      </c>
      <c r="G1929" s="35" t="s">
        <v>976</v>
      </c>
      <c r="H1929" s="31" t="s">
        <v>7800</v>
      </c>
      <c r="I1929" s="31" t="s">
        <v>7396</v>
      </c>
      <c r="J1929" s="41">
        <v>3.9199999999999999E-2</v>
      </c>
      <c r="K1929" s="84">
        <v>20000</v>
      </c>
      <c r="L1929" s="36" t="s">
        <v>8259</v>
      </c>
      <c r="M1929" s="84">
        <v>20000</v>
      </c>
      <c r="N1929" s="83">
        <f t="shared" si="29"/>
        <v>20000</v>
      </c>
      <c r="O1929" s="36" t="s">
        <v>8259</v>
      </c>
    </row>
    <row r="1930" spans="1:15" x14ac:dyDescent="0.2">
      <c r="A1930" s="29" t="s">
        <v>3486</v>
      </c>
      <c r="B1930" s="30">
        <v>3268</v>
      </c>
      <c r="C1930" s="31" t="s">
        <v>2</v>
      </c>
      <c r="D1930" s="1"/>
      <c r="E1930" s="1"/>
      <c r="F1930" s="31" t="s">
        <v>4391</v>
      </c>
      <c r="G1930" s="35" t="s">
        <v>976</v>
      </c>
      <c r="H1930" s="31" t="s">
        <v>7800</v>
      </c>
      <c r="I1930" s="31" t="s">
        <v>7397</v>
      </c>
      <c r="J1930" s="41">
        <v>3.9199999999999999E-2</v>
      </c>
      <c r="K1930" s="84">
        <v>20000</v>
      </c>
      <c r="L1930" s="36" t="s">
        <v>8259</v>
      </c>
      <c r="M1930" s="84">
        <v>20000</v>
      </c>
      <c r="N1930" s="83">
        <f t="shared" si="29"/>
        <v>20000</v>
      </c>
      <c r="O1930" s="36" t="s">
        <v>8259</v>
      </c>
    </row>
    <row r="1931" spans="1:15" x14ac:dyDescent="0.2">
      <c r="A1931" s="29" t="s">
        <v>3487</v>
      </c>
      <c r="B1931" s="30">
        <v>3269</v>
      </c>
      <c r="C1931" s="31" t="s">
        <v>2</v>
      </c>
      <c r="D1931" s="1"/>
      <c r="E1931" s="1"/>
      <c r="F1931" s="31" t="s">
        <v>4391</v>
      </c>
      <c r="G1931" s="35" t="s">
        <v>976</v>
      </c>
      <c r="H1931" s="31" t="s">
        <v>7800</v>
      </c>
      <c r="I1931" s="31" t="s">
        <v>7398</v>
      </c>
      <c r="J1931" s="41">
        <v>3.9199999999999999E-2</v>
      </c>
      <c r="K1931" s="84">
        <v>20000</v>
      </c>
      <c r="L1931" s="36" t="s">
        <v>8259</v>
      </c>
      <c r="M1931" s="84">
        <v>20000</v>
      </c>
      <c r="N1931" s="83">
        <f t="shared" si="29"/>
        <v>20000</v>
      </c>
      <c r="O1931" s="36" t="s">
        <v>8259</v>
      </c>
    </row>
    <row r="1932" spans="1:15" x14ac:dyDescent="0.2">
      <c r="A1932" s="29" t="s">
        <v>3488</v>
      </c>
      <c r="B1932" s="30">
        <v>3270</v>
      </c>
      <c r="C1932" s="31" t="s">
        <v>2</v>
      </c>
      <c r="D1932" s="1"/>
      <c r="E1932" s="1"/>
      <c r="F1932" s="31" t="s">
        <v>4391</v>
      </c>
      <c r="G1932" s="35" t="s">
        <v>976</v>
      </c>
      <c r="H1932" s="31" t="s">
        <v>7800</v>
      </c>
      <c r="I1932" s="31" t="s">
        <v>7399</v>
      </c>
      <c r="J1932" s="41">
        <v>3.9199999999999999E-2</v>
      </c>
      <c r="K1932" s="84">
        <v>20000</v>
      </c>
      <c r="L1932" s="36" t="s">
        <v>8259</v>
      </c>
      <c r="M1932" s="84">
        <v>20000</v>
      </c>
      <c r="N1932" s="83">
        <f t="shared" si="29"/>
        <v>20000</v>
      </c>
      <c r="O1932" s="36" t="s">
        <v>8259</v>
      </c>
    </row>
    <row r="1933" spans="1:15" x14ac:dyDescent="0.2">
      <c r="A1933" s="29" t="s">
        <v>3489</v>
      </c>
      <c r="B1933" s="30">
        <v>3271</v>
      </c>
      <c r="C1933" s="31" t="s">
        <v>2</v>
      </c>
      <c r="D1933" s="1"/>
      <c r="E1933" s="1"/>
      <c r="F1933" s="31" t="s">
        <v>4391</v>
      </c>
      <c r="G1933" s="35" t="s">
        <v>976</v>
      </c>
      <c r="H1933" s="31" t="s">
        <v>7800</v>
      </c>
      <c r="I1933" s="31" t="s">
        <v>7400</v>
      </c>
      <c r="J1933" s="41">
        <v>3.9199999999999999E-2</v>
      </c>
      <c r="K1933" s="84">
        <v>20000</v>
      </c>
      <c r="L1933" s="36" t="s">
        <v>8259</v>
      </c>
      <c r="M1933" s="84">
        <v>20000</v>
      </c>
      <c r="N1933" s="83">
        <f t="shared" si="29"/>
        <v>20000</v>
      </c>
      <c r="O1933" s="36" t="s">
        <v>8259</v>
      </c>
    </row>
    <row r="1934" spans="1:15" x14ac:dyDescent="0.2">
      <c r="A1934" s="29" t="s">
        <v>3490</v>
      </c>
      <c r="B1934" s="30">
        <v>3272</v>
      </c>
      <c r="C1934" s="31" t="s">
        <v>2</v>
      </c>
      <c r="D1934" s="1"/>
      <c r="E1934" s="1"/>
      <c r="F1934" s="31" t="s">
        <v>4391</v>
      </c>
      <c r="G1934" s="35" t="s">
        <v>976</v>
      </c>
      <c r="H1934" s="31" t="s">
        <v>7800</v>
      </c>
      <c r="I1934" s="31" t="s">
        <v>7401</v>
      </c>
      <c r="J1934" s="41">
        <v>3.9199999999999999E-2</v>
      </c>
      <c r="K1934" s="84">
        <v>20000</v>
      </c>
      <c r="L1934" s="36" t="s">
        <v>8259</v>
      </c>
      <c r="M1934" s="84">
        <v>20000</v>
      </c>
      <c r="N1934" s="83">
        <f t="shared" ref="N1934:N1997" si="30">CEILING(M1934,1000)</f>
        <v>20000</v>
      </c>
      <c r="O1934" s="36" t="s">
        <v>8259</v>
      </c>
    </row>
    <row r="1935" spans="1:15" x14ac:dyDescent="0.2">
      <c r="A1935" s="29" t="s">
        <v>3491</v>
      </c>
      <c r="B1935" s="30">
        <v>3273</v>
      </c>
      <c r="C1935" s="31" t="s">
        <v>2</v>
      </c>
      <c r="D1935" s="1"/>
      <c r="E1935" s="1"/>
      <c r="F1935" s="31" t="s">
        <v>4391</v>
      </c>
      <c r="G1935" s="35" t="s">
        <v>976</v>
      </c>
      <c r="H1935" s="31" t="s">
        <v>7800</v>
      </c>
      <c r="I1935" s="31" t="s">
        <v>7402</v>
      </c>
      <c r="J1935" s="41">
        <v>3.9199999999999999E-2</v>
      </c>
      <c r="K1935" s="84">
        <v>20000</v>
      </c>
      <c r="L1935" s="36" t="s">
        <v>8259</v>
      </c>
      <c r="M1935" s="84">
        <v>20000</v>
      </c>
      <c r="N1935" s="83">
        <f t="shared" si="30"/>
        <v>20000</v>
      </c>
      <c r="O1935" s="36" t="s">
        <v>8259</v>
      </c>
    </row>
    <row r="1936" spans="1:15" x14ac:dyDescent="0.2">
      <c r="A1936" s="29" t="s">
        <v>3492</v>
      </c>
      <c r="B1936" s="30">
        <v>3274</v>
      </c>
      <c r="C1936" s="31" t="s">
        <v>2</v>
      </c>
      <c r="D1936" s="1"/>
      <c r="E1936" s="1"/>
      <c r="F1936" s="31" t="s">
        <v>4391</v>
      </c>
      <c r="G1936" s="35" t="s">
        <v>976</v>
      </c>
      <c r="H1936" s="31" t="s">
        <v>7800</v>
      </c>
      <c r="I1936" s="31" t="s">
        <v>7403</v>
      </c>
      <c r="J1936" s="41">
        <v>3.9199999999999999E-2</v>
      </c>
      <c r="K1936" s="84">
        <v>20000</v>
      </c>
      <c r="L1936" s="36" t="s">
        <v>8259</v>
      </c>
      <c r="M1936" s="84">
        <v>20000</v>
      </c>
      <c r="N1936" s="83">
        <f t="shared" si="30"/>
        <v>20000</v>
      </c>
      <c r="O1936" s="36" t="s">
        <v>8259</v>
      </c>
    </row>
    <row r="1937" spans="1:15" x14ac:dyDescent="0.2">
      <c r="A1937" s="29" t="s">
        <v>3493</v>
      </c>
      <c r="B1937" s="30">
        <v>3275</v>
      </c>
      <c r="C1937" s="31" t="s">
        <v>2</v>
      </c>
      <c r="D1937" s="1"/>
      <c r="E1937" s="1"/>
      <c r="F1937" s="31" t="s">
        <v>4391</v>
      </c>
      <c r="G1937" s="35" t="s">
        <v>976</v>
      </c>
      <c r="H1937" s="31" t="s">
        <v>7800</v>
      </c>
      <c r="I1937" s="31" t="s">
        <v>7404</v>
      </c>
      <c r="J1937" s="41">
        <v>3.9199999999999999E-2</v>
      </c>
      <c r="K1937" s="84">
        <v>20000</v>
      </c>
      <c r="L1937" s="36" t="s">
        <v>8259</v>
      </c>
      <c r="M1937" s="84">
        <v>20000</v>
      </c>
      <c r="N1937" s="83">
        <f t="shared" si="30"/>
        <v>20000</v>
      </c>
      <c r="O1937" s="36" t="s">
        <v>8259</v>
      </c>
    </row>
    <row r="1938" spans="1:15" x14ac:dyDescent="0.2">
      <c r="A1938" s="29" t="s">
        <v>3494</v>
      </c>
      <c r="B1938" s="30">
        <v>3276</v>
      </c>
      <c r="C1938" s="31" t="s">
        <v>2</v>
      </c>
      <c r="D1938" s="1"/>
      <c r="E1938" s="1"/>
      <c r="F1938" s="31" t="s">
        <v>4391</v>
      </c>
      <c r="G1938" s="35" t="s">
        <v>976</v>
      </c>
      <c r="H1938" s="31" t="s">
        <v>7800</v>
      </c>
      <c r="I1938" s="31" t="s">
        <v>7405</v>
      </c>
      <c r="J1938" s="41">
        <v>3.7999999999999999E-2</v>
      </c>
      <c r="K1938" s="84">
        <v>20000</v>
      </c>
      <c r="L1938" s="36" t="s">
        <v>8259</v>
      </c>
      <c r="M1938" s="84">
        <v>20000</v>
      </c>
      <c r="N1938" s="83">
        <f t="shared" si="30"/>
        <v>20000</v>
      </c>
      <c r="O1938" s="36" t="s">
        <v>8259</v>
      </c>
    </row>
    <row r="1939" spans="1:15" x14ac:dyDescent="0.2">
      <c r="A1939" s="29" t="s">
        <v>3495</v>
      </c>
      <c r="B1939" s="30">
        <v>3277</v>
      </c>
      <c r="C1939" s="31" t="s">
        <v>2</v>
      </c>
      <c r="D1939" s="1"/>
      <c r="E1939" s="1"/>
      <c r="F1939" s="31" t="s">
        <v>4391</v>
      </c>
      <c r="G1939" s="35" t="s">
        <v>976</v>
      </c>
      <c r="H1939" s="31" t="s">
        <v>7800</v>
      </c>
      <c r="I1939" s="31" t="s">
        <v>7406</v>
      </c>
      <c r="J1939" s="41">
        <v>3.7999999999999999E-2</v>
      </c>
      <c r="K1939" s="84">
        <v>20000</v>
      </c>
      <c r="L1939" s="36" t="s">
        <v>8259</v>
      </c>
      <c r="M1939" s="84">
        <v>20000</v>
      </c>
      <c r="N1939" s="83">
        <f t="shared" si="30"/>
        <v>20000</v>
      </c>
      <c r="O1939" s="36" t="s">
        <v>8259</v>
      </c>
    </row>
    <row r="1940" spans="1:15" x14ac:dyDescent="0.2">
      <c r="A1940" s="29" t="s">
        <v>3496</v>
      </c>
      <c r="B1940" s="30">
        <v>3278</v>
      </c>
      <c r="C1940" s="31" t="s">
        <v>2</v>
      </c>
      <c r="D1940" s="1"/>
      <c r="E1940" s="1"/>
      <c r="F1940" s="31" t="s">
        <v>4391</v>
      </c>
      <c r="G1940" s="35" t="s">
        <v>976</v>
      </c>
      <c r="H1940" s="31" t="s">
        <v>7800</v>
      </c>
      <c r="I1940" s="31" t="s">
        <v>7407</v>
      </c>
      <c r="J1940" s="41">
        <v>3.9199999999999999E-2</v>
      </c>
      <c r="K1940" s="84">
        <v>20000</v>
      </c>
      <c r="L1940" s="36" t="s">
        <v>8259</v>
      </c>
      <c r="M1940" s="84">
        <v>20000</v>
      </c>
      <c r="N1940" s="83">
        <f t="shared" si="30"/>
        <v>20000</v>
      </c>
      <c r="O1940" s="36" t="s">
        <v>8259</v>
      </c>
    </row>
    <row r="1941" spans="1:15" x14ac:dyDescent="0.2">
      <c r="A1941" s="29" t="s">
        <v>3497</v>
      </c>
      <c r="B1941" s="30">
        <v>3279</v>
      </c>
      <c r="C1941" s="31" t="s">
        <v>2</v>
      </c>
      <c r="D1941" s="1"/>
      <c r="E1941" s="1"/>
      <c r="F1941" s="31" t="s">
        <v>4391</v>
      </c>
      <c r="G1941" s="35" t="s">
        <v>976</v>
      </c>
      <c r="H1941" s="31" t="s">
        <v>7800</v>
      </c>
      <c r="I1941" s="31" t="s">
        <v>7408</v>
      </c>
      <c r="J1941" s="41">
        <v>3.9199999999999999E-2</v>
      </c>
      <c r="K1941" s="84">
        <v>20000</v>
      </c>
      <c r="L1941" s="36" t="s">
        <v>8259</v>
      </c>
      <c r="M1941" s="84">
        <v>20000</v>
      </c>
      <c r="N1941" s="83">
        <f t="shared" si="30"/>
        <v>20000</v>
      </c>
      <c r="O1941" s="36" t="s">
        <v>8259</v>
      </c>
    </row>
    <row r="1942" spans="1:15" x14ac:dyDescent="0.2">
      <c r="A1942" s="29" t="s">
        <v>3498</v>
      </c>
      <c r="B1942" s="30">
        <v>3280</v>
      </c>
      <c r="C1942" s="31" t="s">
        <v>2</v>
      </c>
      <c r="D1942" s="1"/>
      <c r="E1942" s="1"/>
      <c r="F1942" s="31" t="s">
        <v>4391</v>
      </c>
      <c r="G1942" s="35" t="s">
        <v>976</v>
      </c>
      <c r="H1942" s="31" t="s">
        <v>7800</v>
      </c>
      <c r="I1942" s="31" t="s">
        <v>7409</v>
      </c>
      <c r="J1942" s="41">
        <v>3.9199999999999999E-2</v>
      </c>
      <c r="K1942" s="84">
        <v>20000</v>
      </c>
      <c r="L1942" s="36" t="s">
        <v>8259</v>
      </c>
      <c r="M1942" s="84">
        <v>20000</v>
      </c>
      <c r="N1942" s="83">
        <f t="shared" si="30"/>
        <v>20000</v>
      </c>
      <c r="O1942" s="36" t="s">
        <v>8259</v>
      </c>
    </row>
    <row r="1943" spans="1:15" x14ac:dyDescent="0.2">
      <c r="A1943" s="29" t="s">
        <v>3499</v>
      </c>
      <c r="B1943" s="30">
        <v>3281</v>
      </c>
      <c r="C1943" s="31" t="s">
        <v>2</v>
      </c>
      <c r="D1943" s="1"/>
      <c r="E1943" s="1"/>
      <c r="F1943" s="31" t="s">
        <v>4391</v>
      </c>
      <c r="G1943" s="35" t="s">
        <v>976</v>
      </c>
      <c r="H1943" s="31" t="s">
        <v>7800</v>
      </c>
      <c r="I1943" s="31" t="s">
        <v>7410</v>
      </c>
      <c r="J1943" s="41">
        <v>3.9199999999999999E-2</v>
      </c>
      <c r="K1943" s="84">
        <v>20000</v>
      </c>
      <c r="L1943" s="36" t="s">
        <v>8259</v>
      </c>
      <c r="M1943" s="84">
        <v>20000</v>
      </c>
      <c r="N1943" s="83">
        <f t="shared" si="30"/>
        <v>20000</v>
      </c>
      <c r="O1943" s="36" t="s">
        <v>8259</v>
      </c>
    </row>
    <row r="1944" spans="1:15" x14ac:dyDescent="0.2">
      <c r="A1944" s="29" t="s">
        <v>3500</v>
      </c>
      <c r="B1944" s="30">
        <v>3282</v>
      </c>
      <c r="C1944" s="31" t="s">
        <v>2</v>
      </c>
      <c r="D1944" s="1"/>
      <c r="E1944" s="1"/>
      <c r="F1944" s="31" t="s">
        <v>4391</v>
      </c>
      <c r="G1944" s="35" t="s">
        <v>976</v>
      </c>
      <c r="H1944" s="31" t="s">
        <v>7800</v>
      </c>
      <c r="I1944" s="31" t="s">
        <v>7411</v>
      </c>
      <c r="J1944" s="41">
        <v>3.9199999999999999E-2</v>
      </c>
      <c r="K1944" s="84">
        <v>20000</v>
      </c>
      <c r="L1944" s="36" t="s">
        <v>8259</v>
      </c>
      <c r="M1944" s="84">
        <v>20000</v>
      </c>
      <c r="N1944" s="83">
        <f t="shared" si="30"/>
        <v>20000</v>
      </c>
      <c r="O1944" s="36" t="s">
        <v>8259</v>
      </c>
    </row>
    <row r="1945" spans="1:15" x14ac:dyDescent="0.2">
      <c r="A1945" s="29" t="s">
        <v>3501</v>
      </c>
      <c r="B1945" s="30">
        <v>3283</v>
      </c>
      <c r="C1945" s="31" t="s">
        <v>2</v>
      </c>
      <c r="D1945" s="1"/>
      <c r="E1945" s="1"/>
      <c r="F1945" s="31" t="s">
        <v>4391</v>
      </c>
      <c r="G1945" s="35" t="s">
        <v>976</v>
      </c>
      <c r="H1945" s="31" t="s">
        <v>7800</v>
      </c>
      <c r="I1945" s="31" t="s">
        <v>7412</v>
      </c>
      <c r="J1945" s="41">
        <v>3.9199999999999999E-2</v>
      </c>
      <c r="K1945" s="84">
        <v>20000</v>
      </c>
      <c r="L1945" s="36" t="s">
        <v>8259</v>
      </c>
      <c r="M1945" s="84">
        <v>20000</v>
      </c>
      <c r="N1945" s="83">
        <f t="shared" si="30"/>
        <v>20000</v>
      </c>
      <c r="O1945" s="36" t="s">
        <v>8259</v>
      </c>
    </row>
    <row r="1946" spans="1:15" x14ac:dyDescent="0.2">
      <c r="A1946" s="29" t="s">
        <v>3502</v>
      </c>
      <c r="B1946" s="30">
        <v>3284</v>
      </c>
      <c r="C1946" s="31" t="s">
        <v>2</v>
      </c>
      <c r="D1946" s="1"/>
      <c r="E1946" s="1"/>
      <c r="F1946" s="31" t="s">
        <v>4391</v>
      </c>
      <c r="G1946" s="35" t="s">
        <v>976</v>
      </c>
      <c r="H1946" s="31" t="s">
        <v>7800</v>
      </c>
      <c r="I1946" s="31" t="s">
        <v>7413</v>
      </c>
      <c r="J1946" s="41">
        <v>3.9199999999999999E-2</v>
      </c>
      <c r="K1946" s="84">
        <v>20000</v>
      </c>
      <c r="L1946" s="36" t="s">
        <v>8259</v>
      </c>
      <c r="M1946" s="84">
        <v>20000</v>
      </c>
      <c r="N1946" s="83">
        <f t="shared" si="30"/>
        <v>20000</v>
      </c>
      <c r="O1946" s="36" t="s">
        <v>8259</v>
      </c>
    </row>
    <row r="1947" spans="1:15" x14ac:dyDescent="0.2">
      <c r="A1947" s="29" t="s">
        <v>3503</v>
      </c>
      <c r="B1947" s="30">
        <v>3285</v>
      </c>
      <c r="C1947" s="31" t="s">
        <v>2</v>
      </c>
      <c r="D1947" s="1"/>
      <c r="E1947" s="1"/>
      <c r="F1947" s="31" t="s">
        <v>4391</v>
      </c>
      <c r="G1947" s="35" t="s">
        <v>976</v>
      </c>
      <c r="H1947" s="31" t="s">
        <v>7800</v>
      </c>
      <c r="I1947" s="31" t="s">
        <v>7414</v>
      </c>
      <c r="J1947" s="41">
        <v>3.9199999999999999E-2</v>
      </c>
      <c r="K1947" s="84">
        <v>20000</v>
      </c>
      <c r="L1947" s="36" t="s">
        <v>8259</v>
      </c>
      <c r="M1947" s="84">
        <v>20000</v>
      </c>
      <c r="N1947" s="83">
        <f t="shared" si="30"/>
        <v>20000</v>
      </c>
      <c r="O1947" s="36" t="s">
        <v>8259</v>
      </c>
    </row>
    <row r="1948" spans="1:15" x14ac:dyDescent="0.2">
      <c r="A1948" s="29" t="s">
        <v>3504</v>
      </c>
      <c r="B1948" s="30">
        <v>3286</v>
      </c>
      <c r="C1948" s="31" t="s">
        <v>2</v>
      </c>
      <c r="D1948" s="1"/>
      <c r="E1948" s="1"/>
      <c r="F1948" s="31" t="s">
        <v>4391</v>
      </c>
      <c r="G1948" s="35" t="s">
        <v>976</v>
      </c>
      <c r="H1948" s="31" t="s">
        <v>7800</v>
      </c>
      <c r="I1948" s="31" t="s">
        <v>7415</v>
      </c>
      <c r="J1948" s="41">
        <v>3.9199999999999999E-2</v>
      </c>
      <c r="K1948" s="84">
        <v>20000</v>
      </c>
      <c r="L1948" s="36" t="s">
        <v>8259</v>
      </c>
      <c r="M1948" s="84">
        <v>20000</v>
      </c>
      <c r="N1948" s="83">
        <f t="shared" si="30"/>
        <v>20000</v>
      </c>
      <c r="O1948" s="36" t="s">
        <v>8259</v>
      </c>
    </row>
    <row r="1949" spans="1:15" x14ac:dyDescent="0.2">
      <c r="A1949" s="29" t="s">
        <v>3505</v>
      </c>
      <c r="B1949" s="30">
        <v>3287</v>
      </c>
      <c r="C1949" s="31" t="s">
        <v>2</v>
      </c>
      <c r="D1949" s="1"/>
      <c r="E1949" s="1"/>
      <c r="F1949" s="31" t="s">
        <v>4391</v>
      </c>
      <c r="G1949" s="35" t="s">
        <v>976</v>
      </c>
      <c r="H1949" s="31" t="s">
        <v>7800</v>
      </c>
      <c r="I1949" s="31" t="s">
        <v>7416</v>
      </c>
      <c r="J1949" s="41">
        <v>3.9199999999999999E-2</v>
      </c>
      <c r="K1949" s="84">
        <v>20000</v>
      </c>
      <c r="L1949" s="36" t="s">
        <v>8259</v>
      </c>
      <c r="M1949" s="84">
        <v>20000</v>
      </c>
      <c r="N1949" s="83">
        <f t="shared" si="30"/>
        <v>20000</v>
      </c>
      <c r="O1949" s="36" t="s">
        <v>8259</v>
      </c>
    </row>
    <row r="1950" spans="1:15" x14ac:dyDescent="0.2">
      <c r="A1950" s="29" t="s">
        <v>3506</v>
      </c>
      <c r="B1950" s="30">
        <v>3288</v>
      </c>
      <c r="C1950" s="31" t="s">
        <v>2</v>
      </c>
      <c r="D1950" s="1"/>
      <c r="E1950" s="1"/>
      <c r="F1950" s="31" t="s">
        <v>4391</v>
      </c>
      <c r="G1950" s="35" t="s">
        <v>976</v>
      </c>
      <c r="H1950" s="31" t="s">
        <v>7800</v>
      </c>
      <c r="I1950" s="31" t="s">
        <v>7417</v>
      </c>
      <c r="J1950" s="41">
        <v>3.9511000000000004E-2</v>
      </c>
      <c r="K1950" s="84">
        <v>20000</v>
      </c>
      <c r="L1950" s="41" t="s">
        <v>8565</v>
      </c>
      <c r="M1950" s="84">
        <v>20000</v>
      </c>
      <c r="N1950" s="83">
        <f t="shared" si="30"/>
        <v>20000</v>
      </c>
      <c r="O1950" s="41" t="s">
        <v>8565</v>
      </c>
    </row>
    <row r="1951" spans="1:15" x14ac:dyDescent="0.2">
      <c r="A1951" s="29" t="s">
        <v>3507</v>
      </c>
      <c r="B1951" s="30">
        <v>3289</v>
      </c>
      <c r="C1951" s="31" t="s">
        <v>2</v>
      </c>
      <c r="D1951" s="1"/>
      <c r="E1951" s="1"/>
      <c r="F1951" s="31" t="s">
        <v>4391</v>
      </c>
      <c r="G1951" s="35" t="s">
        <v>976</v>
      </c>
      <c r="H1951" s="31" t="s">
        <v>7800</v>
      </c>
      <c r="I1951" s="31" t="s">
        <v>7418</v>
      </c>
      <c r="J1951" s="41">
        <v>3.9199999999999999E-2</v>
      </c>
      <c r="K1951" s="84">
        <v>20000</v>
      </c>
      <c r="L1951" s="36" t="s">
        <v>8259</v>
      </c>
      <c r="M1951" s="84">
        <v>20000</v>
      </c>
      <c r="N1951" s="83">
        <f t="shared" si="30"/>
        <v>20000</v>
      </c>
      <c r="O1951" s="36" t="s">
        <v>8259</v>
      </c>
    </row>
    <row r="1952" spans="1:15" x14ac:dyDescent="0.2">
      <c r="A1952" s="29" t="s">
        <v>3508</v>
      </c>
      <c r="B1952" s="30">
        <v>3290</v>
      </c>
      <c r="C1952" s="31" t="s">
        <v>2</v>
      </c>
      <c r="D1952" s="1"/>
      <c r="E1952" s="1"/>
      <c r="F1952" s="31" t="s">
        <v>4391</v>
      </c>
      <c r="G1952" s="35" t="s">
        <v>976</v>
      </c>
      <c r="H1952" s="31" t="s">
        <v>7800</v>
      </c>
      <c r="I1952" s="31" t="s">
        <v>7419</v>
      </c>
      <c r="J1952" s="41">
        <v>3.9199999999999999E-2</v>
      </c>
      <c r="K1952" s="84">
        <v>20000</v>
      </c>
      <c r="L1952" s="36" t="s">
        <v>8259</v>
      </c>
      <c r="M1952" s="84">
        <v>20000</v>
      </c>
      <c r="N1952" s="83">
        <f t="shared" si="30"/>
        <v>20000</v>
      </c>
      <c r="O1952" s="36" t="s">
        <v>8259</v>
      </c>
    </row>
    <row r="1953" spans="1:15" x14ac:dyDescent="0.2">
      <c r="A1953" s="29" t="s">
        <v>3509</v>
      </c>
      <c r="B1953" s="30">
        <v>3291</v>
      </c>
      <c r="C1953" s="31" t="s">
        <v>2</v>
      </c>
      <c r="D1953" s="1"/>
      <c r="E1953" s="1"/>
      <c r="F1953" s="31" t="s">
        <v>4391</v>
      </c>
      <c r="G1953" s="35" t="s">
        <v>976</v>
      </c>
      <c r="H1953" s="31" t="s">
        <v>7800</v>
      </c>
      <c r="I1953" s="31" t="s">
        <v>7420</v>
      </c>
      <c r="J1953" s="41">
        <v>3.7999999999999999E-2</v>
      </c>
      <c r="K1953" s="84">
        <v>20000</v>
      </c>
      <c r="L1953" s="36" t="s">
        <v>8259</v>
      </c>
      <c r="M1953" s="84">
        <v>20000</v>
      </c>
      <c r="N1953" s="83">
        <f t="shared" si="30"/>
        <v>20000</v>
      </c>
      <c r="O1953" s="36" t="s">
        <v>8259</v>
      </c>
    </row>
    <row r="1954" spans="1:15" x14ac:dyDescent="0.2">
      <c r="A1954" s="29" t="s">
        <v>3510</v>
      </c>
      <c r="B1954" s="30">
        <v>3292</v>
      </c>
      <c r="C1954" s="31" t="s">
        <v>2</v>
      </c>
      <c r="D1954" s="1"/>
      <c r="E1954" s="1"/>
      <c r="F1954" s="31" t="s">
        <v>4391</v>
      </c>
      <c r="G1954" s="35" t="s">
        <v>976</v>
      </c>
      <c r="H1954" s="31" t="s">
        <v>7800</v>
      </c>
      <c r="I1954" s="31" t="s">
        <v>7421</v>
      </c>
      <c r="J1954" s="41">
        <v>3.85E-2</v>
      </c>
      <c r="K1954" s="84">
        <v>20000</v>
      </c>
      <c r="L1954" s="36" t="s">
        <v>8259</v>
      </c>
      <c r="M1954" s="84">
        <v>20000</v>
      </c>
      <c r="N1954" s="83">
        <f t="shared" si="30"/>
        <v>20000</v>
      </c>
      <c r="O1954" s="36" t="s">
        <v>8259</v>
      </c>
    </row>
    <row r="1955" spans="1:15" x14ac:dyDescent="0.2">
      <c r="A1955" s="29" t="s">
        <v>3511</v>
      </c>
      <c r="B1955" s="30">
        <v>3293</v>
      </c>
      <c r="C1955" s="31" t="s">
        <v>2</v>
      </c>
      <c r="D1955" s="1"/>
      <c r="E1955" s="1"/>
      <c r="F1955" s="31" t="s">
        <v>4391</v>
      </c>
      <c r="G1955" s="35" t="s">
        <v>976</v>
      </c>
      <c r="H1955" s="31" t="s">
        <v>7800</v>
      </c>
      <c r="I1955" s="31" t="s">
        <v>7422</v>
      </c>
      <c r="J1955" s="41">
        <v>4.2613999999999999E-2</v>
      </c>
      <c r="K1955" s="84">
        <v>20000</v>
      </c>
      <c r="L1955" s="41" t="s">
        <v>8565</v>
      </c>
      <c r="M1955" s="84">
        <v>20000</v>
      </c>
      <c r="N1955" s="83">
        <f t="shared" si="30"/>
        <v>20000</v>
      </c>
      <c r="O1955" s="41" t="s">
        <v>8565</v>
      </c>
    </row>
    <row r="1956" spans="1:15" x14ac:dyDescent="0.2">
      <c r="A1956" s="29" t="s">
        <v>3512</v>
      </c>
      <c r="B1956" s="30">
        <v>3294</v>
      </c>
      <c r="C1956" s="31" t="s">
        <v>2</v>
      </c>
      <c r="D1956" s="1"/>
      <c r="E1956" s="1"/>
      <c r="F1956" s="31" t="s">
        <v>4391</v>
      </c>
      <c r="G1956" s="35" t="s">
        <v>976</v>
      </c>
      <c r="H1956" s="31" t="s">
        <v>7800</v>
      </c>
      <c r="I1956" s="31" t="s">
        <v>7423</v>
      </c>
      <c r="J1956" s="41">
        <v>4.2835000000000005E-2</v>
      </c>
      <c r="K1956" s="84">
        <v>20000</v>
      </c>
      <c r="L1956" s="41" t="s">
        <v>8565</v>
      </c>
      <c r="M1956" s="84">
        <v>20000</v>
      </c>
      <c r="N1956" s="83">
        <f t="shared" si="30"/>
        <v>20000</v>
      </c>
      <c r="O1956" s="41" t="s">
        <v>8565</v>
      </c>
    </row>
    <row r="1957" spans="1:15" x14ac:dyDescent="0.2">
      <c r="A1957" s="29" t="s">
        <v>3513</v>
      </c>
      <c r="B1957" s="30">
        <v>3295</v>
      </c>
      <c r="C1957" s="31" t="s">
        <v>2</v>
      </c>
      <c r="D1957" s="1"/>
      <c r="E1957" s="1"/>
      <c r="F1957" s="31" t="s">
        <v>4391</v>
      </c>
      <c r="G1957" s="35" t="s">
        <v>976</v>
      </c>
      <c r="H1957" s="31" t="s">
        <v>7800</v>
      </c>
      <c r="I1957" s="31" t="s">
        <v>7424</v>
      </c>
      <c r="J1957" s="41">
        <v>3.8100000000000002E-2</v>
      </c>
      <c r="K1957" s="84">
        <v>20000</v>
      </c>
      <c r="L1957" s="36" t="s">
        <v>8259</v>
      </c>
      <c r="M1957" s="84">
        <v>20000</v>
      </c>
      <c r="N1957" s="83">
        <f t="shared" si="30"/>
        <v>20000</v>
      </c>
      <c r="O1957" s="36" t="s">
        <v>8259</v>
      </c>
    </row>
    <row r="1958" spans="1:15" x14ac:dyDescent="0.2">
      <c r="A1958" s="29" t="s">
        <v>3514</v>
      </c>
      <c r="B1958" s="30">
        <v>3296</v>
      </c>
      <c r="C1958" s="31" t="s">
        <v>2</v>
      </c>
      <c r="D1958" s="1"/>
      <c r="E1958" s="1"/>
      <c r="F1958" s="31" t="s">
        <v>4391</v>
      </c>
      <c r="G1958" s="35" t="s">
        <v>976</v>
      </c>
      <c r="H1958" s="31" t="s">
        <v>7800</v>
      </c>
      <c r="I1958" s="31" t="s">
        <v>7425</v>
      </c>
      <c r="J1958" s="41">
        <v>3.85E-2</v>
      </c>
      <c r="K1958" s="84">
        <v>20000</v>
      </c>
      <c r="L1958" s="36" t="s">
        <v>8259</v>
      </c>
      <c r="M1958" s="84">
        <v>20000</v>
      </c>
      <c r="N1958" s="83">
        <f t="shared" si="30"/>
        <v>20000</v>
      </c>
      <c r="O1958" s="36" t="s">
        <v>8259</v>
      </c>
    </row>
    <row r="1959" spans="1:15" x14ac:dyDescent="0.2">
      <c r="A1959" s="29" t="s">
        <v>3515</v>
      </c>
      <c r="B1959" s="30">
        <v>3297</v>
      </c>
      <c r="C1959" s="31" t="s">
        <v>2</v>
      </c>
      <c r="D1959" s="1"/>
      <c r="E1959" s="1"/>
      <c r="F1959" s="31" t="s">
        <v>4391</v>
      </c>
      <c r="G1959" s="35" t="s">
        <v>976</v>
      </c>
      <c r="H1959" s="31" t="s">
        <v>7800</v>
      </c>
      <c r="I1959" s="31" t="s">
        <v>7426</v>
      </c>
      <c r="J1959" s="41">
        <v>3.7699999999999997E-2</v>
      </c>
      <c r="K1959" s="84">
        <v>20000</v>
      </c>
      <c r="L1959" s="36" t="s">
        <v>8259</v>
      </c>
      <c r="M1959" s="84">
        <v>20000</v>
      </c>
      <c r="N1959" s="83">
        <f t="shared" si="30"/>
        <v>20000</v>
      </c>
      <c r="O1959" s="36" t="s">
        <v>8259</v>
      </c>
    </row>
    <row r="1960" spans="1:15" x14ac:dyDescent="0.2">
      <c r="A1960" s="29" t="s">
        <v>3516</v>
      </c>
      <c r="B1960" s="30">
        <v>3298</v>
      </c>
      <c r="C1960" s="31" t="s">
        <v>2</v>
      </c>
      <c r="D1960" s="1"/>
      <c r="E1960" s="1"/>
      <c r="F1960" s="31" t="s">
        <v>4391</v>
      </c>
      <c r="G1960" s="35" t="s">
        <v>976</v>
      </c>
      <c r="H1960" s="31" t="s">
        <v>7800</v>
      </c>
      <c r="I1960" s="31" t="s">
        <v>7427</v>
      </c>
      <c r="J1960" s="41">
        <v>3.7699999999999997E-2</v>
      </c>
      <c r="K1960" s="84">
        <v>20000</v>
      </c>
      <c r="L1960" s="36" t="s">
        <v>8259</v>
      </c>
      <c r="M1960" s="84">
        <v>20000</v>
      </c>
      <c r="N1960" s="83">
        <f t="shared" si="30"/>
        <v>20000</v>
      </c>
      <c r="O1960" s="36" t="s">
        <v>8259</v>
      </c>
    </row>
    <row r="1961" spans="1:15" x14ac:dyDescent="0.2">
      <c r="A1961" s="29" t="s">
        <v>3517</v>
      </c>
      <c r="B1961" s="30">
        <v>3299</v>
      </c>
      <c r="C1961" s="31" t="s">
        <v>2</v>
      </c>
      <c r="D1961" s="1"/>
      <c r="E1961" s="1"/>
      <c r="F1961" s="31" t="s">
        <v>4391</v>
      </c>
      <c r="G1961" s="35" t="s">
        <v>976</v>
      </c>
      <c r="H1961" s="31" t="s">
        <v>7800</v>
      </c>
      <c r="I1961" s="31" t="s">
        <v>7428</v>
      </c>
      <c r="J1961" s="41">
        <v>3.7699999999999997E-2</v>
      </c>
      <c r="K1961" s="84">
        <v>20000</v>
      </c>
      <c r="L1961" s="36" t="s">
        <v>8259</v>
      </c>
      <c r="M1961" s="84">
        <v>20000</v>
      </c>
      <c r="N1961" s="83">
        <f t="shared" si="30"/>
        <v>20000</v>
      </c>
      <c r="O1961" s="36" t="s">
        <v>8259</v>
      </c>
    </row>
    <row r="1962" spans="1:15" x14ac:dyDescent="0.2">
      <c r="A1962" s="29" t="s">
        <v>3518</v>
      </c>
      <c r="B1962" s="30">
        <v>3300</v>
      </c>
      <c r="C1962" s="31" t="s">
        <v>2</v>
      </c>
      <c r="D1962" s="1"/>
      <c r="E1962" s="1"/>
      <c r="F1962" s="31" t="s">
        <v>4391</v>
      </c>
      <c r="G1962" s="35" t="s">
        <v>976</v>
      </c>
      <c r="H1962" s="31" t="s">
        <v>7800</v>
      </c>
      <c r="I1962" s="31" t="s">
        <v>7429</v>
      </c>
      <c r="J1962" s="41">
        <v>3.7699999999999997E-2</v>
      </c>
      <c r="K1962" s="84">
        <v>20000</v>
      </c>
      <c r="L1962" s="36" t="s">
        <v>8259</v>
      </c>
      <c r="M1962" s="84">
        <v>20000</v>
      </c>
      <c r="N1962" s="83">
        <f t="shared" si="30"/>
        <v>20000</v>
      </c>
      <c r="O1962" s="36" t="s">
        <v>8259</v>
      </c>
    </row>
    <row r="1963" spans="1:15" x14ac:dyDescent="0.2">
      <c r="A1963" s="29" t="s">
        <v>3519</v>
      </c>
      <c r="B1963" s="30">
        <v>3301</v>
      </c>
      <c r="C1963" s="31" t="s">
        <v>2</v>
      </c>
      <c r="D1963" s="1"/>
      <c r="E1963" s="1"/>
      <c r="F1963" s="31" t="s">
        <v>4391</v>
      </c>
      <c r="G1963" s="35" t="s">
        <v>976</v>
      </c>
      <c r="H1963" s="31" t="s">
        <v>7800</v>
      </c>
      <c r="I1963" s="31" t="s">
        <v>7430</v>
      </c>
      <c r="J1963" s="41">
        <v>3.95E-2</v>
      </c>
      <c r="K1963" s="84">
        <v>20000</v>
      </c>
      <c r="L1963" s="36" t="s">
        <v>8259</v>
      </c>
      <c r="M1963" s="84">
        <v>20000</v>
      </c>
      <c r="N1963" s="83">
        <f t="shared" si="30"/>
        <v>20000</v>
      </c>
      <c r="O1963" s="36" t="s">
        <v>8259</v>
      </c>
    </row>
    <row r="1964" spans="1:15" x14ac:dyDescent="0.2">
      <c r="A1964" s="29" t="s">
        <v>3520</v>
      </c>
      <c r="B1964" s="30">
        <v>3302</v>
      </c>
      <c r="C1964" s="31" t="s">
        <v>2</v>
      </c>
      <c r="D1964" s="1"/>
      <c r="E1964" s="1"/>
      <c r="F1964" s="31" t="s">
        <v>4391</v>
      </c>
      <c r="G1964" s="35" t="s">
        <v>976</v>
      </c>
      <c r="H1964" s="31" t="s">
        <v>7800</v>
      </c>
      <c r="I1964" s="31" t="s">
        <v>7431</v>
      </c>
      <c r="J1964" s="41">
        <v>3.3599999999999998E-2</v>
      </c>
      <c r="K1964" s="84">
        <v>20000</v>
      </c>
      <c r="L1964" s="36" t="s">
        <v>8259</v>
      </c>
      <c r="M1964" s="84">
        <v>20000</v>
      </c>
      <c r="N1964" s="83">
        <f t="shared" si="30"/>
        <v>20000</v>
      </c>
      <c r="O1964" s="36" t="s">
        <v>8259</v>
      </c>
    </row>
    <row r="1965" spans="1:15" x14ac:dyDescent="0.2">
      <c r="A1965" s="29" t="s">
        <v>3521</v>
      </c>
      <c r="B1965" s="30">
        <v>3303</v>
      </c>
      <c r="C1965" s="31" t="s">
        <v>2</v>
      </c>
      <c r="D1965" s="1"/>
      <c r="E1965" s="1"/>
      <c r="F1965" s="31" t="s">
        <v>4391</v>
      </c>
      <c r="G1965" s="35" t="s">
        <v>976</v>
      </c>
      <c r="H1965" s="31" t="s">
        <v>7800</v>
      </c>
      <c r="I1965" s="31" t="s">
        <v>7432</v>
      </c>
      <c r="J1965" s="41">
        <v>3.7699999999999997E-2</v>
      </c>
      <c r="K1965" s="84">
        <v>20000</v>
      </c>
      <c r="L1965" s="36" t="s">
        <v>8259</v>
      </c>
      <c r="M1965" s="84">
        <v>20000</v>
      </c>
      <c r="N1965" s="83">
        <f t="shared" si="30"/>
        <v>20000</v>
      </c>
      <c r="O1965" s="36" t="s">
        <v>8259</v>
      </c>
    </row>
    <row r="1966" spans="1:15" x14ac:dyDescent="0.2">
      <c r="A1966" s="29" t="s">
        <v>3522</v>
      </c>
      <c r="B1966" s="30">
        <v>3304</v>
      </c>
      <c r="C1966" s="31" t="s">
        <v>2</v>
      </c>
      <c r="D1966" s="1"/>
      <c r="E1966" s="1"/>
      <c r="F1966" s="31" t="s">
        <v>4391</v>
      </c>
      <c r="G1966" s="35" t="s">
        <v>976</v>
      </c>
      <c r="H1966" s="31" t="s">
        <v>7800</v>
      </c>
      <c r="I1966" s="31" t="s">
        <v>7433</v>
      </c>
      <c r="J1966" s="41">
        <v>3.7699999999999997E-2</v>
      </c>
      <c r="K1966" s="84">
        <v>20000</v>
      </c>
      <c r="L1966" s="36" t="s">
        <v>8259</v>
      </c>
      <c r="M1966" s="84">
        <v>20000</v>
      </c>
      <c r="N1966" s="83">
        <f t="shared" si="30"/>
        <v>20000</v>
      </c>
      <c r="O1966" s="36" t="s">
        <v>8259</v>
      </c>
    </row>
    <row r="1967" spans="1:15" x14ac:dyDescent="0.2">
      <c r="A1967" s="29" t="s">
        <v>3523</v>
      </c>
      <c r="B1967" s="30">
        <v>3305</v>
      </c>
      <c r="C1967" s="31" t="s">
        <v>2</v>
      </c>
      <c r="D1967" s="1"/>
      <c r="E1967" s="1"/>
      <c r="F1967" s="31" t="s">
        <v>4391</v>
      </c>
      <c r="G1967" s="35" t="s">
        <v>976</v>
      </c>
      <c r="H1967" s="31" t="s">
        <v>7800</v>
      </c>
      <c r="I1967" s="31" t="s">
        <v>7434</v>
      </c>
      <c r="J1967" s="41">
        <v>3.7699999999999997E-2</v>
      </c>
      <c r="K1967" s="84">
        <v>20000</v>
      </c>
      <c r="L1967" s="36" t="s">
        <v>8259</v>
      </c>
      <c r="M1967" s="84">
        <v>20000</v>
      </c>
      <c r="N1967" s="83">
        <f t="shared" si="30"/>
        <v>20000</v>
      </c>
      <c r="O1967" s="36" t="s">
        <v>8259</v>
      </c>
    </row>
    <row r="1968" spans="1:15" x14ac:dyDescent="0.2">
      <c r="A1968" s="29" t="s">
        <v>3524</v>
      </c>
      <c r="B1968" s="30">
        <v>3306</v>
      </c>
      <c r="C1968" s="31" t="s">
        <v>2</v>
      </c>
      <c r="D1968" s="1"/>
      <c r="E1968" s="1"/>
      <c r="F1968" s="31" t="s">
        <v>4391</v>
      </c>
      <c r="G1968" s="35" t="s">
        <v>976</v>
      </c>
      <c r="H1968" s="31" t="s">
        <v>7800</v>
      </c>
      <c r="I1968" s="31" t="s">
        <v>7435</v>
      </c>
      <c r="J1968" s="41">
        <v>3.7699999999999997E-2</v>
      </c>
      <c r="K1968" s="84">
        <v>20000</v>
      </c>
      <c r="L1968" s="36" t="s">
        <v>8259</v>
      </c>
      <c r="M1968" s="84">
        <v>20000</v>
      </c>
      <c r="N1968" s="83">
        <f t="shared" si="30"/>
        <v>20000</v>
      </c>
      <c r="O1968" s="36" t="s">
        <v>8259</v>
      </c>
    </row>
    <row r="1969" spans="1:15" x14ac:dyDescent="0.2">
      <c r="A1969" s="29" t="s">
        <v>3525</v>
      </c>
      <c r="B1969" s="30">
        <v>3307</v>
      </c>
      <c r="C1969" s="31" t="s">
        <v>2</v>
      </c>
      <c r="D1969" s="1"/>
      <c r="E1969" s="1"/>
      <c r="F1969" s="31" t="s">
        <v>4391</v>
      </c>
      <c r="G1969" s="35" t="s">
        <v>976</v>
      </c>
      <c r="H1969" s="31" t="s">
        <v>7800</v>
      </c>
      <c r="I1969" s="31" t="s">
        <v>7436</v>
      </c>
      <c r="J1969" s="41">
        <v>3.8800000000000001E-2</v>
      </c>
      <c r="K1969" s="84">
        <v>20000</v>
      </c>
      <c r="L1969" s="36" t="s">
        <v>8259</v>
      </c>
      <c r="M1969" s="84">
        <v>20000</v>
      </c>
      <c r="N1969" s="83">
        <f t="shared" si="30"/>
        <v>20000</v>
      </c>
      <c r="O1969" s="36" t="s">
        <v>8259</v>
      </c>
    </row>
    <row r="1970" spans="1:15" x14ac:dyDescent="0.2">
      <c r="A1970" s="29" t="s">
        <v>3526</v>
      </c>
      <c r="B1970" s="30">
        <v>3308</v>
      </c>
      <c r="C1970" s="31" t="s">
        <v>2</v>
      </c>
      <c r="D1970" s="1"/>
      <c r="E1970" s="1"/>
      <c r="F1970" s="31" t="s">
        <v>4391</v>
      </c>
      <c r="G1970" s="35" t="s">
        <v>976</v>
      </c>
      <c r="H1970" s="31" t="s">
        <v>7800</v>
      </c>
      <c r="I1970" s="31" t="s">
        <v>7437</v>
      </c>
      <c r="J1970" s="41">
        <v>5.04E-2</v>
      </c>
      <c r="K1970" s="84">
        <v>20000</v>
      </c>
      <c r="L1970" s="36" t="s">
        <v>8259</v>
      </c>
      <c r="M1970" s="84">
        <v>20000</v>
      </c>
      <c r="N1970" s="83">
        <f t="shared" si="30"/>
        <v>20000</v>
      </c>
      <c r="O1970" s="36" t="s">
        <v>8259</v>
      </c>
    </row>
    <row r="1971" spans="1:15" x14ac:dyDescent="0.2">
      <c r="A1971" s="29" t="s">
        <v>3527</v>
      </c>
      <c r="B1971" s="30">
        <v>3309</v>
      </c>
      <c r="C1971" s="31" t="s">
        <v>2</v>
      </c>
      <c r="D1971" s="1"/>
      <c r="E1971" s="1"/>
      <c r="F1971" s="31" t="s">
        <v>4391</v>
      </c>
      <c r="G1971" s="35" t="s">
        <v>976</v>
      </c>
      <c r="H1971" s="31" t="s">
        <v>7800</v>
      </c>
      <c r="I1971" s="31" t="s">
        <v>7438</v>
      </c>
      <c r="J1971" s="41">
        <v>5.0424999999999998E-2</v>
      </c>
      <c r="K1971" s="84">
        <v>20000</v>
      </c>
      <c r="L1971" s="41" t="s">
        <v>8565</v>
      </c>
      <c r="M1971" s="84">
        <v>20000</v>
      </c>
      <c r="N1971" s="83">
        <f t="shared" si="30"/>
        <v>20000</v>
      </c>
      <c r="O1971" s="41" t="s">
        <v>8565</v>
      </c>
    </row>
    <row r="1972" spans="1:15" x14ac:dyDescent="0.2">
      <c r="A1972" s="29" t="s">
        <v>3528</v>
      </c>
      <c r="B1972" s="30">
        <v>3310</v>
      </c>
      <c r="C1972" s="31" t="s">
        <v>2</v>
      </c>
      <c r="D1972" s="1"/>
      <c r="E1972" s="1"/>
      <c r="F1972" s="31" t="s">
        <v>4391</v>
      </c>
      <c r="G1972" s="35" t="s">
        <v>976</v>
      </c>
      <c r="H1972" s="31" t="s">
        <v>7800</v>
      </c>
      <c r="I1972" s="31" t="s">
        <v>7439</v>
      </c>
      <c r="J1972" s="41">
        <v>3.8787000000000002E-2</v>
      </c>
      <c r="K1972" s="84">
        <v>20000</v>
      </c>
      <c r="L1972" s="41" t="s">
        <v>8565</v>
      </c>
      <c r="M1972" s="84">
        <v>20000</v>
      </c>
      <c r="N1972" s="83">
        <f t="shared" si="30"/>
        <v>20000</v>
      </c>
      <c r="O1972" s="41" t="s">
        <v>8565</v>
      </c>
    </row>
    <row r="1973" spans="1:15" x14ac:dyDescent="0.2">
      <c r="A1973" s="29" t="s">
        <v>3529</v>
      </c>
      <c r="B1973" s="30">
        <v>3311</v>
      </c>
      <c r="C1973" s="31" t="s">
        <v>2</v>
      </c>
      <c r="D1973" s="1"/>
      <c r="E1973" s="1"/>
      <c r="F1973" s="31" t="s">
        <v>4391</v>
      </c>
      <c r="G1973" s="35" t="s">
        <v>976</v>
      </c>
      <c r="H1973" s="31" t="s">
        <v>7800</v>
      </c>
      <c r="I1973" s="31" t="s">
        <v>7440</v>
      </c>
      <c r="J1973" s="41">
        <v>5.04E-2</v>
      </c>
      <c r="K1973" s="84">
        <v>20000</v>
      </c>
      <c r="L1973" s="36" t="s">
        <v>8259</v>
      </c>
      <c r="M1973" s="84">
        <v>20000</v>
      </c>
      <c r="N1973" s="83">
        <f t="shared" si="30"/>
        <v>20000</v>
      </c>
      <c r="O1973" s="36" t="s">
        <v>8259</v>
      </c>
    </row>
    <row r="1974" spans="1:15" x14ac:dyDescent="0.2">
      <c r="A1974" s="29" t="s">
        <v>3530</v>
      </c>
      <c r="B1974" s="30">
        <v>3312</v>
      </c>
      <c r="C1974" s="31" t="s">
        <v>2</v>
      </c>
      <c r="D1974" s="1"/>
      <c r="E1974" s="1"/>
      <c r="F1974" s="31" t="s">
        <v>4391</v>
      </c>
      <c r="G1974" s="35" t="s">
        <v>976</v>
      </c>
      <c r="H1974" s="31" t="s">
        <v>7800</v>
      </c>
      <c r="I1974" s="31" t="s">
        <v>7441</v>
      </c>
      <c r="J1974" s="41">
        <v>3.5999999999999997E-2</v>
      </c>
      <c r="K1974" s="84">
        <v>20000</v>
      </c>
      <c r="L1974" s="36" t="s">
        <v>8259</v>
      </c>
      <c r="M1974" s="84">
        <v>20000</v>
      </c>
      <c r="N1974" s="83">
        <f t="shared" si="30"/>
        <v>20000</v>
      </c>
      <c r="O1974" s="36" t="s">
        <v>8259</v>
      </c>
    </row>
    <row r="1975" spans="1:15" x14ac:dyDescent="0.2">
      <c r="A1975" s="29" t="s">
        <v>3531</v>
      </c>
      <c r="B1975" s="30">
        <v>3313</v>
      </c>
      <c r="C1975" s="31" t="s">
        <v>2</v>
      </c>
      <c r="D1975" s="1"/>
      <c r="E1975" s="1"/>
      <c r="F1975" s="31" t="s">
        <v>4391</v>
      </c>
      <c r="G1975" s="35" t="s">
        <v>976</v>
      </c>
      <c r="H1975" s="31" t="s">
        <v>7800</v>
      </c>
      <c r="I1975" s="31" t="s">
        <v>7442</v>
      </c>
      <c r="J1975" s="41">
        <v>3.7499999999999999E-2</v>
      </c>
      <c r="K1975" s="84">
        <v>20000</v>
      </c>
      <c r="L1975" s="36" t="s">
        <v>8259</v>
      </c>
      <c r="M1975" s="84">
        <v>20000</v>
      </c>
      <c r="N1975" s="83">
        <f t="shared" si="30"/>
        <v>20000</v>
      </c>
      <c r="O1975" s="36" t="s">
        <v>8259</v>
      </c>
    </row>
    <row r="1976" spans="1:15" x14ac:dyDescent="0.2">
      <c r="A1976" s="29" t="s">
        <v>3532</v>
      </c>
      <c r="B1976" s="30">
        <v>3314</v>
      </c>
      <c r="C1976" s="31" t="s">
        <v>2</v>
      </c>
      <c r="D1976" s="1"/>
      <c r="E1976" s="1"/>
      <c r="F1976" s="31" t="s">
        <v>4391</v>
      </c>
      <c r="G1976" s="35" t="s">
        <v>976</v>
      </c>
      <c r="H1976" s="31" t="s">
        <v>7800</v>
      </c>
      <c r="I1976" s="31" t="s">
        <v>7443</v>
      </c>
      <c r="J1976" s="41">
        <v>3.7999999999999999E-2</v>
      </c>
      <c r="K1976" s="84">
        <v>20000</v>
      </c>
      <c r="L1976" s="36" t="s">
        <v>8259</v>
      </c>
      <c r="M1976" s="84">
        <v>20000</v>
      </c>
      <c r="N1976" s="83">
        <f t="shared" si="30"/>
        <v>20000</v>
      </c>
      <c r="O1976" s="36" t="s">
        <v>8259</v>
      </c>
    </row>
    <row r="1977" spans="1:15" x14ac:dyDescent="0.2">
      <c r="A1977" s="29" t="s">
        <v>3533</v>
      </c>
      <c r="B1977" s="30">
        <v>3315</v>
      </c>
      <c r="C1977" s="31" t="s">
        <v>2</v>
      </c>
      <c r="D1977" s="1"/>
      <c r="E1977" s="1"/>
      <c r="F1977" s="31" t="s">
        <v>4391</v>
      </c>
      <c r="G1977" s="35" t="s">
        <v>976</v>
      </c>
      <c r="H1977" s="31" t="s">
        <v>7800</v>
      </c>
      <c r="I1977" s="31" t="s">
        <v>7444</v>
      </c>
      <c r="J1977" s="41">
        <v>3.8399999999999997E-2</v>
      </c>
      <c r="K1977" s="84">
        <v>20000</v>
      </c>
      <c r="L1977" s="36" t="s">
        <v>8259</v>
      </c>
      <c r="M1977" s="84">
        <v>20000</v>
      </c>
      <c r="N1977" s="83">
        <f t="shared" si="30"/>
        <v>20000</v>
      </c>
      <c r="O1977" s="36" t="s">
        <v>8259</v>
      </c>
    </row>
    <row r="1978" spans="1:15" x14ac:dyDescent="0.2">
      <c r="A1978" s="29" t="s">
        <v>3534</v>
      </c>
      <c r="B1978" s="30">
        <v>3316</v>
      </c>
      <c r="C1978" s="31" t="s">
        <v>2</v>
      </c>
      <c r="D1978" s="1"/>
      <c r="E1978" s="1"/>
      <c r="F1978" s="31" t="s">
        <v>4391</v>
      </c>
      <c r="G1978" s="35" t="s">
        <v>976</v>
      </c>
      <c r="H1978" s="31" t="s">
        <v>7800</v>
      </c>
      <c r="I1978" s="31" t="s">
        <v>7445</v>
      </c>
      <c r="J1978" s="41">
        <v>3.8899999999999997E-2</v>
      </c>
      <c r="K1978" s="84">
        <v>20000</v>
      </c>
      <c r="L1978" s="36" t="s">
        <v>8259</v>
      </c>
      <c r="M1978" s="84">
        <v>20000</v>
      </c>
      <c r="N1978" s="83">
        <f t="shared" si="30"/>
        <v>20000</v>
      </c>
      <c r="O1978" s="36" t="s">
        <v>8259</v>
      </c>
    </row>
    <row r="1979" spans="1:15" x14ac:dyDescent="0.2">
      <c r="A1979" s="29" t="s">
        <v>3535</v>
      </c>
      <c r="B1979" s="30">
        <v>3317</v>
      </c>
      <c r="C1979" s="31" t="s">
        <v>2</v>
      </c>
      <c r="D1979" s="1"/>
      <c r="E1979" s="1"/>
      <c r="F1979" s="31" t="s">
        <v>4391</v>
      </c>
      <c r="G1979" s="35" t="s">
        <v>976</v>
      </c>
      <c r="H1979" s="31" t="s">
        <v>7800</v>
      </c>
      <c r="I1979" s="31" t="s">
        <v>7446</v>
      </c>
      <c r="J1979" s="41">
        <v>3.8199999999999998E-2</v>
      </c>
      <c r="K1979" s="84">
        <v>20000</v>
      </c>
      <c r="L1979" s="36" t="s">
        <v>8259</v>
      </c>
      <c r="M1979" s="84">
        <v>20000</v>
      </c>
      <c r="N1979" s="83">
        <f t="shared" si="30"/>
        <v>20000</v>
      </c>
      <c r="O1979" s="36" t="s">
        <v>8259</v>
      </c>
    </row>
    <row r="1980" spans="1:15" x14ac:dyDescent="0.2">
      <c r="A1980" s="29" t="s">
        <v>3536</v>
      </c>
      <c r="B1980" s="30">
        <v>3318</v>
      </c>
      <c r="C1980" s="31" t="s">
        <v>2</v>
      </c>
      <c r="D1980" s="1"/>
      <c r="E1980" s="1"/>
      <c r="F1980" s="31" t="s">
        <v>4391</v>
      </c>
      <c r="G1980" s="35" t="s">
        <v>976</v>
      </c>
      <c r="H1980" s="31" t="s">
        <v>7800</v>
      </c>
      <c r="I1980" s="31" t="s">
        <v>7447</v>
      </c>
      <c r="J1980" s="41">
        <v>3.7999999999999999E-2</v>
      </c>
      <c r="K1980" s="84">
        <v>20000</v>
      </c>
      <c r="L1980" s="36" t="s">
        <v>8259</v>
      </c>
      <c r="M1980" s="84">
        <v>20000</v>
      </c>
      <c r="N1980" s="83">
        <f t="shared" si="30"/>
        <v>20000</v>
      </c>
      <c r="O1980" s="36" t="s">
        <v>8259</v>
      </c>
    </row>
    <row r="1981" spans="1:15" x14ac:dyDescent="0.2">
      <c r="A1981" s="29" t="s">
        <v>3537</v>
      </c>
      <c r="B1981" s="30">
        <v>3319</v>
      </c>
      <c r="C1981" s="31" t="s">
        <v>2</v>
      </c>
      <c r="D1981" s="1"/>
      <c r="E1981" s="1"/>
      <c r="F1981" s="31" t="s">
        <v>4391</v>
      </c>
      <c r="G1981" s="35" t="s">
        <v>976</v>
      </c>
      <c r="H1981" s="31" t="s">
        <v>7800</v>
      </c>
      <c r="I1981" s="31" t="s">
        <v>7448</v>
      </c>
      <c r="J1981" s="41">
        <v>3.8199999999999998E-2</v>
      </c>
      <c r="K1981" s="84">
        <v>20000</v>
      </c>
      <c r="L1981" s="36" t="s">
        <v>8259</v>
      </c>
      <c r="M1981" s="84">
        <v>20000</v>
      </c>
      <c r="N1981" s="83">
        <f t="shared" si="30"/>
        <v>20000</v>
      </c>
      <c r="O1981" s="36" t="s">
        <v>8259</v>
      </c>
    </row>
    <row r="1982" spans="1:15" x14ac:dyDescent="0.2">
      <c r="A1982" s="29" t="s">
        <v>3538</v>
      </c>
      <c r="B1982" s="30">
        <v>3320</v>
      </c>
      <c r="C1982" s="31" t="s">
        <v>2</v>
      </c>
      <c r="D1982" s="1"/>
      <c r="E1982" s="1"/>
      <c r="F1982" s="31" t="s">
        <v>4391</v>
      </c>
      <c r="G1982" s="35" t="s">
        <v>976</v>
      </c>
      <c r="H1982" s="31" t="s">
        <v>7800</v>
      </c>
      <c r="I1982" s="31" t="s">
        <v>7449</v>
      </c>
      <c r="J1982" s="41">
        <v>3.7400000000000003E-2</v>
      </c>
      <c r="K1982" s="84">
        <v>20000</v>
      </c>
      <c r="L1982" s="36" t="s">
        <v>8259</v>
      </c>
      <c r="M1982" s="84">
        <v>20000</v>
      </c>
      <c r="N1982" s="83">
        <f t="shared" si="30"/>
        <v>20000</v>
      </c>
      <c r="O1982" s="36" t="s">
        <v>8259</v>
      </c>
    </row>
    <row r="1983" spans="1:15" x14ac:dyDescent="0.2">
      <c r="A1983" s="29" t="s">
        <v>3539</v>
      </c>
      <c r="B1983" s="30">
        <v>3321</v>
      </c>
      <c r="C1983" s="31" t="s">
        <v>2</v>
      </c>
      <c r="D1983" s="1"/>
      <c r="E1983" s="1"/>
      <c r="F1983" s="31" t="s">
        <v>4391</v>
      </c>
      <c r="G1983" s="35" t="s">
        <v>976</v>
      </c>
      <c r="H1983" s="31" t="s">
        <v>7800</v>
      </c>
      <c r="I1983" s="31" t="s">
        <v>7450</v>
      </c>
      <c r="J1983" s="41">
        <v>3.6499999999999998E-2</v>
      </c>
      <c r="K1983" s="84">
        <v>20000</v>
      </c>
      <c r="L1983" s="36" t="s">
        <v>8259</v>
      </c>
      <c r="M1983" s="84">
        <v>20000</v>
      </c>
      <c r="N1983" s="83">
        <f t="shared" si="30"/>
        <v>20000</v>
      </c>
      <c r="O1983" s="36" t="s">
        <v>8259</v>
      </c>
    </row>
    <row r="1984" spans="1:15" x14ac:dyDescent="0.2">
      <c r="A1984" s="29" t="s">
        <v>3540</v>
      </c>
      <c r="B1984" s="30">
        <v>3322</v>
      </c>
      <c r="C1984" s="31" t="s">
        <v>2</v>
      </c>
      <c r="D1984" s="1"/>
      <c r="E1984" s="1"/>
      <c r="F1984" s="31" t="s">
        <v>4391</v>
      </c>
      <c r="G1984" s="35" t="s">
        <v>976</v>
      </c>
      <c r="H1984" s="31" t="s">
        <v>7800</v>
      </c>
      <c r="I1984" s="31" t="s">
        <v>7451</v>
      </c>
      <c r="J1984" s="41">
        <v>3.5700000000000003E-2</v>
      </c>
      <c r="K1984" s="84">
        <v>20000</v>
      </c>
      <c r="L1984" s="36" t="s">
        <v>8259</v>
      </c>
      <c r="M1984" s="84">
        <v>20000</v>
      </c>
      <c r="N1984" s="83">
        <f t="shared" si="30"/>
        <v>20000</v>
      </c>
      <c r="O1984" s="36" t="s">
        <v>8259</v>
      </c>
    </row>
    <row r="1985" spans="1:15" x14ac:dyDescent="0.2">
      <c r="A1985" s="29" t="s">
        <v>3541</v>
      </c>
      <c r="B1985" s="30">
        <v>3323</v>
      </c>
      <c r="C1985" s="31" t="s">
        <v>2</v>
      </c>
      <c r="D1985" s="1"/>
      <c r="E1985" s="1"/>
      <c r="F1985" s="31" t="s">
        <v>4391</v>
      </c>
      <c r="G1985" s="35" t="s">
        <v>976</v>
      </c>
      <c r="H1985" s="31" t="s">
        <v>7800</v>
      </c>
      <c r="I1985" s="31" t="s">
        <v>7452</v>
      </c>
      <c r="J1985" s="41">
        <v>4.9099999999999998E-2</v>
      </c>
      <c r="K1985" s="84">
        <v>20000</v>
      </c>
      <c r="L1985" s="36" t="s">
        <v>8259</v>
      </c>
      <c r="M1985" s="84">
        <v>20000</v>
      </c>
      <c r="N1985" s="83">
        <f t="shared" si="30"/>
        <v>20000</v>
      </c>
      <c r="O1985" s="36" t="s">
        <v>8259</v>
      </c>
    </row>
    <row r="1986" spans="1:15" x14ac:dyDescent="0.2">
      <c r="A1986" s="29" t="s">
        <v>3542</v>
      </c>
      <c r="B1986" s="30">
        <v>3324</v>
      </c>
      <c r="C1986" s="31" t="s">
        <v>2</v>
      </c>
      <c r="D1986" s="1"/>
      <c r="E1986" s="1"/>
      <c r="F1986" s="31" t="s">
        <v>4391</v>
      </c>
      <c r="G1986" s="35" t="s">
        <v>976</v>
      </c>
      <c r="H1986" s="31" t="s">
        <v>7800</v>
      </c>
      <c r="I1986" s="31" t="s">
        <v>7453</v>
      </c>
      <c r="J1986" s="41">
        <v>4.19E-2</v>
      </c>
      <c r="K1986" s="84">
        <v>20000</v>
      </c>
      <c r="L1986" s="36" t="s">
        <v>8259</v>
      </c>
      <c r="M1986" s="84">
        <v>20000</v>
      </c>
      <c r="N1986" s="83">
        <f t="shared" si="30"/>
        <v>20000</v>
      </c>
      <c r="O1986" s="36" t="s">
        <v>8259</v>
      </c>
    </row>
    <row r="1987" spans="1:15" x14ac:dyDescent="0.2">
      <c r="A1987" s="29" t="s">
        <v>3543</v>
      </c>
      <c r="B1987" s="30">
        <v>3325</v>
      </c>
      <c r="C1987" s="31" t="s">
        <v>2</v>
      </c>
      <c r="D1987" s="1"/>
      <c r="E1987" s="1"/>
      <c r="F1987" s="31" t="s">
        <v>4391</v>
      </c>
      <c r="G1987" s="35" t="s">
        <v>976</v>
      </c>
      <c r="H1987" s="31" t="s">
        <v>7800</v>
      </c>
      <c r="I1987" s="31" t="s">
        <v>7454</v>
      </c>
      <c r="J1987" s="41">
        <v>4.19E-2</v>
      </c>
      <c r="K1987" s="84">
        <v>20000</v>
      </c>
      <c r="L1987" s="36" t="s">
        <v>8259</v>
      </c>
      <c r="M1987" s="84">
        <v>20000</v>
      </c>
      <c r="N1987" s="83">
        <f t="shared" si="30"/>
        <v>20000</v>
      </c>
      <c r="O1987" s="36" t="s">
        <v>8259</v>
      </c>
    </row>
    <row r="1988" spans="1:15" x14ac:dyDescent="0.2">
      <c r="A1988" s="29" t="s">
        <v>3544</v>
      </c>
      <c r="B1988" s="30">
        <v>3326</v>
      </c>
      <c r="C1988" s="31" t="s">
        <v>2</v>
      </c>
      <c r="D1988" s="1"/>
      <c r="E1988" s="1"/>
      <c r="F1988" s="31" t="s">
        <v>4391</v>
      </c>
      <c r="G1988" s="35" t="s">
        <v>976</v>
      </c>
      <c r="H1988" s="31" t="s">
        <v>7800</v>
      </c>
      <c r="I1988" s="31" t="s">
        <v>7455</v>
      </c>
      <c r="J1988" s="41">
        <v>5.1700000000000003E-2</v>
      </c>
      <c r="K1988" s="84">
        <v>20000</v>
      </c>
      <c r="L1988" s="36" t="s">
        <v>8259</v>
      </c>
      <c r="M1988" s="84">
        <v>20000</v>
      </c>
      <c r="N1988" s="83">
        <f t="shared" si="30"/>
        <v>20000</v>
      </c>
      <c r="O1988" s="36" t="s">
        <v>8259</v>
      </c>
    </row>
    <row r="1989" spans="1:15" x14ac:dyDescent="0.2">
      <c r="A1989" s="29" t="s">
        <v>3545</v>
      </c>
      <c r="B1989" s="30">
        <v>3327</v>
      </c>
      <c r="C1989" s="31" t="s">
        <v>2</v>
      </c>
      <c r="D1989" s="1"/>
      <c r="E1989" s="1"/>
      <c r="F1989" s="31" t="s">
        <v>4391</v>
      </c>
      <c r="G1989" s="35" t="s">
        <v>976</v>
      </c>
      <c r="H1989" s="31" t="s">
        <v>7800</v>
      </c>
      <c r="I1989" s="31" t="s">
        <v>7456</v>
      </c>
      <c r="J1989" s="41">
        <v>3.7199999999999997E-2</v>
      </c>
      <c r="K1989" s="84">
        <v>20000</v>
      </c>
      <c r="L1989" s="36" t="s">
        <v>8259</v>
      </c>
      <c r="M1989" s="84">
        <v>20000</v>
      </c>
      <c r="N1989" s="83">
        <f t="shared" si="30"/>
        <v>20000</v>
      </c>
      <c r="O1989" s="36" t="s">
        <v>8259</v>
      </c>
    </row>
    <row r="1990" spans="1:15" x14ac:dyDescent="0.2">
      <c r="A1990" s="29" t="s">
        <v>3546</v>
      </c>
      <c r="B1990" s="30">
        <v>3328</v>
      </c>
      <c r="C1990" s="31" t="s">
        <v>2</v>
      </c>
      <c r="D1990" s="1"/>
      <c r="E1990" s="1"/>
      <c r="F1990" s="31" t="s">
        <v>4391</v>
      </c>
      <c r="G1990" s="35" t="s">
        <v>976</v>
      </c>
      <c r="H1990" s="31" t="s">
        <v>7800</v>
      </c>
      <c r="I1990" s="31" t="s">
        <v>7457</v>
      </c>
      <c r="J1990" s="41">
        <v>3.7199999999999997E-2</v>
      </c>
      <c r="K1990" s="84">
        <v>20000</v>
      </c>
      <c r="L1990" s="36" t="s">
        <v>8259</v>
      </c>
      <c r="M1990" s="84">
        <v>20000</v>
      </c>
      <c r="N1990" s="83">
        <f t="shared" si="30"/>
        <v>20000</v>
      </c>
      <c r="O1990" s="36" t="s">
        <v>8259</v>
      </c>
    </row>
    <row r="1991" spans="1:15" x14ac:dyDescent="0.2">
      <c r="A1991" s="29" t="s">
        <v>3547</v>
      </c>
      <c r="B1991" s="30">
        <v>3329</v>
      </c>
      <c r="C1991" s="31" t="s">
        <v>2</v>
      </c>
      <c r="D1991" s="1"/>
      <c r="E1991" s="1"/>
      <c r="F1991" s="31" t="s">
        <v>4391</v>
      </c>
      <c r="G1991" s="35" t="s">
        <v>976</v>
      </c>
      <c r="H1991" s="31" t="s">
        <v>7800</v>
      </c>
      <c r="I1991" s="31" t="s">
        <v>7458</v>
      </c>
      <c r="J1991" s="41">
        <v>3.7199999999999997E-2</v>
      </c>
      <c r="K1991" s="84">
        <v>20000</v>
      </c>
      <c r="L1991" s="36" t="s">
        <v>8259</v>
      </c>
      <c r="M1991" s="84">
        <v>20000</v>
      </c>
      <c r="N1991" s="83">
        <f t="shared" si="30"/>
        <v>20000</v>
      </c>
      <c r="O1991" s="36" t="s">
        <v>8259</v>
      </c>
    </row>
    <row r="1992" spans="1:15" x14ac:dyDescent="0.2">
      <c r="A1992" s="29" t="s">
        <v>3548</v>
      </c>
      <c r="B1992" s="30">
        <v>3330</v>
      </c>
      <c r="C1992" s="31" t="s">
        <v>2</v>
      </c>
      <c r="D1992" s="1"/>
      <c r="E1992" s="1"/>
      <c r="F1992" s="31" t="s">
        <v>4391</v>
      </c>
      <c r="G1992" s="35" t="s">
        <v>976</v>
      </c>
      <c r="H1992" s="31" t="s">
        <v>7800</v>
      </c>
      <c r="I1992" s="31" t="s">
        <v>7459</v>
      </c>
      <c r="J1992" s="41">
        <v>3.7199999999999997E-2</v>
      </c>
      <c r="K1992" s="84">
        <v>20000</v>
      </c>
      <c r="L1992" s="36" t="s">
        <v>8259</v>
      </c>
      <c r="M1992" s="84">
        <v>20000</v>
      </c>
      <c r="N1992" s="83">
        <f t="shared" si="30"/>
        <v>20000</v>
      </c>
      <c r="O1992" s="36" t="s">
        <v>8259</v>
      </c>
    </row>
    <row r="1993" spans="1:15" x14ac:dyDescent="0.2">
      <c r="A1993" s="29" t="s">
        <v>3549</v>
      </c>
      <c r="B1993" s="30">
        <v>3331</v>
      </c>
      <c r="C1993" s="31" t="s">
        <v>2</v>
      </c>
      <c r="D1993" s="1"/>
      <c r="E1993" s="1"/>
      <c r="F1993" s="31" t="s">
        <v>4391</v>
      </c>
      <c r="G1993" s="35" t="s">
        <v>976</v>
      </c>
      <c r="H1993" s="31" t="s">
        <v>7800</v>
      </c>
      <c r="I1993" s="31" t="s">
        <v>7460</v>
      </c>
      <c r="J1993" s="41">
        <v>3.7199999999999997E-2</v>
      </c>
      <c r="K1993" s="84">
        <v>20000</v>
      </c>
      <c r="L1993" s="36" t="s">
        <v>8259</v>
      </c>
      <c r="M1993" s="84">
        <v>20000</v>
      </c>
      <c r="N1993" s="83">
        <f t="shared" si="30"/>
        <v>20000</v>
      </c>
      <c r="O1993" s="36" t="s">
        <v>8259</v>
      </c>
    </row>
    <row r="1994" spans="1:15" x14ac:dyDescent="0.2">
      <c r="A1994" s="29" t="s">
        <v>3550</v>
      </c>
      <c r="B1994" s="30">
        <v>3332</v>
      </c>
      <c r="C1994" s="31" t="s">
        <v>2</v>
      </c>
      <c r="D1994" s="1"/>
      <c r="E1994" s="1"/>
      <c r="F1994" s="31" t="s">
        <v>4391</v>
      </c>
      <c r="G1994" s="35" t="s">
        <v>976</v>
      </c>
      <c r="H1994" s="31" t="s">
        <v>7800</v>
      </c>
      <c r="I1994" s="31" t="s">
        <v>7461</v>
      </c>
      <c r="J1994" s="41">
        <v>3.7199999999999997E-2</v>
      </c>
      <c r="K1994" s="84">
        <v>20000</v>
      </c>
      <c r="L1994" s="36" t="s">
        <v>8259</v>
      </c>
      <c r="M1994" s="84">
        <v>20000</v>
      </c>
      <c r="N1994" s="83">
        <f t="shared" si="30"/>
        <v>20000</v>
      </c>
      <c r="O1994" s="36" t="s">
        <v>8259</v>
      </c>
    </row>
    <row r="1995" spans="1:15" x14ac:dyDescent="0.2">
      <c r="A1995" s="29" t="s">
        <v>3551</v>
      </c>
      <c r="B1995" s="30">
        <v>3333</v>
      </c>
      <c r="C1995" s="31" t="s">
        <v>2</v>
      </c>
      <c r="D1995" s="1"/>
      <c r="E1995" s="1"/>
      <c r="F1995" s="31" t="s">
        <v>4391</v>
      </c>
      <c r="G1995" s="35" t="s">
        <v>976</v>
      </c>
      <c r="H1995" s="31" t="s">
        <v>7800</v>
      </c>
      <c r="I1995" s="31" t="s">
        <v>7462</v>
      </c>
      <c r="J1995" s="41">
        <v>3.7199999999999997E-2</v>
      </c>
      <c r="K1995" s="84">
        <v>20000</v>
      </c>
      <c r="L1995" s="36" t="s">
        <v>8259</v>
      </c>
      <c r="M1995" s="84">
        <v>20000</v>
      </c>
      <c r="N1995" s="83">
        <f t="shared" si="30"/>
        <v>20000</v>
      </c>
      <c r="O1995" s="36" t="s">
        <v>8259</v>
      </c>
    </row>
    <row r="1996" spans="1:15" x14ac:dyDescent="0.2">
      <c r="A1996" s="29" t="s">
        <v>3552</v>
      </c>
      <c r="B1996" s="30">
        <v>3334</v>
      </c>
      <c r="C1996" s="31" t="s">
        <v>2</v>
      </c>
      <c r="D1996" s="1"/>
      <c r="E1996" s="1"/>
      <c r="F1996" s="31" t="s">
        <v>4391</v>
      </c>
      <c r="G1996" s="35" t="s">
        <v>976</v>
      </c>
      <c r="H1996" s="31" t="s">
        <v>7800</v>
      </c>
      <c r="I1996" s="31" t="s">
        <v>7463</v>
      </c>
      <c r="J1996" s="41">
        <v>3.5999999999999997E-2</v>
      </c>
      <c r="K1996" s="84">
        <v>20000</v>
      </c>
      <c r="L1996" s="36" t="s">
        <v>8259</v>
      </c>
      <c r="M1996" s="84">
        <v>20000</v>
      </c>
      <c r="N1996" s="83">
        <f t="shared" si="30"/>
        <v>20000</v>
      </c>
      <c r="O1996" s="36" t="s">
        <v>8259</v>
      </c>
    </row>
    <row r="1997" spans="1:15" x14ac:dyDescent="0.2">
      <c r="A1997" s="29" t="s">
        <v>3553</v>
      </c>
      <c r="B1997" s="30">
        <v>3335</v>
      </c>
      <c r="C1997" s="31" t="s">
        <v>2</v>
      </c>
      <c r="D1997" s="1"/>
      <c r="E1997" s="1"/>
      <c r="F1997" s="31" t="s">
        <v>4391</v>
      </c>
      <c r="G1997" s="35" t="s">
        <v>976</v>
      </c>
      <c r="H1997" s="31" t="s">
        <v>7800</v>
      </c>
      <c r="I1997" s="31" t="s">
        <v>8978</v>
      </c>
      <c r="J1997" s="41">
        <v>3.5999999999999997E-2</v>
      </c>
      <c r="K1997" s="84">
        <v>20000</v>
      </c>
      <c r="L1997" s="36" t="s">
        <v>8259</v>
      </c>
      <c r="M1997" s="84">
        <v>20000</v>
      </c>
      <c r="N1997" s="83">
        <f t="shared" si="30"/>
        <v>20000</v>
      </c>
      <c r="O1997" s="36" t="s">
        <v>8259</v>
      </c>
    </row>
    <row r="1998" spans="1:15" x14ac:dyDescent="0.2">
      <c r="A1998" s="29" t="s">
        <v>3554</v>
      </c>
      <c r="B1998" s="30">
        <v>3336</v>
      </c>
      <c r="C1998" s="31" t="s">
        <v>2</v>
      </c>
      <c r="D1998" s="1"/>
      <c r="E1998" s="1"/>
      <c r="F1998" s="31" t="s">
        <v>4391</v>
      </c>
      <c r="G1998" s="35" t="s">
        <v>976</v>
      </c>
      <c r="H1998" s="31" t="s">
        <v>7800</v>
      </c>
      <c r="I1998" s="31" t="s">
        <v>8958</v>
      </c>
      <c r="J1998" s="41">
        <v>3.7199999999999997E-2</v>
      </c>
      <c r="K1998" s="84">
        <v>20000</v>
      </c>
      <c r="L1998" s="36" t="s">
        <v>8259</v>
      </c>
      <c r="M1998" s="84">
        <v>20000</v>
      </c>
      <c r="N1998" s="83">
        <f t="shared" ref="N1998:N2061" si="31">CEILING(M1998,1000)</f>
        <v>20000</v>
      </c>
      <c r="O1998" s="36" t="s">
        <v>8259</v>
      </c>
    </row>
    <row r="1999" spans="1:15" x14ac:dyDescent="0.2">
      <c r="A1999" s="29" t="s">
        <v>3555</v>
      </c>
      <c r="B1999" s="30">
        <v>3337</v>
      </c>
      <c r="C1999" s="31" t="s">
        <v>2</v>
      </c>
      <c r="D1999" s="1"/>
      <c r="E1999" s="1"/>
      <c r="F1999" s="31" t="s">
        <v>4391</v>
      </c>
      <c r="G1999" s="35" t="s">
        <v>976</v>
      </c>
      <c r="H1999" s="31" t="s">
        <v>7800</v>
      </c>
      <c r="I1999" s="31" t="s">
        <v>8979</v>
      </c>
      <c r="J1999" s="41">
        <v>3.7199999999999997E-2</v>
      </c>
      <c r="K1999" s="84">
        <v>20000</v>
      </c>
      <c r="L1999" s="36" t="s">
        <v>8259</v>
      </c>
      <c r="M1999" s="84">
        <v>20000</v>
      </c>
      <c r="N1999" s="83">
        <f t="shared" si="31"/>
        <v>20000</v>
      </c>
      <c r="O1999" s="36" t="s">
        <v>8259</v>
      </c>
    </row>
    <row r="2000" spans="1:15" x14ac:dyDescent="0.2">
      <c r="A2000" s="29" t="s">
        <v>3556</v>
      </c>
      <c r="B2000" s="30">
        <v>3338</v>
      </c>
      <c r="C2000" s="31" t="s">
        <v>2</v>
      </c>
      <c r="D2000" s="1"/>
      <c r="E2000" s="1"/>
      <c r="F2000" s="31" t="s">
        <v>4391</v>
      </c>
      <c r="G2000" s="35" t="s">
        <v>976</v>
      </c>
      <c r="H2000" s="31" t="s">
        <v>7800</v>
      </c>
      <c r="I2000" s="31" t="s">
        <v>8980</v>
      </c>
      <c r="J2000" s="41">
        <v>3.7199999999999997E-2</v>
      </c>
      <c r="K2000" s="84">
        <v>20000</v>
      </c>
      <c r="L2000" s="36" t="s">
        <v>8259</v>
      </c>
      <c r="M2000" s="84">
        <v>20000</v>
      </c>
      <c r="N2000" s="83">
        <f t="shared" si="31"/>
        <v>20000</v>
      </c>
      <c r="O2000" s="36" t="s">
        <v>8259</v>
      </c>
    </row>
    <row r="2001" spans="1:15" x14ac:dyDescent="0.2">
      <c r="A2001" s="29" t="s">
        <v>3557</v>
      </c>
      <c r="B2001" s="30">
        <v>3339</v>
      </c>
      <c r="C2001" s="31" t="s">
        <v>2</v>
      </c>
      <c r="D2001" s="1"/>
      <c r="E2001" s="1"/>
      <c r="F2001" s="31" t="s">
        <v>4391</v>
      </c>
      <c r="G2001" s="35" t="s">
        <v>976</v>
      </c>
      <c r="H2001" s="31" t="s">
        <v>7800</v>
      </c>
      <c r="I2001" s="31" t="s">
        <v>8981</v>
      </c>
      <c r="J2001" s="41">
        <v>3.7199999999999997E-2</v>
      </c>
      <c r="K2001" s="84">
        <v>20000</v>
      </c>
      <c r="L2001" s="36" t="s">
        <v>8259</v>
      </c>
      <c r="M2001" s="84">
        <v>20000</v>
      </c>
      <c r="N2001" s="83">
        <f t="shared" si="31"/>
        <v>20000</v>
      </c>
      <c r="O2001" s="36" t="s">
        <v>8259</v>
      </c>
    </row>
    <row r="2002" spans="1:15" x14ac:dyDescent="0.2">
      <c r="A2002" s="29" t="s">
        <v>3558</v>
      </c>
      <c r="B2002" s="30">
        <v>3340</v>
      </c>
      <c r="C2002" s="31" t="s">
        <v>2</v>
      </c>
      <c r="D2002" s="1"/>
      <c r="E2002" s="1"/>
      <c r="F2002" s="31" t="s">
        <v>4391</v>
      </c>
      <c r="G2002" s="35" t="s">
        <v>976</v>
      </c>
      <c r="H2002" s="31" t="s">
        <v>7800</v>
      </c>
      <c r="I2002" s="31" t="s">
        <v>8960</v>
      </c>
      <c r="J2002" s="41">
        <v>3.7199999999999997E-2</v>
      </c>
      <c r="K2002" s="84">
        <v>20000</v>
      </c>
      <c r="L2002" s="36" t="s">
        <v>8259</v>
      </c>
      <c r="M2002" s="84">
        <v>20000</v>
      </c>
      <c r="N2002" s="83">
        <f t="shared" si="31"/>
        <v>20000</v>
      </c>
      <c r="O2002" s="36" t="s">
        <v>8259</v>
      </c>
    </row>
    <row r="2003" spans="1:15" x14ac:dyDescent="0.2">
      <c r="A2003" s="29" t="s">
        <v>3559</v>
      </c>
      <c r="B2003" s="30">
        <v>3341</v>
      </c>
      <c r="C2003" s="31" t="s">
        <v>2</v>
      </c>
      <c r="D2003" s="1"/>
      <c r="E2003" s="1"/>
      <c r="F2003" s="31" t="s">
        <v>4391</v>
      </c>
      <c r="G2003" s="35" t="s">
        <v>976</v>
      </c>
      <c r="H2003" s="31" t="s">
        <v>7800</v>
      </c>
      <c r="I2003" s="31" t="s">
        <v>8982</v>
      </c>
      <c r="J2003" s="41">
        <v>3.7199999999999997E-2</v>
      </c>
      <c r="K2003" s="84">
        <v>20000</v>
      </c>
      <c r="L2003" s="36" t="s">
        <v>8259</v>
      </c>
      <c r="M2003" s="84">
        <v>20000</v>
      </c>
      <c r="N2003" s="83">
        <f t="shared" si="31"/>
        <v>20000</v>
      </c>
      <c r="O2003" s="36" t="s">
        <v>8259</v>
      </c>
    </row>
    <row r="2004" spans="1:15" x14ac:dyDescent="0.2">
      <c r="A2004" s="29" t="s">
        <v>3560</v>
      </c>
      <c r="B2004" s="30">
        <v>3342</v>
      </c>
      <c r="C2004" s="31" t="s">
        <v>2</v>
      </c>
      <c r="D2004" s="1"/>
      <c r="E2004" s="1"/>
      <c r="F2004" s="31" t="s">
        <v>4391</v>
      </c>
      <c r="G2004" s="35" t="s">
        <v>976</v>
      </c>
      <c r="H2004" s="31" t="s">
        <v>7800</v>
      </c>
      <c r="I2004" s="31" t="s">
        <v>8983</v>
      </c>
      <c r="J2004" s="41">
        <v>4.4499999999999998E-2</v>
      </c>
      <c r="K2004" s="84">
        <v>20000</v>
      </c>
      <c r="L2004" s="36" t="s">
        <v>8259</v>
      </c>
      <c r="M2004" s="84">
        <v>20000</v>
      </c>
      <c r="N2004" s="83">
        <f t="shared" si="31"/>
        <v>20000</v>
      </c>
      <c r="O2004" s="36" t="s">
        <v>8259</v>
      </c>
    </row>
    <row r="2005" spans="1:15" x14ac:dyDescent="0.2">
      <c r="A2005" s="29" t="s">
        <v>3561</v>
      </c>
      <c r="B2005" s="30">
        <v>3343</v>
      </c>
      <c r="C2005" s="31" t="s">
        <v>2</v>
      </c>
      <c r="D2005" s="1"/>
      <c r="E2005" s="1"/>
      <c r="F2005" s="31" t="s">
        <v>4391</v>
      </c>
      <c r="G2005" s="35" t="s">
        <v>976</v>
      </c>
      <c r="H2005" s="31" t="s">
        <v>7800</v>
      </c>
      <c r="I2005" s="31" t="s">
        <v>8984</v>
      </c>
      <c r="J2005" s="41">
        <v>4.4499999999999998E-2</v>
      </c>
      <c r="K2005" s="84">
        <v>20000</v>
      </c>
      <c r="L2005" s="36" t="s">
        <v>8259</v>
      </c>
      <c r="M2005" s="84">
        <v>20000</v>
      </c>
      <c r="N2005" s="83">
        <f t="shared" si="31"/>
        <v>20000</v>
      </c>
      <c r="O2005" s="36" t="s">
        <v>8259</v>
      </c>
    </row>
    <row r="2006" spans="1:15" x14ac:dyDescent="0.2">
      <c r="A2006" s="29" t="s">
        <v>3562</v>
      </c>
      <c r="B2006" s="30">
        <v>3344</v>
      </c>
      <c r="C2006" s="31" t="s">
        <v>2</v>
      </c>
      <c r="D2006" s="1"/>
      <c r="E2006" s="1"/>
      <c r="F2006" s="31" t="s">
        <v>4391</v>
      </c>
      <c r="G2006" s="35" t="s">
        <v>976</v>
      </c>
      <c r="H2006" s="31" t="s">
        <v>7800</v>
      </c>
      <c r="I2006" s="31" t="s">
        <v>8985</v>
      </c>
      <c r="J2006" s="41">
        <v>4.19E-2</v>
      </c>
      <c r="K2006" s="84">
        <v>20000</v>
      </c>
      <c r="L2006" s="36" t="s">
        <v>8259</v>
      </c>
      <c r="M2006" s="84">
        <v>20000</v>
      </c>
      <c r="N2006" s="83">
        <f t="shared" si="31"/>
        <v>20000</v>
      </c>
      <c r="O2006" s="36" t="s">
        <v>8259</v>
      </c>
    </row>
    <row r="2007" spans="1:15" x14ac:dyDescent="0.2">
      <c r="A2007" s="29" t="s">
        <v>3563</v>
      </c>
      <c r="B2007" s="30">
        <v>3345</v>
      </c>
      <c r="C2007" s="31" t="s">
        <v>2</v>
      </c>
      <c r="D2007" s="1"/>
      <c r="E2007" s="1"/>
      <c r="F2007" s="31" t="s">
        <v>4391</v>
      </c>
      <c r="G2007" s="35" t="s">
        <v>976</v>
      </c>
      <c r="H2007" s="31" t="s">
        <v>7800</v>
      </c>
      <c r="I2007" s="31" t="s">
        <v>8986</v>
      </c>
      <c r="J2007" s="41">
        <v>4.19E-2</v>
      </c>
      <c r="K2007" s="84">
        <v>20000</v>
      </c>
      <c r="L2007" s="36" t="s">
        <v>8259</v>
      </c>
      <c r="M2007" s="84">
        <v>20000</v>
      </c>
      <c r="N2007" s="83">
        <f t="shared" si="31"/>
        <v>20000</v>
      </c>
      <c r="O2007" s="36" t="s">
        <v>8259</v>
      </c>
    </row>
    <row r="2008" spans="1:15" x14ac:dyDescent="0.2">
      <c r="A2008" s="29" t="s">
        <v>3564</v>
      </c>
      <c r="B2008" s="30">
        <v>3346</v>
      </c>
      <c r="C2008" s="31" t="s">
        <v>2</v>
      </c>
      <c r="D2008" s="1"/>
      <c r="E2008" s="1"/>
      <c r="F2008" s="31" t="s">
        <v>4391</v>
      </c>
      <c r="G2008" s="35" t="s">
        <v>976</v>
      </c>
      <c r="H2008" s="31" t="s">
        <v>7800</v>
      </c>
      <c r="I2008" s="31" t="s">
        <v>8987</v>
      </c>
      <c r="J2008" s="41">
        <v>4.19E-2</v>
      </c>
      <c r="K2008" s="84">
        <v>20000</v>
      </c>
      <c r="L2008" s="36" t="s">
        <v>8259</v>
      </c>
      <c r="M2008" s="84">
        <v>20000</v>
      </c>
      <c r="N2008" s="83">
        <f t="shared" si="31"/>
        <v>20000</v>
      </c>
      <c r="O2008" s="36" t="s">
        <v>8259</v>
      </c>
    </row>
    <row r="2009" spans="1:15" x14ac:dyDescent="0.2">
      <c r="A2009" s="29" t="s">
        <v>3565</v>
      </c>
      <c r="B2009" s="30">
        <v>3347</v>
      </c>
      <c r="C2009" s="31" t="s">
        <v>2</v>
      </c>
      <c r="D2009" s="1"/>
      <c r="E2009" s="1"/>
      <c r="F2009" s="31" t="s">
        <v>4391</v>
      </c>
      <c r="G2009" s="35" t="s">
        <v>976</v>
      </c>
      <c r="H2009" s="31" t="s">
        <v>7800</v>
      </c>
      <c r="I2009" s="31" t="s">
        <v>8988</v>
      </c>
      <c r="J2009" s="41">
        <v>3.7900000000000003E-2</v>
      </c>
      <c r="K2009" s="84">
        <v>20000</v>
      </c>
      <c r="L2009" s="36" t="s">
        <v>8259</v>
      </c>
      <c r="M2009" s="84">
        <v>20000</v>
      </c>
      <c r="N2009" s="83">
        <f t="shared" si="31"/>
        <v>20000</v>
      </c>
      <c r="O2009" s="36" t="s">
        <v>8259</v>
      </c>
    </row>
    <row r="2010" spans="1:15" x14ac:dyDescent="0.2">
      <c r="A2010" s="29" t="s">
        <v>3566</v>
      </c>
      <c r="B2010" s="30">
        <v>3348</v>
      </c>
      <c r="C2010" s="31" t="s">
        <v>2</v>
      </c>
      <c r="D2010" s="1"/>
      <c r="E2010" s="1"/>
      <c r="F2010" s="31" t="s">
        <v>4391</v>
      </c>
      <c r="G2010" s="35" t="s">
        <v>976</v>
      </c>
      <c r="H2010" s="31" t="s">
        <v>7800</v>
      </c>
      <c r="I2010" s="31" t="s">
        <v>8989</v>
      </c>
      <c r="J2010" s="41">
        <v>4.0599999999999997E-2</v>
      </c>
      <c r="K2010" s="84">
        <v>20000</v>
      </c>
      <c r="L2010" s="36" t="s">
        <v>8259</v>
      </c>
      <c r="M2010" s="84">
        <v>20000</v>
      </c>
      <c r="N2010" s="83">
        <f t="shared" si="31"/>
        <v>20000</v>
      </c>
      <c r="O2010" s="36" t="s">
        <v>8259</v>
      </c>
    </row>
    <row r="2011" spans="1:15" x14ac:dyDescent="0.2">
      <c r="A2011" s="29" t="s">
        <v>3567</v>
      </c>
      <c r="B2011" s="30">
        <v>3349</v>
      </c>
      <c r="C2011" s="31" t="s">
        <v>2</v>
      </c>
      <c r="D2011" s="1"/>
      <c r="E2011" s="1"/>
      <c r="F2011" s="31" t="s">
        <v>4391</v>
      </c>
      <c r="G2011" s="35" t="s">
        <v>976</v>
      </c>
      <c r="H2011" s="31" t="s">
        <v>7800</v>
      </c>
      <c r="I2011" s="31" t="s">
        <v>8990</v>
      </c>
      <c r="J2011" s="41">
        <v>4.19E-2</v>
      </c>
      <c r="K2011" s="84">
        <v>20000</v>
      </c>
      <c r="L2011" s="36" t="s">
        <v>8259</v>
      </c>
      <c r="M2011" s="84">
        <v>20000</v>
      </c>
      <c r="N2011" s="83">
        <f t="shared" si="31"/>
        <v>20000</v>
      </c>
      <c r="O2011" s="36" t="s">
        <v>8259</v>
      </c>
    </row>
    <row r="2012" spans="1:15" x14ac:dyDescent="0.2">
      <c r="A2012" s="29" t="s">
        <v>3568</v>
      </c>
      <c r="B2012" s="30">
        <v>3350</v>
      </c>
      <c r="C2012" s="31" t="s">
        <v>2</v>
      </c>
      <c r="D2012" s="1"/>
      <c r="E2012" s="1"/>
      <c r="F2012" s="31" t="s">
        <v>4391</v>
      </c>
      <c r="G2012" s="35" t="s">
        <v>976</v>
      </c>
      <c r="H2012" s="31" t="s">
        <v>7800</v>
      </c>
      <c r="I2012" s="31" t="s">
        <v>8991</v>
      </c>
      <c r="J2012" s="41">
        <v>4.19E-2</v>
      </c>
      <c r="K2012" s="84">
        <v>20000</v>
      </c>
      <c r="L2012" s="36" t="s">
        <v>8259</v>
      </c>
      <c r="M2012" s="84">
        <v>20000</v>
      </c>
      <c r="N2012" s="83">
        <f t="shared" si="31"/>
        <v>20000</v>
      </c>
      <c r="O2012" s="36" t="s">
        <v>8259</v>
      </c>
    </row>
    <row r="2013" spans="1:15" x14ac:dyDescent="0.2">
      <c r="A2013" s="29" t="s">
        <v>3569</v>
      </c>
      <c r="B2013" s="30">
        <v>3351</v>
      </c>
      <c r="C2013" s="31" t="s">
        <v>2</v>
      </c>
      <c r="D2013" s="1"/>
      <c r="E2013" s="1"/>
      <c r="F2013" s="31" t="s">
        <v>4391</v>
      </c>
      <c r="G2013" s="35" t="s">
        <v>976</v>
      </c>
      <c r="H2013" s="31" t="s">
        <v>7800</v>
      </c>
      <c r="I2013" s="31" t="s">
        <v>8992</v>
      </c>
      <c r="J2013" s="41">
        <v>4.19E-2</v>
      </c>
      <c r="K2013" s="84">
        <v>20000</v>
      </c>
      <c r="L2013" s="36" t="s">
        <v>8259</v>
      </c>
      <c r="M2013" s="84">
        <v>20000</v>
      </c>
      <c r="N2013" s="83">
        <f t="shared" si="31"/>
        <v>20000</v>
      </c>
      <c r="O2013" s="36" t="s">
        <v>8259</v>
      </c>
    </row>
    <row r="2014" spans="1:15" x14ac:dyDescent="0.2">
      <c r="A2014" s="29" t="s">
        <v>3570</v>
      </c>
      <c r="B2014" s="30">
        <v>3352</v>
      </c>
      <c r="C2014" s="31" t="s">
        <v>2</v>
      </c>
      <c r="D2014" s="1"/>
      <c r="E2014" s="1"/>
      <c r="F2014" s="31" t="s">
        <v>4391</v>
      </c>
      <c r="G2014" s="35" t="s">
        <v>976</v>
      </c>
      <c r="H2014" s="31" t="s">
        <v>7800</v>
      </c>
      <c r="I2014" s="31" t="s">
        <v>7464</v>
      </c>
      <c r="J2014" s="41">
        <v>5.4699999999999999E-2</v>
      </c>
      <c r="K2014" s="84">
        <v>20000</v>
      </c>
      <c r="L2014" s="36" t="s">
        <v>8259</v>
      </c>
      <c r="M2014" s="84">
        <v>20000</v>
      </c>
      <c r="N2014" s="83">
        <f t="shared" si="31"/>
        <v>20000</v>
      </c>
      <c r="O2014" s="36" t="s">
        <v>8259</v>
      </c>
    </row>
    <row r="2015" spans="1:15" x14ac:dyDescent="0.2">
      <c r="A2015" s="29" t="s">
        <v>3571</v>
      </c>
      <c r="B2015" s="30">
        <v>3353</v>
      </c>
      <c r="C2015" s="31" t="s">
        <v>2</v>
      </c>
      <c r="D2015" s="1"/>
      <c r="E2015" s="1"/>
      <c r="F2015" s="31" t="s">
        <v>4391</v>
      </c>
      <c r="G2015" s="35" t="s">
        <v>976</v>
      </c>
      <c r="H2015" s="31" t="s">
        <v>7800</v>
      </c>
      <c r="I2015" s="31" t="s">
        <v>8993</v>
      </c>
      <c r="J2015" s="41">
        <v>4.6199999999999998E-2</v>
      </c>
      <c r="K2015" s="84">
        <v>20000</v>
      </c>
      <c r="L2015" s="36" t="s">
        <v>8259</v>
      </c>
      <c r="M2015" s="84">
        <v>20000</v>
      </c>
      <c r="N2015" s="83">
        <f t="shared" si="31"/>
        <v>20000</v>
      </c>
      <c r="O2015" s="36" t="s">
        <v>8259</v>
      </c>
    </row>
    <row r="2016" spans="1:15" x14ac:dyDescent="0.2">
      <c r="A2016" s="29" t="s">
        <v>3572</v>
      </c>
      <c r="B2016" s="30">
        <v>3354</v>
      </c>
      <c r="C2016" s="31" t="s">
        <v>2</v>
      </c>
      <c r="D2016" s="1"/>
      <c r="E2016" s="1"/>
      <c r="F2016" s="31" t="s">
        <v>4391</v>
      </c>
      <c r="G2016" s="35" t="s">
        <v>976</v>
      </c>
      <c r="H2016" s="31" t="s">
        <v>7800</v>
      </c>
      <c r="I2016" s="31" t="s">
        <v>8994</v>
      </c>
      <c r="J2016" s="41">
        <v>3.8800000000000001E-2</v>
      </c>
      <c r="K2016" s="84">
        <v>20000</v>
      </c>
      <c r="L2016" s="36" t="s">
        <v>8259</v>
      </c>
      <c r="M2016" s="84">
        <v>20000</v>
      </c>
      <c r="N2016" s="83">
        <f t="shared" si="31"/>
        <v>20000</v>
      </c>
      <c r="O2016" s="36" t="s">
        <v>8259</v>
      </c>
    </row>
    <row r="2017" spans="1:15" x14ac:dyDescent="0.2">
      <c r="A2017" s="29" t="s">
        <v>3573</v>
      </c>
      <c r="B2017" s="30">
        <v>3355</v>
      </c>
      <c r="C2017" s="31" t="s">
        <v>2</v>
      </c>
      <c r="D2017" s="1"/>
      <c r="E2017" s="1"/>
      <c r="F2017" s="31" t="s">
        <v>4391</v>
      </c>
      <c r="G2017" s="35" t="s">
        <v>976</v>
      </c>
      <c r="H2017" s="31" t="s">
        <v>7800</v>
      </c>
      <c r="I2017" s="31" t="s">
        <v>8995</v>
      </c>
      <c r="J2017" s="41">
        <v>3.8800000000000001E-2</v>
      </c>
      <c r="K2017" s="84">
        <v>20000</v>
      </c>
      <c r="L2017" s="36" t="s">
        <v>8259</v>
      </c>
      <c r="M2017" s="84">
        <v>20000</v>
      </c>
      <c r="N2017" s="83">
        <f t="shared" si="31"/>
        <v>20000</v>
      </c>
      <c r="O2017" s="36" t="s">
        <v>8259</v>
      </c>
    </row>
    <row r="2018" spans="1:15" x14ac:dyDescent="0.2">
      <c r="A2018" s="29" t="s">
        <v>3574</v>
      </c>
      <c r="B2018" s="30">
        <v>3356</v>
      </c>
      <c r="C2018" s="31" t="s">
        <v>2</v>
      </c>
      <c r="D2018" s="1"/>
      <c r="E2018" s="1"/>
      <c r="F2018" s="31" t="s">
        <v>4391</v>
      </c>
      <c r="G2018" s="35" t="s">
        <v>976</v>
      </c>
      <c r="H2018" s="31" t="s">
        <v>7800</v>
      </c>
      <c r="I2018" s="31" t="s">
        <v>8996</v>
      </c>
      <c r="J2018" s="41">
        <v>3.8800000000000001E-2</v>
      </c>
      <c r="K2018" s="84">
        <v>20000</v>
      </c>
      <c r="L2018" s="36" t="s">
        <v>8259</v>
      </c>
      <c r="M2018" s="84">
        <v>20000</v>
      </c>
      <c r="N2018" s="83">
        <f t="shared" si="31"/>
        <v>20000</v>
      </c>
      <c r="O2018" s="36" t="s">
        <v>8259</v>
      </c>
    </row>
    <row r="2019" spans="1:15" x14ac:dyDescent="0.2">
      <c r="A2019" s="29" t="s">
        <v>3575</v>
      </c>
      <c r="B2019" s="30">
        <v>3357</v>
      </c>
      <c r="C2019" s="31" t="s">
        <v>2</v>
      </c>
      <c r="D2019" s="1"/>
      <c r="E2019" s="1"/>
      <c r="F2019" s="31" t="s">
        <v>4391</v>
      </c>
      <c r="G2019" s="35" t="s">
        <v>976</v>
      </c>
      <c r="H2019" s="31" t="s">
        <v>7800</v>
      </c>
      <c r="I2019" s="31" t="s">
        <v>8997</v>
      </c>
      <c r="J2019" s="41">
        <v>3.8800000000000001E-2</v>
      </c>
      <c r="K2019" s="84">
        <v>20000</v>
      </c>
      <c r="L2019" s="36" t="s">
        <v>8259</v>
      </c>
      <c r="M2019" s="84">
        <v>20000</v>
      </c>
      <c r="N2019" s="83">
        <f t="shared" si="31"/>
        <v>20000</v>
      </c>
      <c r="O2019" s="36" t="s">
        <v>8259</v>
      </c>
    </row>
    <row r="2020" spans="1:15" x14ac:dyDescent="0.2">
      <c r="A2020" s="29" t="s">
        <v>3576</v>
      </c>
      <c r="B2020" s="30">
        <v>3358</v>
      </c>
      <c r="C2020" s="31" t="s">
        <v>2</v>
      </c>
      <c r="D2020" s="1"/>
      <c r="E2020" s="1"/>
      <c r="F2020" s="31" t="s">
        <v>4391</v>
      </c>
      <c r="G2020" s="35" t="s">
        <v>976</v>
      </c>
      <c r="H2020" s="31" t="s">
        <v>7800</v>
      </c>
      <c r="I2020" s="31" t="s">
        <v>8998</v>
      </c>
      <c r="J2020" s="41">
        <v>3.8800000000000001E-2</v>
      </c>
      <c r="K2020" s="84">
        <v>20000</v>
      </c>
      <c r="L2020" s="36" t="s">
        <v>8259</v>
      </c>
      <c r="M2020" s="84">
        <v>20000</v>
      </c>
      <c r="N2020" s="83">
        <f t="shared" si="31"/>
        <v>20000</v>
      </c>
      <c r="O2020" s="36" t="s">
        <v>8259</v>
      </c>
    </row>
    <row r="2021" spans="1:15" x14ac:dyDescent="0.2">
      <c r="A2021" s="29" t="s">
        <v>3577</v>
      </c>
      <c r="B2021" s="30">
        <v>3359</v>
      </c>
      <c r="C2021" s="31" t="s">
        <v>2</v>
      </c>
      <c r="D2021" s="1"/>
      <c r="E2021" s="1"/>
      <c r="F2021" s="31" t="s">
        <v>4391</v>
      </c>
      <c r="G2021" s="35" t="s">
        <v>976</v>
      </c>
      <c r="H2021" s="31" t="s">
        <v>7800</v>
      </c>
      <c r="I2021" s="31" t="s">
        <v>8999</v>
      </c>
      <c r="J2021" s="41">
        <v>3.8800000000000001E-2</v>
      </c>
      <c r="K2021" s="84">
        <v>20000</v>
      </c>
      <c r="L2021" s="36" t="s">
        <v>8259</v>
      </c>
      <c r="M2021" s="84">
        <v>20000</v>
      </c>
      <c r="N2021" s="83">
        <f t="shared" si="31"/>
        <v>20000</v>
      </c>
      <c r="O2021" s="36" t="s">
        <v>8259</v>
      </c>
    </row>
    <row r="2022" spans="1:15" x14ac:dyDescent="0.2">
      <c r="A2022" s="29" t="s">
        <v>3578</v>
      </c>
      <c r="B2022" s="30">
        <v>3360</v>
      </c>
      <c r="C2022" s="31" t="s">
        <v>2</v>
      </c>
      <c r="D2022" s="1"/>
      <c r="E2022" s="1"/>
      <c r="F2022" s="31" t="s">
        <v>4391</v>
      </c>
      <c r="G2022" s="35" t="s">
        <v>976</v>
      </c>
      <c r="H2022" s="31" t="s">
        <v>7800</v>
      </c>
      <c r="I2022" s="31" t="s">
        <v>9000</v>
      </c>
      <c r="J2022" s="41">
        <v>3.7499999999999999E-2</v>
      </c>
      <c r="K2022" s="84">
        <v>20000</v>
      </c>
      <c r="L2022" s="36" t="s">
        <v>8259</v>
      </c>
      <c r="M2022" s="84">
        <v>20000</v>
      </c>
      <c r="N2022" s="83">
        <f t="shared" si="31"/>
        <v>20000</v>
      </c>
      <c r="O2022" s="36" t="s">
        <v>8259</v>
      </c>
    </row>
    <row r="2023" spans="1:15" x14ac:dyDescent="0.2">
      <c r="A2023" s="29" t="s">
        <v>3579</v>
      </c>
      <c r="B2023" s="30">
        <v>3361</v>
      </c>
      <c r="C2023" s="31" t="s">
        <v>2</v>
      </c>
      <c r="D2023" s="1"/>
      <c r="E2023" s="1"/>
      <c r="F2023" s="31" t="s">
        <v>4391</v>
      </c>
      <c r="G2023" s="35" t="s">
        <v>976</v>
      </c>
      <c r="H2023" s="31" t="s">
        <v>7800</v>
      </c>
      <c r="I2023" s="31" t="s">
        <v>9001</v>
      </c>
      <c r="J2023" s="41">
        <v>3.7600000000000001E-2</v>
      </c>
      <c r="K2023" s="84">
        <v>20000</v>
      </c>
      <c r="L2023" s="36" t="s">
        <v>8259</v>
      </c>
      <c r="M2023" s="84">
        <v>20000</v>
      </c>
      <c r="N2023" s="83">
        <f t="shared" si="31"/>
        <v>20000</v>
      </c>
      <c r="O2023" s="36" t="s">
        <v>8259</v>
      </c>
    </row>
    <row r="2024" spans="1:15" x14ac:dyDescent="0.2">
      <c r="A2024" s="29" t="s">
        <v>3580</v>
      </c>
      <c r="B2024" s="30">
        <v>3362</v>
      </c>
      <c r="C2024" s="31" t="s">
        <v>2</v>
      </c>
      <c r="D2024" s="1"/>
      <c r="E2024" s="1"/>
      <c r="F2024" s="31" t="s">
        <v>4391</v>
      </c>
      <c r="G2024" s="35" t="s">
        <v>976</v>
      </c>
      <c r="H2024" s="31" t="s">
        <v>7800</v>
      </c>
      <c r="I2024" s="31" t="s">
        <v>9002</v>
      </c>
      <c r="J2024" s="41">
        <v>3.8800000000000001E-2</v>
      </c>
      <c r="K2024" s="84">
        <v>20000</v>
      </c>
      <c r="L2024" s="36" t="s">
        <v>8259</v>
      </c>
      <c r="M2024" s="84">
        <v>20000</v>
      </c>
      <c r="N2024" s="83">
        <f t="shared" si="31"/>
        <v>20000</v>
      </c>
      <c r="O2024" s="36" t="s">
        <v>8259</v>
      </c>
    </row>
    <row r="2025" spans="1:15" x14ac:dyDescent="0.2">
      <c r="A2025" s="29" t="s">
        <v>3581</v>
      </c>
      <c r="B2025" s="30">
        <v>3363</v>
      </c>
      <c r="C2025" s="31" t="s">
        <v>2</v>
      </c>
      <c r="D2025" s="1"/>
      <c r="E2025" s="1"/>
      <c r="F2025" s="31" t="s">
        <v>4391</v>
      </c>
      <c r="G2025" s="35" t="s">
        <v>976</v>
      </c>
      <c r="H2025" s="31" t="s">
        <v>7800</v>
      </c>
      <c r="I2025" s="31" t="s">
        <v>9003</v>
      </c>
      <c r="J2025" s="41">
        <v>3.8800000000000001E-2</v>
      </c>
      <c r="K2025" s="84">
        <v>20000</v>
      </c>
      <c r="L2025" s="36" t="s">
        <v>8259</v>
      </c>
      <c r="M2025" s="84">
        <v>20000</v>
      </c>
      <c r="N2025" s="83">
        <f t="shared" si="31"/>
        <v>20000</v>
      </c>
      <c r="O2025" s="36" t="s">
        <v>8259</v>
      </c>
    </row>
    <row r="2026" spans="1:15" x14ac:dyDescent="0.2">
      <c r="A2026" s="29" t="s">
        <v>3582</v>
      </c>
      <c r="B2026" s="30">
        <v>3364</v>
      </c>
      <c r="C2026" s="31" t="s">
        <v>2</v>
      </c>
      <c r="D2026" s="1"/>
      <c r="E2026" s="1"/>
      <c r="F2026" s="31" t="s">
        <v>4391</v>
      </c>
      <c r="G2026" s="35" t="s">
        <v>976</v>
      </c>
      <c r="H2026" s="31" t="s">
        <v>7800</v>
      </c>
      <c r="I2026" s="31" t="s">
        <v>9004</v>
      </c>
      <c r="J2026" s="41">
        <v>3.8800000000000001E-2</v>
      </c>
      <c r="K2026" s="84">
        <v>20000</v>
      </c>
      <c r="L2026" s="36" t="s">
        <v>8259</v>
      </c>
      <c r="M2026" s="84">
        <v>20000</v>
      </c>
      <c r="N2026" s="83">
        <f t="shared" si="31"/>
        <v>20000</v>
      </c>
      <c r="O2026" s="36" t="s">
        <v>8259</v>
      </c>
    </row>
    <row r="2027" spans="1:15" x14ac:dyDescent="0.2">
      <c r="A2027" s="29" t="s">
        <v>3583</v>
      </c>
      <c r="B2027" s="30">
        <v>3365</v>
      </c>
      <c r="C2027" s="31" t="s">
        <v>2</v>
      </c>
      <c r="D2027" s="1"/>
      <c r="E2027" s="1"/>
      <c r="F2027" s="31" t="s">
        <v>4391</v>
      </c>
      <c r="G2027" s="35" t="s">
        <v>976</v>
      </c>
      <c r="H2027" s="31" t="s">
        <v>7800</v>
      </c>
      <c r="I2027" s="31" t="s">
        <v>9005</v>
      </c>
      <c r="J2027" s="41">
        <v>3.8800000000000001E-2</v>
      </c>
      <c r="K2027" s="84">
        <v>20000</v>
      </c>
      <c r="L2027" s="36" t="s">
        <v>8259</v>
      </c>
      <c r="M2027" s="84">
        <v>20000</v>
      </c>
      <c r="N2027" s="83">
        <f t="shared" si="31"/>
        <v>20000</v>
      </c>
      <c r="O2027" s="36" t="s">
        <v>8259</v>
      </c>
    </row>
    <row r="2028" spans="1:15" x14ac:dyDescent="0.2">
      <c r="A2028" s="29" t="s">
        <v>3584</v>
      </c>
      <c r="B2028" s="30">
        <v>3366</v>
      </c>
      <c r="C2028" s="31" t="s">
        <v>2</v>
      </c>
      <c r="D2028" s="1"/>
      <c r="E2028" s="1"/>
      <c r="F2028" s="31" t="s">
        <v>4391</v>
      </c>
      <c r="G2028" s="35" t="s">
        <v>976</v>
      </c>
      <c r="H2028" s="31" t="s">
        <v>7800</v>
      </c>
      <c r="I2028" s="31" t="s">
        <v>9006</v>
      </c>
      <c r="J2028" s="41">
        <v>3.8800000000000001E-2</v>
      </c>
      <c r="K2028" s="84">
        <v>20000</v>
      </c>
      <c r="L2028" s="36" t="s">
        <v>8259</v>
      </c>
      <c r="M2028" s="84">
        <v>20000</v>
      </c>
      <c r="N2028" s="83">
        <f t="shared" si="31"/>
        <v>20000</v>
      </c>
      <c r="O2028" s="36" t="s">
        <v>8259</v>
      </c>
    </row>
    <row r="2029" spans="1:15" x14ac:dyDescent="0.2">
      <c r="A2029" s="29" t="s">
        <v>3585</v>
      </c>
      <c r="B2029" s="30">
        <v>3367</v>
      </c>
      <c r="C2029" s="31" t="s">
        <v>2</v>
      </c>
      <c r="D2029" s="1"/>
      <c r="E2029" s="1"/>
      <c r="F2029" s="31" t="s">
        <v>4391</v>
      </c>
      <c r="G2029" s="35" t="s">
        <v>976</v>
      </c>
      <c r="H2029" s="31" t="s">
        <v>7800</v>
      </c>
      <c r="I2029" s="31" t="s">
        <v>9007</v>
      </c>
      <c r="J2029" s="41">
        <v>3.8800000000000001E-2</v>
      </c>
      <c r="K2029" s="84">
        <v>20000</v>
      </c>
      <c r="L2029" s="36" t="s">
        <v>8259</v>
      </c>
      <c r="M2029" s="84">
        <v>20000</v>
      </c>
      <c r="N2029" s="83">
        <f t="shared" si="31"/>
        <v>20000</v>
      </c>
      <c r="O2029" s="36" t="s">
        <v>8259</v>
      </c>
    </row>
    <row r="2030" spans="1:15" x14ac:dyDescent="0.2">
      <c r="A2030" s="29" t="s">
        <v>3586</v>
      </c>
      <c r="B2030" s="30">
        <v>3368</v>
      </c>
      <c r="C2030" s="31" t="s">
        <v>2</v>
      </c>
      <c r="D2030" s="1"/>
      <c r="E2030" s="1"/>
      <c r="F2030" s="31" t="s">
        <v>4391</v>
      </c>
      <c r="G2030" s="35" t="s">
        <v>976</v>
      </c>
      <c r="H2030" s="31" t="s">
        <v>7800</v>
      </c>
      <c r="I2030" s="31" t="s">
        <v>9008</v>
      </c>
      <c r="J2030" s="41">
        <v>5.0599999999999999E-2</v>
      </c>
      <c r="K2030" s="84">
        <v>20000</v>
      </c>
      <c r="L2030" s="36" t="s">
        <v>8259</v>
      </c>
      <c r="M2030" s="84">
        <v>20000</v>
      </c>
      <c r="N2030" s="83">
        <f t="shared" si="31"/>
        <v>20000</v>
      </c>
      <c r="O2030" s="36" t="s">
        <v>8259</v>
      </c>
    </row>
    <row r="2031" spans="1:15" x14ac:dyDescent="0.2">
      <c r="A2031" s="29" t="s">
        <v>3587</v>
      </c>
      <c r="B2031" s="30">
        <v>3369</v>
      </c>
      <c r="C2031" s="31" t="s">
        <v>2</v>
      </c>
      <c r="D2031" s="1"/>
      <c r="E2031" s="1"/>
      <c r="F2031" s="31" t="s">
        <v>4391</v>
      </c>
      <c r="G2031" s="35" t="s">
        <v>976</v>
      </c>
      <c r="H2031" s="31" t="s">
        <v>7800</v>
      </c>
      <c r="I2031" s="31" t="s">
        <v>9009</v>
      </c>
      <c r="J2031" s="41">
        <v>4.7500000000000001E-2</v>
      </c>
      <c r="K2031" s="84">
        <v>20000</v>
      </c>
      <c r="L2031" s="36" t="s">
        <v>8259</v>
      </c>
      <c r="M2031" s="84">
        <v>20000</v>
      </c>
      <c r="N2031" s="83">
        <f t="shared" si="31"/>
        <v>20000</v>
      </c>
      <c r="O2031" s="36" t="s">
        <v>8259</v>
      </c>
    </row>
    <row r="2032" spans="1:15" x14ac:dyDescent="0.2">
      <c r="A2032" s="29" t="s">
        <v>3588</v>
      </c>
      <c r="B2032" s="30">
        <v>3370</v>
      </c>
      <c r="C2032" s="31" t="s">
        <v>2</v>
      </c>
      <c r="D2032" s="1"/>
      <c r="E2032" s="1"/>
      <c r="F2032" s="31" t="s">
        <v>4391</v>
      </c>
      <c r="G2032" s="35" t="s">
        <v>976</v>
      </c>
      <c r="H2032" s="31" t="s">
        <v>7800</v>
      </c>
      <c r="I2032" s="31" t="s">
        <v>9010</v>
      </c>
      <c r="J2032" s="41">
        <v>4.19E-2</v>
      </c>
      <c r="K2032" s="84">
        <v>20000</v>
      </c>
      <c r="L2032" s="36" t="s">
        <v>8259</v>
      </c>
      <c r="M2032" s="84">
        <v>20000</v>
      </c>
      <c r="N2032" s="83">
        <f t="shared" si="31"/>
        <v>20000</v>
      </c>
      <c r="O2032" s="36" t="s">
        <v>8259</v>
      </c>
    </row>
    <row r="2033" spans="1:15" x14ac:dyDescent="0.2">
      <c r="A2033" s="29" t="s">
        <v>3589</v>
      </c>
      <c r="B2033" s="30">
        <v>3371</v>
      </c>
      <c r="C2033" s="31" t="s">
        <v>2</v>
      </c>
      <c r="D2033" s="1"/>
      <c r="E2033" s="1"/>
      <c r="F2033" s="31" t="s">
        <v>4391</v>
      </c>
      <c r="G2033" s="35" t="s">
        <v>976</v>
      </c>
      <c r="H2033" s="31" t="s">
        <v>7800</v>
      </c>
      <c r="I2033" s="31" t="s">
        <v>9011</v>
      </c>
      <c r="J2033" s="41">
        <v>4.19E-2</v>
      </c>
      <c r="K2033" s="84">
        <v>20000</v>
      </c>
      <c r="L2033" s="36" t="s">
        <v>8259</v>
      </c>
      <c r="M2033" s="84">
        <v>20000</v>
      </c>
      <c r="N2033" s="83">
        <f t="shared" si="31"/>
        <v>20000</v>
      </c>
      <c r="O2033" s="36" t="s">
        <v>8259</v>
      </c>
    </row>
    <row r="2034" spans="1:15" x14ac:dyDescent="0.2">
      <c r="A2034" s="29" t="s">
        <v>3590</v>
      </c>
      <c r="B2034" s="30">
        <v>3372</v>
      </c>
      <c r="C2034" s="31" t="s">
        <v>2</v>
      </c>
      <c r="D2034" s="1"/>
      <c r="E2034" s="1"/>
      <c r="F2034" s="31" t="s">
        <v>4391</v>
      </c>
      <c r="G2034" s="35" t="s">
        <v>976</v>
      </c>
      <c r="H2034" s="31" t="s">
        <v>7800</v>
      </c>
      <c r="I2034" s="31" t="s">
        <v>9012</v>
      </c>
      <c r="J2034" s="41">
        <v>4.19E-2</v>
      </c>
      <c r="K2034" s="84">
        <v>20000</v>
      </c>
      <c r="L2034" s="36" t="s">
        <v>8259</v>
      </c>
      <c r="M2034" s="84">
        <v>20000</v>
      </c>
      <c r="N2034" s="83">
        <f t="shared" si="31"/>
        <v>20000</v>
      </c>
      <c r="O2034" s="36" t="s">
        <v>8259</v>
      </c>
    </row>
    <row r="2035" spans="1:15" x14ac:dyDescent="0.2">
      <c r="A2035" s="29" t="s">
        <v>3591</v>
      </c>
      <c r="B2035" s="30">
        <v>3373</v>
      </c>
      <c r="C2035" s="31" t="s">
        <v>2</v>
      </c>
      <c r="D2035" s="1"/>
      <c r="E2035" s="1"/>
      <c r="F2035" s="31" t="s">
        <v>4391</v>
      </c>
      <c r="G2035" s="35" t="s">
        <v>976</v>
      </c>
      <c r="H2035" s="31" t="s">
        <v>7800</v>
      </c>
      <c r="I2035" s="31" t="s">
        <v>9013</v>
      </c>
      <c r="J2035" s="41">
        <v>4.07E-2</v>
      </c>
      <c r="K2035" s="84">
        <v>20000</v>
      </c>
      <c r="L2035" s="36" t="s">
        <v>8259</v>
      </c>
      <c r="M2035" s="84">
        <v>20000</v>
      </c>
      <c r="N2035" s="83">
        <f t="shared" si="31"/>
        <v>20000</v>
      </c>
      <c r="O2035" s="36" t="s">
        <v>8259</v>
      </c>
    </row>
    <row r="2036" spans="1:15" x14ac:dyDescent="0.2">
      <c r="A2036" s="29" t="s">
        <v>3592</v>
      </c>
      <c r="B2036" s="30">
        <v>3374</v>
      </c>
      <c r="C2036" s="31" t="s">
        <v>2</v>
      </c>
      <c r="D2036" s="1"/>
      <c r="E2036" s="1"/>
      <c r="F2036" s="31" t="s">
        <v>4391</v>
      </c>
      <c r="G2036" s="35" t="s">
        <v>976</v>
      </c>
      <c r="H2036" s="31" t="s">
        <v>7800</v>
      </c>
      <c r="I2036" s="31" t="s">
        <v>9014</v>
      </c>
      <c r="J2036" s="41">
        <v>0.321351</v>
      </c>
      <c r="K2036" s="84">
        <v>20000</v>
      </c>
      <c r="L2036" s="41" t="s">
        <v>8565</v>
      </c>
      <c r="M2036" s="84">
        <v>20000</v>
      </c>
      <c r="N2036" s="83">
        <f t="shared" si="31"/>
        <v>20000</v>
      </c>
      <c r="O2036" s="41" t="s">
        <v>8565</v>
      </c>
    </row>
    <row r="2037" spans="1:15" x14ac:dyDescent="0.2">
      <c r="A2037" s="29" t="s">
        <v>3593</v>
      </c>
      <c r="B2037" s="30">
        <v>3375</v>
      </c>
      <c r="C2037" s="31" t="s">
        <v>2</v>
      </c>
      <c r="D2037" s="1"/>
      <c r="E2037" s="1"/>
      <c r="F2037" s="31" t="s">
        <v>4391</v>
      </c>
      <c r="G2037" s="35" t="s">
        <v>976</v>
      </c>
      <c r="H2037" s="31" t="s">
        <v>7800</v>
      </c>
      <c r="I2037" s="31" t="s">
        <v>9015</v>
      </c>
      <c r="J2037" s="41">
        <v>3.6400000000000002E-2</v>
      </c>
      <c r="K2037" s="84">
        <v>20000</v>
      </c>
      <c r="L2037" s="36" t="s">
        <v>8259</v>
      </c>
      <c r="M2037" s="84">
        <v>20000</v>
      </c>
      <c r="N2037" s="83">
        <f t="shared" si="31"/>
        <v>20000</v>
      </c>
      <c r="O2037" s="36" t="s">
        <v>8259</v>
      </c>
    </row>
    <row r="2038" spans="1:15" x14ac:dyDescent="0.2">
      <c r="A2038" s="29" t="s">
        <v>3594</v>
      </c>
      <c r="B2038" s="30">
        <v>3376</v>
      </c>
      <c r="C2038" s="31" t="s">
        <v>2</v>
      </c>
      <c r="D2038" s="1"/>
      <c r="E2038" s="1"/>
      <c r="F2038" s="31" t="s">
        <v>4391</v>
      </c>
      <c r="G2038" s="35" t="s">
        <v>976</v>
      </c>
      <c r="H2038" s="31" t="s">
        <v>7800</v>
      </c>
      <c r="I2038" s="31" t="s">
        <v>9016</v>
      </c>
      <c r="J2038" s="41">
        <v>3.6400000000000002E-2</v>
      </c>
      <c r="K2038" s="84">
        <v>20000</v>
      </c>
      <c r="L2038" s="36" t="s">
        <v>8259</v>
      </c>
      <c r="M2038" s="84">
        <v>20000</v>
      </c>
      <c r="N2038" s="83">
        <f t="shared" si="31"/>
        <v>20000</v>
      </c>
      <c r="O2038" s="36" t="s">
        <v>8259</v>
      </c>
    </row>
    <row r="2039" spans="1:15" x14ac:dyDescent="0.2">
      <c r="A2039" s="29" t="s">
        <v>3595</v>
      </c>
      <c r="B2039" s="30">
        <v>3377</v>
      </c>
      <c r="C2039" s="31" t="s">
        <v>2</v>
      </c>
      <c r="D2039" s="1"/>
      <c r="E2039" s="1"/>
      <c r="F2039" s="31" t="s">
        <v>4391</v>
      </c>
      <c r="G2039" s="35" t="s">
        <v>976</v>
      </c>
      <c r="H2039" s="31" t="s">
        <v>7800</v>
      </c>
      <c r="I2039" s="31" t="s">
        <v>9017</v>
      </c>
      <c r="J2039" s="41">
        <v>3.7499999999999999E-2</v>
      </c>
      <c r="K2039" s="84">
        <v>20000</v>
      </c>
      <c r="L2039" s="36" t="s">
        <v>8259</v>
      </c>
      <c r="M2039" s="84">
        <v>20000</v>
      </c>
      <c r="N2039" s="83">
        <f t="shared" si="31"/>
        <v>20000</v>
      </c>
      <c r="O2039" s="36" t="s">
        <v>8259</v>
      </c>
    </row>
    <row r="2040" spans="1:15" x14ac:dyDescent="0.2">
      <c r="A2040" s="29" t="s">
        <v>3596</v>
      </c>
      <c r="B2040" s="30">
        <v>3378</v>
      </c>
      <c r="C2040" s="31" t="s">
        <v>2</v>
      </c>
      <c r="D2040" s="1"/>
      <c r="E2040" s="1"/>
      <c r="F2040" s="31" t="s">
        <v>4391</v>
      </c>
      <c r="G2040" s="35" t="s">
        <v>976</v>
      </c>
      <c r="H2040" s="31" t="s">
        <v>7800</v>
      </c>
      <c r="I2040" s="31" t="s">
        <v>9018</v>
      </c>
      <c r="J2040" s="41">
        <v>3.7499999999999999E-2</v>
      </c>
      <c r="K2040" s="84">
        <v>20000</v>
      </c>
      <c r="L2040" s="36" t="s">
        <v>8259</v>
      </c>
      <c r="M2040" s="84">
        <v>20000</v>
      </c>
      <c r="N2040" s="83">
        <f t="shared" si="31"/>
        <v>20000</v>
      </c>
      <c r="O2040" s="36" t="s">
        <v>8259</v>
      </c>
    </row>
    <row r="2041" spans="1:15" x14ac:dyDescent="0.2">
      <c r="A2041" s="29" t="s">
        <v>3597</v>
      </c>
      <c r="B2041" s="30">
        <v>3379</v>
      </c>
      <c r="C2041" s="31" t="s">
        <v>2</v>
      </c>
      <c r="D2041" s="1"/>
      <c r="E2041" s="1"/>
      <c r="F2041" s="31" t="s">
        <v>4391</v>
      </c>
      <c r="G2041" s="35" t="s">
        <v>976</v>
      </c>
      <c r="H2041" s="31" t="s">
        <v>7800</v>
      </c>
      <c r="I2041" s="31" t="s">
        <v>9019</v>
      </c>
      <c r="J2041" s="41">
        <v>3.7499999999999999E-2</v>
      </c>
      <c r="K2041" s="84">
        <v>20000</v>
      </c>
      <c r="L2041" s="36" t="s">
        <v>8259</v>
      </c>
      <c r="M2041" s="84">
        <v>20000</v>
      </c>
      <c r="N2041" s="83">
        <f t="shared" si="31"/>
        <v>20000</v>
      </c>
      <c r="O2041" s="36" t="s">
        <v>8259</v>
      </c>
    </row>
    <row r="2042" spans="1:15" x14ac:dyDescent="0.2">
      <c r="A2042" s="29" t="s">
        <v>3598</v>
      </c>
      <c r="B2042" s="30">
        <v>3380</v>
      </c>
      <c r="C2042" s="31" t="s">
        <v>2</v>
      </c>
      <c r="D2042" s="1"/>
      <c r="E2042" s="1"/>
      <c r="F2042" s="31" t="s">
        <v>4391</v>
      </c>
      <c r="G2042" s="35" t="s">
        <v>976</v>
      </c>
      <c r="H2042" s="31" t="s">
        <v>7800</v>
      </c>
      <c r="I2042" s="31" t="s">
        <v>9020</v>
      </c>
      <c r="J2042" s="41">
        <v>3.7499999999999999E-2</v>
      </c>
      <c r="K2042" s="84">
        <v>20000</v>
      </c>
      <c r="L2042" s="36" t="s">
        <v>8259</v>
      </c>
      <c r="M2042" s="84">
        <v>20000</v>
      </c>
      <c r="N2042" s="83">
        <f t="shared" si="31"/>
        <v>20000</v>
      </c>
      <c r="O2042" s="36" t="s">
        <v>8259</v>
      </c>
    </row>
    <row r="2043" spans="1:15" x14ac:dyDescent="0.2">
      <c r="A2043" s="29" t="s">
        <v>3599</v>
      </c>
      <c r="B2043" s="30">
        <v>3381</v>
      </c>
      <c r="C2043" s="31" t="s">
        <v>2</v>
      </c>
      <c r="D2043" s="1"/>
      <c r="E2043" s="1"/>
      <c r="F2043" s="31" t="s">
        <v>4391</v>
      </c>
      <c r="G2043" s="35" t="s">
        <v>976</v>
      </c>
      <c r="H2043" s="31" t="s">
        <v>7800</v>
      </c>
      <c r="I2043" s="31" t="s">
        <v>9021</v>
      </c>
      <c r="J2043" s="41">
        <v>3.7499999999999999E-2</v>
      </c>
      <c r="K2043" s="84">
        <v>20000</v>
      </c>
      <c r="L2043" s="36" t="s">
        <v>8259</v>
      </c>
      <c r="M2043" s="84">
        <v>20000</v>
      </c>
      <c r="N2043" s="83">
        <f t="shared" si="31"/>
        <v>20000</v>
      </c>
      <c r="O2043" s="36" t="s">
        <v>8259</v>
      </c>
    </row>
    <row r="2044" spans="1:15" x14ac:dyDescent="0.2">
      <c r="A2044" s="29" t="s">
        <v>3600</v>
      </c>
      <c r="B2044" s="30">
        <v>3382</v>
      </c>
      <c r="C2044" s="31" t="s">
        <v>2</v>
      </c>
      <c r="D2044" s="1"/>
      <c r="E2044" s="1"/>
      <c r="F2044" s="31" t="s">
        <v>4391</v>
      </c>
      <c r="G2044" s="35" t="s">
        <v>976</v>
      </c>
      <c r="H2044" s="31" t="s">
        <v>7800</v>
      </c>
      <c r="I2044" s="31" t="s">
        <v>9022</v>
      </c>
      <c r="J2044" s="41">
        <v>3.7499999999999999E-2</v>
      </c>
      <c r="K2044" s="84">
        <v>20000</v>
      </c>
      <c r="L2044" s="36" t="s">
        <v>8259</v>
      </c>
      <c r="M2044" s="84">
        <v>20000</v>
      </c>
      <c r="N2044" s="83">
        <f t="shared" si="31"/>
        <v>20000</v>
      </c>
      <c r="O2044" s="36" t="s">
        <v>8259</v>
      </c>
    </row>
    <row r="2045" spans="1:15" x14ac:dyDescent="0.2">
      <c r="A2045" s="29" t="s">
        <v>3601</v>
      </c>
      <c r="B2045" s="30">
        <v>3383</v>
      </c>
      <c r="C2045" s="31" t="s">
        <v>2</v>
      </c>
      <c r="D2045" s="1"/>
      <c r="E2045" s="1"/>
      <c r="F2045" s="31" t="s">
        <v>4391</v>
      </c>
      <c r="G2045" s="35" t="s">
        <v>976</v>
      </c>
      <c r="H2045" s="31" t="s">
        <v>7800</v>
      </c>
      <c r="I2045" s="31" t="s">
        <v>9023</v>
      </c>
      <c r="J2045" s="41">
        <v>3.7499999999999999E-2</v>
      </c>
      <c r="K2045" s="84">
        <v>20000</v>
      </c>
      <c r="L2045" s="36" t="s">
        <v>8259</v>
      </c>
      <c r="M2045" s="84">
        <v>20000</v>
      </c>
      <c r="N2045" s="83">
        <f t="shared" si="31"/>
        <v>20000</v>
      </c>
      <c r="O2045" s="36" t="s">
        <v>8259</v>
      </c>
    </row>
    <row r="2046" spans="1:15" x14ac:dyDescent="0.2">
      <c r="A2046" s="29" t="s">
        <v>3602</v>
      </c>
      <c r="B2046" s="30">
        <v>3384</v>
      </c>
      <c r="C2046" s="31" t="s">
        <v>2</v>
      </c>
      <c r="D2046" s="1"/>
      <c r="E2046" s="1"/>
      <c r="F2046" s="31" t="s">
        <v>4391</v>
      </c>
      <c r="G2046" s="35" t="s">
        <v>976</v>
      </c>
      <c r="H2046" s="31" t="s">
        <v>7800</v>
      </c>
      <c r="I2046" s="31" t="s">
        <v>9024</v>
      </c>
      <c r="J2046" s="41">
        <v>3.7499999999999999E-2</v>
      </c>
      <c r="K2046" s="84">
        <v>20000</v>
      </c>
      <c r="L2046" s="36" t="s">
        <v>8259</v>
      </c>
      <c r="M2046" s="84">
        <v>20000</v>
      </c>
      <c r="N2046" s="83">
        <f t="shared" si="31"/>
        <v>20000</v>
      </c>
      <c r="O2046" s="36" t="s">
        <v>8259</v>
      </c>
    </row>
    <row r="2047" spans="1:15" x14ac:dyDescent="0.2">
      <c r="A2047" s="29" t="s">
        <v>3603</v>
      </c>
      <c r="B2047" s="30">
        <v>3385</v>
      </c>
      <c r="C2047" s="31" t="s">
        <v>2</v>
      </c>
      <c r="D2047" s="1"/>
      <c r="E2047" s="1"/>
      <c r="F2047" s="31" t="s">
        <v>4391</v>
      </c>
      <c r="G2047" s="35" t="s">
        <v>976</v>
      </c>
      <c r="H2047" s="31" t="s">
        <v>7800</v>
      </c>
      <c r="I2047" s="31" t="s">
        <v>9025</v>
      </c>
      <c r="J2047" s="41">
        <v>3.6400000000000002E-2</v>
      </c>
      <c r="K2047" s="84">
        <v>20000</v>
      </c>
      <c r="L2047" s="36" t="s">
        <v>8259</v>
      </c>
      <c r="M2047" s="84">
        <v>20000</v>
      </c>
      <c r="N2047" s="83">
        <f t="shared" si="31"/>
        <v>20000</v>
      </c>
      <c r="O2047" s="36" t="s">
        <v>8259</v>
      </c>
    </row>
    <row r="2048" spans="1:15" x14ac:dyDescent="0.2">
      <c r="A2048" s="29" t="s">
        <v>3604</v>
      </c>
      <c r="B2048" s="30">
        <v>3386</v>
      </c>
      <c r="C2048" s="31" t="s">
        <v>2</v>
      </c>
      <c r="D2048" s="1"/>
      <c r="E2048" s="1"/>
      <c r="F2048" s="31" t="s">
        <v>4391</v>
      </c>
      <c r="G2048" s="35" t="s">
        <v>976</v>
      </c>
      <c r="H2048" s="31" t="s">
        <v>7800</v>
      </c>
      <c r="I2048" s="31" t="s">
        <v>9026</v>
      </c>
      <c r="J2048" s="41">
        <v>3.6400000000000002E-2</v>
      </c>
      <c r="K2048" s="84">
        <v>20000</v>
      </c>
      <c r="L2048" s="36" t="s">
        <v>8259</v>
      </c>
      <c r="M2048" s="84">
        <v>20000</v>
      </c>
      <c r="N2048" s="83">
        <f t="shared" si="31"/>
        <v>20000</v>
      </c>
      <c r="O2048" s="36" t="s">
        <v>8259</v>
      </c>
    </row>
    <row r="2049" spans="1:15" x14ac:dyDescent="0.2">
      <c r="A2049" s="29" t="s">
        <v>3605</v>
      </c>
      <c r="B2049" s="30">
        <v>3387</v>
      </c>
      <c r="C2049" s="31" t="s">
        <v>2</v>
      </c>
      <c r="D2049" s="1"/>
      <c r="E2049" s="1"/>
      <c r="F2049" s="31" t="s">
        <v>4391</v>
      </c>
      <c r="G2049" s="35" t="s">
        <v>976</v>
      </c>
      <c r="H2049" s="31" t="s">
        <v>7800</v>
      </c>
      <c r="I2049" s="31" t="s">
        <v>9027</v>
      </c>
      <c r="J2049" s="41">
        <v>3.7499999999999999E-2</v>
      </c>
      <c r="K2049" s="84">
        <v>20000</v>
      </c>
      <c r="L2049" s="36" t="s">
        <v>8259</v>
      </c>
      <c r="M2049" s="84">
        <v>20000</v>
      </c>
      <c r="N2049" s="83">
        <f t="shared" si="31"/>
        <v>20000</v>
      </c>
      <c r="O2049" s="36" t="s">
        <v>8259</v>
      </c>
    </row>
    <row r="2050" spans="1:15" x14ac:dyDescent="0.2">
      <c r="A2050" s="29" t="s">
        <v>3606</v>
      </c>
      <c r="B2050" s="30">
        <v>3388</v>
      </c>
      <c r="C2050" s="31" t="s">
        <v>2</v>
      </c>
      <c r="D2050" s="1"/>
      <c r="E2050" s="1"/>
      <c r="F2050" s="31" t="s">
        <v>4391</v>
      </c>
      <c r="G2050" s="35" t="s">
        <v>976</v>
      </c>
      <c r="H2050" s="31" t="s">
        <v>7800</v>
      </c>
      <c r="I2050" s="31" t="s">
        <v>9028</v>
      </c>
      <c r="J2050" s="41">
        <v>3.7499999999999999E-2</v>
      </c>
      <c r="K2050" s="84">
        <v>20000</v>
      </c>
      <c r="L2050" s="36" t="s">
        <v>8259</v>
      </c>
      <c r="M2050" s="84">
        <v>20000</v>
      </c>
      <c r="N2050" s="83">
        <f t="shared" si="31"/>
        <v>20000</v>
      </c>
      <c r="O2050" s="36" t="s">
        <v>8259</v>
      </c>
    </row>
    <row r="2051" spans="1:15" x14ac:dyDescent="0.2">
      <c r="A2051" s="29" t="s">
        <v>3607</v>
      </c>
      <c r="B2051" s="30">
        <v>3389</v>
      </c>
      <c r="C2051" s="31" t="s">
        <v>2</v>
      </c>
      <c r="D2051" s="1"/>
      <c r="E2051" s="1"/>
      <c r="F2051" s="31" t="s">
        <v>4391</v>
      </c>
      <c r="G2051" s="35" t="s">
        <v>976</v>
      </c>
      <c r="H2051" s="31" t="s">
        <v>7800</v>
      </c>
      <c r="I2051" s="31" t="s">
        <v>9029</v>
      </c>
      <c r="J2051" s="41">
        <v>3.7499999999999999E-2</v>
      </c>
      <c r="K2051" s="84">
        <v>20000</v>
      </c>
      <c r="L2051" s="36" t="s">
        <v>8259</v>
      </c>
      <c r="M2051" s="84">
        <v>20000</v>
      </c>
      <c r="N2051" s="83">
        <f t="shared" si="31"/>
        <v>20000</v>
      </c>
      <c r="O2051" s="36" t="s">
        <v>8259</v>
      </c>
    </row>
    <row r="2052" spans="1:15" x14ac:dyDescent="0.2">
      <c r="A2052" s="29" t="s">
        <v>3608</v>
      </c>
      <c r="B2052" s="30">
        <v>3390</v>
      </c>
      <c r="C2052" s="31" t="s">
        <v>2</v>
      </c>
      <c r="D2052" s="1"/>
      <c r="E2052" s="1"/>
      <c r="F2052" s="31" t="s">
        <v>4391</v>
      </c>
      <c r="G2052" s="35" t="s">
        <v>976</v>
      </c>
      <c r="H2052" s="31" t="s">
        <v>7800</v>
      </c>
      <c r="I2052" s="31" t="s">
        <v>9030</v>
      </c>
      <c r="J2052" s="41">
        <v>3.7499999999999999E-2</v>
      </c>
      <c r="K2052" s="84">
        <v>20000</v>
      </c>
      <c r="L2052" s="36" t="s">
        <v>8259</v>
      </c>
      <c r="M2052" s="84">
        <v>20000</v>
      </c>
      <c r="N2052" s="83">
        <f t="shared" si="31"/>
        <v>20000</v>
      </c>
      <c r="O2052" s="36" t="s">
        <v>8259</v>
      </c>
    </row>
    <row r="2053" spans="1:15" x14ac:dyDescent="0.2">
      <c r="A2053" s="29" t="s">
        <v>3609</v>
      </c>
      <c r="B2053" s="30">
        <v>3391</v>
      </c>
      <c r="C2053" s="31" t="s">
        <v>2</v>
      </c>
      <c r="D2053" s="1"/>
      <c r="E2053" s="1"/>
      <c r="F2053" s="31" t="s">
        <v>4391</v>
      </c>
      <c r="G2053" s="35" t="s">
        <v>976</v>
      </c>
      <c r="H2053" s="31" t="s">
        <v>7800</v>
      </c>
      <c r="I2053" s="31" t="s">
        <v>9031</v>
      </c>
      <c r="J2053" s="41">
        <v>3.7499999999999999E-2</v>
      </c>
      <c r="K2053" s="84">
        <v>20000</v>
      </c>
      <c r="L2053" s="36" t="s">
        <v>8259</v>
      </c>
      <c r="M2053" s="84">
        <v>20000</v>
      </c>
      <c r="N2053" s="83">
        <f t="shared" si="31"/>
        <v>20000</v>
      </c>
      <c r="O2053" s="36" t="s">
        <v>8259</v>
      </c>
    </row>
    <row r="2054" spans="1:15" x14ac:dyDescent="0.2">
      <c r="A2054" s="29" t="s">
        <v>3610</v>
      </c>
      <c r="B2054" s="30">
        <v>3392</v>
      </c>
      <c r="C2054" s="31" t="s">
        <v>2</v>
      </c>
      <c r="D2054" s="1"/>
      <c r="E2054" s="1"/>
      <c r="F2054" s="31" t="s">
        <v>4391</v>
      </c>
      <c r="G2054" s="35" t="s">
        <v>976</v>
      </c>
      <c r="H2054" s="31" t="s">
        <v>7800</v>
      </c>
      <c r="I2054" s="31" t="s">
        <v>9032</v>
      </c>
      <c r="J2054" s="41">
        <v>3.7499999999999999E-2</v>
      </c>
      <c r="K2054" s="84">
        <v>20000</v>
      </c>
      <c r="L2054" s="36" t="s">
        <v>8259</v>
      </c>
      <c r="M2054" s="84">
        <v>20000</v>
      </c>
      <c r="N2054" s="83">
        <f t="shared" si="31"/>
        <v>20000</v>
      </c>
      <c r="O2054" s="36" t="s">
        <v>8259</v>
      </c>
    </row>
    <row r="2055" spans="1:15" x14ac:dyDescent="0.2">
      <c r="A2055" s="29" t="s">
        <v>3611</v>
      </c>
      <c r="B2055" s="30">
        <v>3393</v>
      </c>
      <c r="C2055" s="31" t="s">
        <v>2</v>
      </c>
      <c r="D2055" s="1"/>
      <c r="E2055" s="1"/>
      <c r="F2055" s="31" t="s">
        <v>4391</v>
      </c>
      <c r="G2055" s="35" t="s">
        <v>976</v>
      </c>
      <c r="H2055" s="31" t="s">
        <v>7800</v>
      </c>
      <c r="I2055" s="31" t="s">
        <v>9033</v>
      </c>
      <c r="J2055" s="41">
        <v>3.7499999999999999E-2</v>
      </c>
      <c r="K2055" s="84">
        <v>20000</v>
      </c>
      <c r="L2055" s="36" t="s">
        <v>8259</v>
      </c>
      <c r="M2055" s="84">
        <v>20000</v>
      </c>
      <c r="N2055" s="83">
        <f t="shared" si="31"/>
        <v>20000</v>
      </c>
      <c r="O2055" s="36" t="s">
        <v>8259</v>
      </c>
    </row>
    <row r="2056" spans="1:15" x14ac:dyDescent="0.2">
      <c r="A2056" s="29" t="s">
        <v>3612</v>
      </c>
      <c r="B2056" s="30">
        <v>3394</v>
      </c>
      <c r="C2056" s="31" t="s">
        <v>2</v>
      </c>
      <c r="D2056" s="1"/>
      <c r="E2056" s="1"/>
      <c r="F2056" s="31" t="s">
        <v>4391</v>
      </c>
      <c r="G2056" s="35" t="s">
        <v>976</v>
      </c>
      <c r="H2056" s="31" t="s">
        <v>7800</v>
      </c>
      <c r="I2056" s="31" t="s">
        <v>9034</v>
      </c>
      <c r="J2056" s="41">
        <v>3.7499999999999999E-2</v>
      </c>
      <c r="K2056" s="84">
        <v>20000</v>
      </c>
      <c r="L2056" s="36" t="s">
        <v>8259</v>
      </c>
      <c r="M2056" s="84">
        <v>20000</v>
      </c>
      <c r="N2056" s="83">
        <f t="shared" si="31"/>
        <v>20000</v>
      </c>
      <c r="O2056" s="36" t="s">
        <v>8259</v>
      </c>
    </row>
    <row r="2057" spans="1:15" x14ac:dyDescent="0.2">
      <c r="A2057" s="29" t="s">
        <v>3613</v>
      </c>
      <c r="B2057" s="30">
        <v>3395</v>
      </c>
      <c r="C2057" s="31" t="s">
        <v>2</v>
      </c>
      <c r="D2057" s="1"/>
      <c r="E2057" s="1"/>
      <c r="F2057" s="31" t="s">
        <v>4391</v>
      </c>
      <c r="G2057" s="35" t="s">
        <v>976</v>
      </c>
      <c r="H2057" s="31" t="s">
        <v>7800</v>
      </c>
      <c r="I2057" s="31" t="s">
        <v>9035</v>
      </c>
      <c r="J2057" s="41">
        <v>3.7999999999999999E-2</v>
      </c>
      <c r="K2057" s="84">
        <v>20000</v>
      </c>
      <c r="L2057" s="36" t="s">
        <v>8259</v>
      </c>
      <c r="M2057" s="84">
        <v>20000</v>
      </c>
      <c r="N2057" s="83">
        <f t="shared" si="31"/>
        <v>20000</v>
      </c>
      <c r="O2057" s="36" t="s">
        <v>8259</v>
      </c>
    </row>
    <row r="2058" spans="1:15" x14ac:dyDescent="0.2">
      <c r="A2058" s="29" t="s">
        <v>3614</v>
      </c>
      <c r="B2058" s="30">
        <v>3396</v>
      </c>
      <c r="C2058" s="31" t="s">
        <v>2</v>
      </c>
      <c r="D2058" s="1"/>
      <c r="E2058" s="1"/>
      <c r="F2058" s="31" t="s">
        <v>4391</v>
      </c>
      <c r="G2058" s="35" t="s">
        <v>976</v>
      </c>
      <c r="H2058" s="31" t="s">
        <v>7800</v>
      </c>
      <c r="I2058" s="31" t="s">
        <v>9036</v>
      </c>
      <c r="J2058" s="41">
        <v>3.7499999999999999E-2</v>
      </c>
      <c r="K2058" s="84">
        <v>20000</v>
      </c>
      <c r="L2058" s="36" t="s">
        <v>8259</v>
      </c>
      <c r="M2058" s="84">
        <v>20000</v>
      </c>
      <c r="N2058" s="83">
        <f t="shared" si="31"/>
        <v>20000</v>
      </c>
      <c r="O2058" s="36" t="s">
        <v>8259</v>
      </c>
    </row>
    <row r="2059" spans="1:15" x14ac:dyDescent="0.2">
      <c r="A2059" s="29" t="s">
        <v>3615</v>
      </c>
      <c r="B2059" s="30">
        <v>3397</v>
      </c>
      <c r="C2059" s="31" t="s">
        <v>2</v>
      </c>
      <c r="D2059" s="1"/>
      <c r="E2059" s="1"/>
      <c r="F2059" s="31" t="s">
        <v>4391</v>
      </c>
      <c r="G2059" s="35" t="s">
        <v>976</v>
      </c>
      <c r="H2059" s="31" t="s">
        <v>7800</v>
      </c>
      <c r="I2059" s="31" t="s">
        <v>9037</v>
      </c>
      <c r="J2059" s="41">
        <v>3.85E-2</v>
      </c>
      <c r="K2059" s="84">
        <v>20000</v>
      </c>
      <c r="L2059" s="36" t="s">
        <v>8259</v>
      </c>
      <c r="M2059" s="84">
        <v>20000</v>
      </c>
      <c r="N2059" s="83">
        <f t="shared" si="31"/>
        <v>20000</v>
      </c>
      <c r="O2059" s="36" t="s">
        <v>8259</v>
      </c>
    </row>
    <row r="2060" spans="1:15" x14ac:dyDescent="0.2">
      <c r="A2060" s="29" t="s">
        <v>3616</v>
      </c>
      <c r="B2060" s="30">
        <v>3398</v>
      </c>
      <c r="C2060" s="31" t="s">
        <v>2</v>
      </c>
      <c r="D2060" s="1"/>
      <c r="E2060" s="1"/>
      <c r="F2060" s="31" t="s">
        <v>4391</v>
      </c>
      <c r="G2060" s="35" t="s">
        <v>976</v>
      </c>
      <c r="H2060" s="31" t="s">
        <v>7800</v>
      </c>
      <c r="I2060" s="31" t="s">
        <v>9038</v>
      </c>
      <c r="J2060" s="41">
        <v>3.85E-2</v>
      </c>
      <c r="K2060" s="84">
        <v>20000</v>
      </c>
      <c r="L2060" s="36" t="s">
        <v>8259</v>
      </c>
      <c r="M2060" s="84">
        <v>20000</v>
      </c>
      <c r="N2060" s="83">
        <f t="shared" si="31"/>
        <v>20000</v>
      </c>
      <c r="O2060" s="36" t="s">
        <v>8259</v>
      </c>
    </row>
    <row r="2061" spans="1:15" x14ac:dyDescent="0.2">
      <c r="A2061" s="29" t="s">
        <v>3617</v>
      </c>
      <c r="B2061" s="30">
        <v>3399</v>
      </c>
      <c r="C2061" s="31" t="s">
        <v>2</v>
      </c>
      <c r="D2061" s="1"/>
      <c r="E2061" s="1"/>
      <c r="F2061" s="31" t="s">
        <v>4391</v>
      </c>
      <c r="G2061" s="35" t="s">
        <v>976</v>
      </c>
      <c r="H2061" s="31" t="s">
        <v>7800</v>
      </c>
      <c r="I2061" s="31" t="s">
        <v>9039</v>
      </c>
      <c r="J2061" s="41">
        <v>3.7499999999999999E-2</v>
      </c>
      <c r="K2061" s="84">
        <v>20000</v>
      </c>
      <c r="L2061" s="36" t="s">
        <v>8259</v>
      </c>
      <c r="M2061" s="84">
        <v>20000</v>
      </c>
      <c r="N2061" s="83">
        <f t="shared" si="31"/>
        <v>20000</v>
      </c>
      <c r="O2061" s="36" t="s">
        <v>8259</v>
      </c>
    </row>
    <row r="2062" spans="1:15" x14ac:dyDescent="0.2">
      <c r="A2062" s="29" t="s">
        <v>3618</v>
      </c>
      <c r="B2062" s="30">
        <v>3400</v>
      </c>
      <c r="C2062" s="31" t="s">
        <v>2</v>
      </c>
      <c r="D2062" s="1"/>
      <c r="E2062" s="1"/>
      <c r="F2062" s="31" t="s">
        <v>4391</v>
      </c>
      <c r="G2062" s="35" t="s">
        <v>976</v>
      </c>
      <c r="H2062" s="31" t="s">
        <v>7800</v>
      </c>
      <c r="I2062" s="31" t="s">
        <v>9040</v>
      </c>
      <c r="J2062" s="41">
        <v>3.7900000000000003E-2</v>
      </c>
      <c r="K2062" s="84">
        <v>20000</v>
      </c>
      <c r="L2062" s="36" t="s">
        <v>8259</v>
      </c>
      <c r="M2062" s="84">
        <v>20000</v>
      </c>
      <c r="N2062" s="83">
        <f t="shared" ref="N2062:N2125" si="32">CEILING(M2062,1000)</f>
        <v>20000</v>
      </c>
      <c r="O2062" s="36" t="s">
        <v>8259</v>
      </c>
    </row>
    <row r="2063" spans="1:15" x14ac:dyDescent="0.2">
      <c r="A2063" s="29" t="s">
        <v>3619</v>
      </c>
      <c r="B2063" s="30">
        <v>3401</v>
      </c>
      <c r="C2063" s="31" t="s">
        <v>2</v>
      </c>
      <c r="D2063" s="1"/>
      <c r="E2063" s="1"/>
      <c r="F2063" s="31" t="s">
        <v>4391</v>
      </c>
      <c r="G2063" s="35" t="s">
        <v>976</v>
      </c>
      <c r="H2063" s="31" t="s">
        <v>7800</v>
      </c>
      <c r="I2063" s="31" t="s">
        <v>9041</v>
      </c>
      <c r="J2063" s="41">
        <v>3.6700000000000003E-2</v>
      </c>
      <c r="K2063" s="84">
        <v>20000</v>
      </c>
      <c r="L2063" s="36" t="s">
        <v>8259</v>
      </c>
      <c r="M2063" s="84">
        <v>20000</v>
      </c>
      <c r="N2063" s="83">
        <f t="shared" si="32"/>
        <v>20000</v>
      </c>
      <c r="O2063" s="36" t="s">
        <v>8259</v>
      </c>
    </row>
    <row r="2064" spans="1:15" x14ac:dyDescent="0.2">
      <c r="A2064" s="29" t="s">
        <v>3620</v>
      </c>
      <c r="B2064" s="30">
        <v>3402</v>
      </c>
      <c r="C2064" s="31" t="s">
        <v>2</v>
      </c>
      <c r="D2064" s="1"/>
      <c r="E2064" s="1"/>
      <c r="F2064" s="31" t="s">
        <v>4391</v>
      </c>
      <c r="G2064" s="35" t="s">
        <v>976</v>
      </c>
      <c r="H2064" s="31" t="s">
        <v>7800</v>
      </c>
      <c r="I2064" s="31" t="s">
        <v>9042</v>
      </c>
      <c r="J2064" s="41">
        <v>3.6700000000000003E-2</v>
      </c>
      <c r="K2064" s="84">
        <v>20000</v>
      </c>
      <c r="L2064" s="36" t="s">
        <v>8259</v>
      </c>
      <c r="M2064" s="84">
        <v>20000</v>
      </c>
      <c r="N2064" s="83">
        <f t="shared" si="32"/>
        <v>20000</v>
      </c>
      <c r="O2064" s="36" t="s">
        <v>8259</v>
      </c>
    </row>
    <row r="2065" spans="1:15" x14ac:dyDescent="0.2">
      <c r="A2065" s="29" t="s">
        <v>3621</v>
      </c>
      <c r="B2065" s="30">
        <v>3403</v>
      </c>
      <c r="C2065" s="31" t="s">
        <v>2</v>
      </c>
      <c r="D2065" s="1"/>
      <c r="E2065" s="1"/>
      <c r="F2065" s="31" t="s">
        <v>4391</v>
      </c>
      <c r="G2065" s="35" t="s">
        <v>976</v>
      </c>
      <c r="H2065" s="31" t="s">
        <v>7800</v>
      </c>
      <c r="I2065" s="31" t="s">
        <v>9043</v>
      </c>
      <c r="J2065" s="41">
        <v>3.6700000000000003E-2</v>
      </c>
      <c r="K2065" s="84">
        <v>20000</v>
      </c>
      <c r="L2065" s="36" t="s">
        <v>8259</v>
      </c>
      <c r="M2065" s="84">
        <v>20000</v>
      </c>
      <c r="N2065" s="83">
        <f t="shared" si="32"/>
        <v>20000</v>
      </c>
      <c r="O2065" s="36" t="s">
        <v>8259</v>
      </c>
    </row>
    <row r="2066" spans="1:15" x14ac:dyDescent="0.2">
      <c r="A2066" s="29" t="s">
        <v>3622</v>
      </c>
      <c r="B2066" s="30">
        <v>3404</v>
      </c>
      <c r="C2066" s="31" t="s">
        <v>2</v>
      </c>
      <c r="D2066" s="1"/>
      <c r="E2066" s="1"/>
      <c r="F2066" s="31" t="s">
        <v>4391</v>
      </c>
      <c r="G2066" s="35" t="s">
        <v>976</v>
      </c>
      <c r="H2066" s="31" t="s">
        <v>7800</v>
      </c>
      <c r="I2066" s="31" t="s">
        <v>9044</v>
      </c>
      <c r="J2066" s="41">
        <v>3.6700000000000003E-2</v>
      </c>
      <c r="K2066" s="84">
        <v>20000</v>
      </c>
      <c r="L2066" s="36" t="s">
        <v>8259</v>
      </c>
      <c r="M2066" s="84">
        <v>20000</v>
      </c>
      <c r="N2066" s="83">
        <f t="shared" si="32"/>
        <v>20000</v>
      </c>
      <c r="O2066" s="36" t="s">
        <v>8259</v>
      </c>
    </row>
    <row r="2067" spans="1:15" x14ac:dyDescent="0.2">
      <c r="A2067" s="29" t="s">
        <v>3623</v>
      </c>
      <c r="B2067" s="30">
        <v>3405</v>
      </c>
      <c r="C2067" s="31" t="s">
        <v>2</v>
      </c>
      <c r="D2067" s="1"/>
      <c r="E2067" s="1"/>
      <c r="F2067" s="31" t="s">
        <v>4391</v>
      </c>
      <c r="G2067" s="35" t="s">
        <v>976</v>
      </c>
      <c r="H2067" s="31" t="s">
        <v>7800</v>
      </c>
      <c r="I2067" s="31" t="s">
        <v>9045</v>
      </c>
      <c r="J2067" s="41">
        <v>3.6700000000000003E-2</v>
      </c>
      <c r="K2067" s="84">
        <v>20000</v>
      </c>
      <c r="L2067" s="36" t="s">
        <v>8259</v>
      </c>
      <c r="M2067" s="84">
        <v>20000</v>
      </c>
      <c r="N2067" s="83">
        <f t="shared" si="32"/>
        <v>20000</v>
      </c>
      <c r="O2067" s="36" t="s">
        <v>8259</v>
      </c>
    </row>
    <row r="2068" spans="1:15" x14ac:dyDescent="0.2">
      <c r="A2068" s="29" t="s">
        <v>3624</v>
      </c>
      <c r="B2068" s="30">
        <v>3406</v>
      </c>
      <c r="C2068" s="31" t="s">
        <v>2</v>
      </c>
      <c r="D2068" s="1"/>
      <c r="E2068" s="1"/>
      <c r="F2068" s="31" t="s">
        <v>4391</v>
      </c>
      <c r="G2068" s="35" t="s">
        <v>976</v>
      </c>
      <c r="H2068" s="31" t="s">
        <v>7800</v>
      </c>
      <c r="I2068" s="31" t="s">
        <v>9046</v>
      </c>
      <c r="J2068" s="41">
        <v>3.6700000000000003E-2</v>
      </c>
      <c r="K2068" s="84">
        <v>20000</v>
      </c>
      <c r="L2068" s="36" t="s">
        <v>8259</v>
      </c>
      <c r="M2068" s="84">
        <v>20000</v>
      </c>
      <c r="N2068" s="83">
        <f t="shared" si="32"/>
        <v>20000</v>
      </c>
      <c r="O2068" s="36" t="s">
        <v>8259</v>
      </c>
    </row>
    <row r="2069" spans="1:15" x14ac:dyDescent="0.2">
      <c r="A2069" s="29" t="s">
        <v>3625</v>
      </c>
      <c r="B2069" s="30">
        <v>3407</v>
      </c>
      <c r="C2069" s="31" t="s">
        <v>2</v>
      </c>
      <c r="D2069" s="1"/>
      <c r="E2069" s="1"/>
      <c r="F2069" s="31" t="s">
        <v>4391</v>
      </c>
      <c r="G2069" s="35" t="s">
        <v>976</v>
      </c>
      <c r="H2069" s="31" t="s">
        <v>7800</v>
      </c>
      <c r="I2069" s="31" t="s">
        <v>9047</v>
      </c>
      <c r="J2069" s="41">
        <v>3.6700000000000003E-2</v>
      </c>
      <c r="K2069" s="84">
        <v>20000</v>
      </c>
      <c r="L2069" s="36" t="s">
        <v>8259</v>
      </c>
      <c r="M2069" s="84">
        <v>20000</v>
      </c>
      <c r="N2069" s="83">
        <f t="shared" si="32"/>
        <v>20000</v>
      </c>
      <c r="O2069" s="36" t="s">
        <v>8259</v>
      </c>
    </row>
    <row r="2070" spans="1:15" x14ac:dyDescent="0.2">
      <c r="A2070" s="29" t="s">
        <v>3626</v>
      </c>
      <c r="B2070" s="30">
        <v>3408</v>
      </c>
      <c r="C2070" s="31" t="s">
        <v>2</v>
      </c>
      <c r="D2070" s="1"/>
      <c r="E2070" s="1"/>
      <c r="F2070" s="31" t="s">
        <v>4391</v>
      </c>
      <c r="G2070" s="35" t="s">
        <v>976</v>
      </c>
      <c r="H2070" s="31" t="s">
        <v>7800</v>
      </c>
      <c r="I2070" s="31" t="s">
        <v>9048</v>
      </c>
      <c r="J2070" s="41">
        <v>3.6700000000000003E-2</v>
      </c>
      <c r="K2070" s="84">
        <v>20000</v>
      </c>
      <c r="L2070" s="36" t="s">
        <v>8259</v>
      </c>
      <c r="M2070" s="84">
        <v>20000</v>
      </c>
      <c r="N2070" s="83">
        <f t="shared" si="32"/>
        <v>20000</v>
      </c>
      <c r="O2070" s="36" t="s">
        <v>8259</v>
      </c>
    </row>
    <row r="2071" spans="1:15" x14ac:dyDescent="0.2">
      <c r="A2071" s="29" t="s">
        <v>3627</v>
      </c>
      <c r="B2071" s="30">
        <v>3409</v>
      </c>
      <c r="C2071" s="31" t="s">
        <v>2</v>
      </c>
      <c r="D2071" s="1"/>
      <c r="E2071" s="1"/>
      <c r="F2071" s="31" t="s">
        <v>4391</v>
      </c>
      <c r="G2071" s="35" t="s">
        <v>976</v>
      </c>
      <c r="H2071" s="31" t="s">
        <v>7800</v>
      </c>
      <c r="I2071" s="31" t="s">
        <v>9049</v>
      </c>
      <c r="J2071" s="41">
        <v>3.6700000000000003E-2</v>
      </c>
      <c r="K2071" s="84">
        <v>20000</v>
      </c>
      <c r="L2071" s="36" t="s">
        <v>8259</v>
      </c>
      <c r="M2071" s="84">
        <v>20000</v>
      </c>
      <c r="N2071" s="83">
        <f t="shared" si="32"/>
        <v>20000</v>
      </c>
      <c r="O2071" s="36" t="s">
        <v>8259</v>
      </c>
    </row>
    <row r="2072" spans="1:15" x14ac:dyDescent="0.2">
      <c r="A2072" s="29" t="s">
        <v>3628</v>
      </c>
      <c r="B2072" s="30">
        <v>3410</v>
      </c>
      <c r="C2072" s="31" t="s">
        <v>2</v>
      </c>
      <c r="D2072" s="1"/>
      <c r="E2072" s="1"/>
      <c r="F2072" s="31" t="s">
        <v>4391</v>
      </c>
      <c r="G2072" s="35" t="s">
        <v>976</v>
      </c>
      <c r="H2072" s="31" t="s">
        <v>7800</v>
      </c>
      <c r="I2072" s="31" t="s">
        <v>9050</v>
      </c>
      <c r="J2072" s="41">
        <v>3.6700000000000003E-2</v>
      </c>
      <c r="K2072" s="84">
        <v>20000</v>
      </c>
      <c r="L2072" s="36" t="s">
        <v>8259</v>
      </c>
      <c r="M2072" s="84">
        <v>20000</v>
      </c>
      <c r="N2072" s="83">
        <f t="shared" si="32"/>
        <v>20000</v>
      </c>
      <c r="O2072" s="36" t="s">
        <v>8259</v>
      </c>
    </row>
    <row r="2073" spans="1:15" x14ac:dyDescent="0.2">
      <c r="A2073" s="29" t="s">
        <v>3629</v>
      </c>
      <c r="B2073" s="30">
        <v>3411</v>
      </c>
      <c r="C2073" s="31" t="s">
        <v>2</v>
      </c>
      <c r="D2073" s="1"/>
      <c r="E2073" s="1"/>
      <c r="F2073" s="31" t="s">
        <v>4391</v>
      </c>
      <c r="G2073" s="35" t="s">
        <v>976</v>
      </c>
      <c r="H2073" s="31" t="s">
        <v>7713</v>
      </c>
      <c r="I2073" s="31" t="s">
        <v>9051</v>
      </c>
      <c r="J2073" s="41">
        <v>3.5299999999999998E-2</v>
      </c>
      <c r="K2073" s="84">
        <v>120000</v>
      </c>
      <c r="L2073" s="31" t="s">
        <v>8232</v>
      </c>
      <c r="M2073" s="84">
        <v>120000</v>
      </c>
      <c r="N2073" s="83">
        <f t="shared" si="32"/>
        <v>120000</v>
      </c>
      <c r="O2073" s="31" t="s">
        <v>8232</v>
      </c>
    </row>
    <row r="2074" spans="1:15" x14ac:dyDescent="0.2">
      <c r="A2074" s="29" t="s">
        <v>3630</v>
      </c>
      <c r="B2074" s="30">
        <v>3412</v>
      </c>
      <c r="C2074" s="31" t="s">
        <v>2</v>
      </c>
      <c r="D2074" s="1"/>
      <c r="E2074" s="1"/>
      <c r="F2074" s="31" t="s">
        <v>4391</v>
      </c>
      <c r="G2074" s="35" t="s">
        <v>976</v>
      </c>
      <c r="H2074" s="31" t="s">
        <v>7800</v>
      </c>
      <c r="I2074" s="31" t="s">
        <v>9052</v>
      </c>
      <c r="J2074" s="41">
        <v>3.5299999999999998E-2</v>
      </c>
      <c r="K2074" s="84">
        <v>20000</v>
      </c>
      <c r="L2074" s="36" t="s">
        <v>8259</v>
      </c>
      <c r="M2074" s="84">
        <v>20000</v>
      </c>
      <c r="N2074" s="83">
        <f t="shared" si="32"/>
        <v>20000</v>
      </c>
      <c r="O2074" s="36" t="s">
        <v>8259</v>
      </c>
    </row>
    <row r="2075" spans="1:15" x14ac:dyDescent="0.2">
      <c r="A2075" s="29" t="s">
        <v>3631</v>
      </c>
      <c r="B2075" s="30">
        <v>3413</v>
      </c>
      <c r="C2075" s="31" t="s">
        <v>2</v>
      </c>
      <c r="D2075" s="1"/>
      <c r="E2075" s="1"/>
      <c r="F2075" s="31" t="s">
        <v>4391</v>
      </c>
      <c r="G2075" s="35" t="s">
        <v>976</v>
      </c>
      <c r="H2075" s="31" t="s">
        <v>7800</v>
      </c>
      <c r="I2075" s="31" t="s">
        <v>9053</v>
      </c>
      <c r="J2075" s="41">
        <v>3.6700000000000003E-2</v>
      </c>
      <c r="K2075" s="84">
        <v>20000</v>
      </c>
      <c r="L2075" s="36" t="s">
        <v>8259</v>
      </c>
      <c r="M2075" s="84">
        <v>20000</v>
      </c>
      <c r="N2075" s="83">
        <f t="shared" si="32"/>
        <v>20000</v>
      </c>
      <c r="O2075" s="36" t="s">
        <v>8259</v>
      </c>
    </row>
    <row r="2076" spans="1:15" x14ac:dyDescent="0.2">
      <c r="A2076" s="29" t="s">
        <v>3632</v>
      </c>
      <c r="B2076" s="30">
        <v>3414</v>
      </c>
      <c r="C2076" s="31" t="s">
        <v>2</v>
      </c>
      <c r="D2076" s="1"/>
      <c r="E2076" s="1"/>
      <c r="F2076" s="31" t="s">
        <v>4391</v>
      </c>
      <c r="G2076" s="35" t="s">
        <v>976</v>
      </c>
      <c r="H2076" s="31" t="s">
        <v>7800</v>
      </c>
      <c r="I2076" s="31" t="s">
        <v>9054</v>
      </c>
      <c r="J2076" s="41">
        <v>3.6700000000000003E-2</v>
      </c>
      <c r="K2076" s="84">
        <v>20000</v>
      </c>
      <c r="L2076" s="36" t="s">
        <v>8259</v>
      </c>
      <c r="M2076" s="84">
        <v>20000</v>
      </c>
      <c r="N2076" s="83">
        <f t="shared" si="32"/>
        <v>20000</v>
      </c>
      <c r="O2076" s="36" t="s">
        <v>8259</v>
      </c>
    </row>
    <row r="2077" spans="1:15" x14ac:dyDescent="0.2">
      <c r="A2077" s="29" t="s">
        <v>3633</v>
      </c>
      <c r="B2077" s="30">
        <v>3415</v>
      </c>
      <c r="C2077" s="31" t="s">
        <v>2</v>
      </c>
      <c r="D2077" s="1"/>
      <c r="E2077" s="1"/>
      <c r="F2077" s="31" t="s">
        <v>4391</v>
      </c>
      <c r="G2077" s="35" t="s">
        <v>976</v>
      </c>
      <c r="H2077" s="31" t="s">
        <v>7800</v>
      </c>
      <c r="I2077" s="31" t="s">
        <v>9055</v>
      </c>
      <c r="J2077" s="41">
        <v>3.6700000000000003E-2</v>
      </c>
      <c r="K2077" s="84">
        <v>20000</v>
      </c>
      <c r="L2077" s="36" t="s">
        <v>8259</v>
      </c>
      <c r="M2077" s="84">
        <v>20000</v>
      </c>
      <c r="N2077" s="83">
        <f t="shared" si="32"/>
        <v>20000</v>
      </c>
      <c r="O2077" s="36" t="s">
        <v>8259</v>
      </c>
    </row>
    <row r="2078" spans="1:15" x14ac:dyDescent="0.2">
      <c r="A2078" s="29" t="s">
        <v>3634</v>
      </c>
      <c r="B2078" s="30">
        <v>3416</v>
      </c>
      <c r="C2078" s="31" t="s">
        <v>2</v>
      </c>
      <c r="D2078" s="1"/>
      <c r="E2078" s="1"/>
      <c r="F2078" s="31" t="s">
        <v>4391</v>
      </c>
      <c r="G2078" s="35" t="s">
        <v>976</v>
      </c>
      <c r="H2078" s="31" t="s">
        <v>7800</v>
      </c>
      <c r="I2078" s="31" t="s">
        <v>9056</v>
      </c>
      <c r="J2078" s="41">
        <v>3.6700000000000003E-2</v>
      </c>
      <c r="K2078" s="84">
        <v>20000</v>
      </c>
      <c r="L2078" s="36" t="s">
        <v>8259</v>
      </c>
      <c r="M2078" s="84">
        <v>20000</v>
      </c>
      <c r="N2078" s="83">
        <f t="shared" si="32"/>
        <v>20000</v>
      </c>
      <c r="O2078" s="36" t="s">
        <v>8259</v>
      </c>
    </row>
    <row r="2079" spans="1:15" x14ac:dyDescent="0.2">
      <c r="A2079" s="29" t="s">
        <v>3635</v>
      </c>
      <c r="B2079" s="30">
        <v>3417</v>
      </c>
      <c r="C2079" s="31" t="s">
        <v>2</v>
      </c>
      <c r="D2079" s="1"/>
      <c r="E2079" s="1"/>
      <c r="F2079" s="31" t="s">
        <v>4391</v>
      </c>
      <c r="G2079" s="35" t="s">
        <v>976</v>
      </c>
      <c r="H2079" s="31" t="s">
        <v>7800</v>
      </c>
      <c r="I2079" s="31" t="s">
        <v>9057</v>
      </c>
      <c r="J2079" s="41">
        <v>3.6700000000000003E-2</v>
      </c>
      <c r="K2079" s="84">
        <v>20000</v>
      </c>
      <c r="L2079" s="36" t="s">
        <v>8259</v>
      </c>
      <c r="M2079" s="84">
        <v>20000</v>
      </c>
      <c r="N2079" s="83">
        <f t="shared" si="32"/>
        <v>20000</v>
      </c>
      <c r="O2079" s="36" t="s">
        <v>8259</v>
      </c>
    </row>
    <row r="2080" spans="1:15" x14ac:dyDescent="0.2">
      <c r="A2080" s="29" t="s">
        <v>3636</v>
      </c>
      <c r="B2080" s="30">
        <v>3418</v>
      </c>
      <c r="C2080" s="31" t="s">
        <v>2</v>
      </c>
      <c r="D2080" s="1"/>
      <c r="E2080" s="1"/>
      <c r="F2080" s="31" t="s">
        <v>4391</v>
      </c>
      <c r="G2080" s="35" t="s">
        <v>976</v>
      </c>
      <c r="H2080" s="31" t="s">
        <v>7800</v>
      </c>
      <c r="I2080" s="31" t="s">
        <v>9058</v>
      </c>
      <c r="J2080" s="41">
        <v>3.6700000000000003E-2</v>
      </c>
      <c r="K2080" s="84">
        <v>20000</v>
      </c>
      <c r="L2080" s="36" t="s">
        <v>8259</v>
      </c>
      <c r="M2080" s="84">
        <v>20000</v>
      </c>
      <c r="N2080" s="83">
        <f t="shared" si="32"/>
        <v>20000</v>
      </c>
      <c r="O2080" s="36" t="s">
        <v>8259</v>
      </c>
    </row>
    <row r="2081" spans="1:15" x14ac:dyDescent="0.2">
      <c r="A2081" s="29" t="s">
        <v>3637</v>
      </c>
      <c r="B2081" s="30">
        <v>3419</v>
      </c>
      <c r="C2081" s="31" t="s">
        <v>2</v>
      </c>
      <c r="D2081" s="1"/>
      <c r="E2081" s="1"/>
      <c r="F2081" s="31" t="s">
        <v>4391</v>
      </c>
      <c r="G2081" s="35" t="s">
        <v>976</v>
      </c>
      <c r="H2081" s="31" t="s">
        <v>7713</v>
      </c>
      <c r="I2081" s="31" t="s">
        <v>9059</v>
      </c>
      <c r="J2081" s="41">
        <v>3.6700000000000003E-2</v>
      </c>
      <c r="K2081" s="84">
        <v>280000</v>
      </c>
      <c r="L2081" s="41" t="s">
        <v>8232</v>
      </c>
      <c r="M2081" s="84">
        <v>280000</v>
      </c>
      <c r="N2081" s="83">
        <f t="shared" si="32"/>
        <v>280000</v>
      </c>
      <c r="O2081" s="41" t="s">
        <v>8232</v>
      </c>
    </row>
    <row r="2082" spans="1:15" x14ac:dyDescent="0.2">
      <c r="A2082" s="29" t="s">
        <v>3638</v>
      </c>
      <c r="B2082" s="30">
        <v>3420</v>
      </c>
      <c r="C2082" s="31" t="s">
        <v>2</v>
      </c>
      <c r="D2082" s="1"/>
      <c r="E2082" s="1"/>
      <c r="F2082" s="31" t="s">
        <v>4391</v>
      </c>
      <c r="G2082" s="35" t="s">
        <v>976</v>
      </c>
      <c r="H2082" s="31" t="s">
        <v>7800</v>
      </c>
      <c r="I2082" s="31" t="s">
        <v>9060</v>
      </c>
      <c r="J2082" s="41">
        <v>3.6700000000000003E-2</v>
      </c>
      <c r="K2082" s="84">
        <v>20000</v>
      </c>
      <c r="L2082" s="36" t="s">
        <v>8259</v>
      </c>
      <c r="M2082" s="84">
        <v>20000</v>
      </c>
      <c r="N2082" s="83">
        <f t="shared" si="32"/>
        <v>20000</v>
      </c>
      <c r="O2082" s="36" t="s">
        <v>8259</v>
      </c>
    </row>
    <row r="2083" spans="1:15" x14ac:dyDescent="0.2">
      <c r="A2083" s="29" t="s">
        <v>3639</v>
      </c>
      <c r="B2083" s="30">
        <v>3421</v>
      </c>
      <c r="C2083" s="31" t="s">
        <v>2</v>
      </c>
      <c r="D2083" s="1"/>
      <c r="E2083" s="1"/>
      <c r="F2083" s="31" t="s">
        <v>4391</v>
      </c>
      <c r="G2083" s="35" t="s">
        <v>976</v>
      </c>
      <c r="H2083" s="31" t="s">
        <v>7800</v>
      </c>
      <c r="I2083" s="31" t="s">
        <v>9061</v>
      </c>
      <c r="J2083" s="41">
        <v>3.6700000000000003E-2</v>
      </c>
      <c r="K2083" s="84">
        <v>20000</v>
      </c>
      <c r="L2083" s="36" t="s">
        <v>8259</v>
      </c>
      <c r="M2083" s="84">
        <v>20000</v>
      </c>
      <c r="N2083" s="83">
        <f t="shared" si="32"/>
        <v>20000</v>
      </c>
      <c r="O2083" s="36" t="s">
        <v>8259</v>
      </c>
    </row>
    <row r="2084" spans="1:15" x14ac:dyDescent="0.2">
      <c r="A2084" s="29" t="s">
        <v>3640</v>
      </c>
      <c r="B2084" s="30">
        <v>3422</v>
      </c>
      <c r="C2084" s="31" t="s">
        <v>2</v>
      </c>
      <c r="D2084" s="1"/>
      <c r="E2084" s="1"/>
      <c r="F2084" s="31" t="s">
        <v>4391</v>
      </c>
      <c r="G2084" s="35" t="s">
        <v>976</v>
      </c>
      <c r="H2084" s="31" t="s">
        <v>7800</v>
      </c>
      <c r="I2084" s="31" t="s">
        <v>9062</v>
      </c>
      <c r="J2084" s="41">
        <v>3.6700000000000003E-2</v>
      </c>
      <c r="K2084" s="84">
        <v>20000</v>
      </c>
      <c r="L2084" s="36" t="s">
        <v>8259</v>
      </c>
      <c r="M2084" s="84">
        <v>20000</v>
      </c>
      <c r="N2084" s="83">
        <f t="shared" si="32"/>
        <v>20000</v>
      </c>
      <c r="O2084" s="36" t="s">
        <v>8259</v>
      </c>
    </row>
    <row r="2085" spans="1:15" x14ac:dyDescent="0.2">
      <c r="A2085" s="29" t="s">
        <v>3641</v>
      </c>
      <c r="B2085" s="30">
        <v>3423</v>
      </c>
      <c r="C2085" s="31" t="s">
        <v>2</v>
      </c>
      <c r="D2085" s="1"/>
      <c r="E2085" s="1"/>
      <c r="F2085" s="31" t="s">
        <v>4391</v>
      </c>
      <c r="G2085" s="35" t="s">
        <v>976</v>
      </c>
      <c r="H2085" s="31" t="s">
        <v>7800</v>
      </c>
      <c r="I2085" s="31" t="s">
        <v>9063</v>
      </c>
      <c r="J2085" s="41">
        <v>4.19E-2</v>
      </c>
      <c r="K2085" s="84">
        <v>20000</v>
      </c>
      <c r="L2085" s="36" t="s">
        <v>8259</v>
      </c>
      <c r="M2085" s="84">
        <v>20000</v>
      </c>
      <c r="N2085" s="83">
        <f t="shared" si="32"/>
        <v>20000</v>
      </c>
      <c r="O2085" s="36" t="s">
        <v>8259</v>
      </c>
    </row>
    <row r="2086" spans="1:15" x14ac:dyDescent="0.2">
      <c r="A2086" s="29" t="s">
        <v>3642</v>
      </c>
      <c r="B2086" s="30">
        <v>3424</v>
      </c>
      <c r="C2086" s="31" t="s">
        <v>2</v>
      </c>
      <c r="D2086" s="1"/>
      <c r="E2086" s="1"/>
      <c r="F2086" s="31" t="s">
        <v>4391</v>
      </c>
      <c r="G2086" s="35" t="s">
        <v>976</v>
      </c>
      <c r="H2086" s="31" t="s">
        <v>7800</v>
      </c>
      <c r="I2086" s="31" t="s">
        <v>9064</v>
      </c>
      <c r="J2086" s="41">
        <v>4.02E-2</v>
      </c>
      <c r="K2086" s="84">
        <v>20000</v>
      </c>
      <c r="L2086" s="36" t="s">
        <v>8259</v>
      </c>
      <c r="M2086" s="84">
        <v>20000</v>
      </c>
      <c r="N2086" s="83">
        <f t="shared" si="32"/>
        <v>20000</v>
      </c>
      <c r="O2086" s="36" t="s">
        <v>8259</v>
      </c>
    </row>
    <row r="2087" spans="1:15" x14ac:dyDescent="0.2">
      <c r="A2087" s="29" t="s">
        <v>3643</v>
      </c>
      <c r="B2087" s="30">
        <v>3425</v>
      </c>
      <c r="C2087" s="31" t="s">
        <v>2</v>
      </c>
      <c r="D2087" s="1"/>
      <c r="E2087" s="1"/>
      <c r="F2087" s="31" t="s">
        <v>4391</v>
      </c>
      <c r="G2087" s="35" t="s">
        <v>976</v>
      </c>
      <c r="H2087" s="31" t="s">
        <v>7800</v>
      </c>
      <c r="I2087" s="31" t="s">
        <v>9065</v>
      </c>
      <c r="J2087" s="41">
        <v>4.02E-2</v>
      </c>
      <c r="K2087" s="84">
        <v>20000</v>
      </c>
      <c r="L2087" s="36" t="s">
        <v>8259</v>
      </c>
      <c r="M2087" s="84">
        <v>20000</v>
      </c>
      <c r="N2087" s="83">
        <f t="shared" si="32"/>
        <v>20000</v>
      </c>
      <c r="O2087" s="36" t="s">
        <v>8259</v>
      </c>
    </row>
    <row r="2088" spans="1:15" x14ac:dyDescent="0.2">
      <c r="A2088" s="29" t="s">
        <v>3644</v>
      </c>
      <c r="B2088" s="30">
        <v>3426</v>
      </c>
      <c r="C2088" s="31" t="s">
        <v>2</v>
      </c>
      <c r="D2088" s="1"/>
      <c r="E2088" s="1"/>
      <c r="F2088" s="31" t="s">
        <v>4391</v>
      </c>
      <c r="G2088" s="35" t="s">
        <v>976</v>
      </c>
      <c r="H2088" s="31" t="s">
        <v>7800</v>
      </c>
      <c r="I2088" s="31" t="s">
        <v>9066</v>
      </c>
      <c r="J2088" s="41">
        <v>4.02E-2</v>
      </c>
      <c r="K2088" s="84">
        <v>20000</v>
      </c>
      <c r="L2088" s="36" t="s">
        <v>8259</v>
      </c>
      <c r="M2088" s="84">
        <v>20000</v>
      </c>
      <c r="N2088" s="83">
        <f t="shared" si="32"/>
        <v>20000</v>
      </c>
      <c r="O2088" s="36" t="s">
        <v>8259</v>
      </c>
    </row>
    <row r="2089" spans="1:15" x14ac:dyDescent="0.2">
      <c r="A2089" s="29" t="s">
        <v>3645</v>
      </c>
      <c r="B2089" s="30">
        <v>3427</v>
      </c>
      <c r="C2089" s="31" t="s">
        <v>2</v>
      </c>
      <c r="D2089" s="1"/>
      <c r="E2089" s="1"/>
      <c r="F2089" s="31" t="s">
        <v>4391</v>
      </c>
      <c r="G2089" s="35" t="s">
        <v>976</v>
      </c>
      <c r="H2089" s="31" t="s">
        <v>7800</v>
      </c>
      <c r="I2089" s="31" t="s">
        <v>9067</v>
      </c>
      <c r="J2089" s="41">
        <v>3.9100000000000003E-2</v>
      </c>
      <c r="K2089" s="84">
        <v>20000</v>
      </c>
      <c r="L2089" s="36" t="s">
        <v>8259</v>
      </c>
      <c r="M2089" s="84">
        <v>20000</v>
      </c>
      <c r="N2089" s="83">
        <f t="shared" si="32"/>
        <v>20000</v>
      </c>
      <c r="O2089" s="36" t="s">
        <v>8259</v>
      </c>
    </row>
    <row r="2090" spans="1:15" x14ac:dyDescent="0.2">
      <c r="A2090" s="29" t="s">
        <v>3646</v>
      </c>
      <c r="B2090" s="30">
        <v>3428</v>
      </c>
      <c r="C2090" s="31" t="s">
        <v>2</v>
      </c>
      <c r="D2090" s="1"/>
      <c r="E2090" s="1"/>
      <c r="F2090" s="31" t="s">
        <v>4391</v>
      </c>
      <c r="G2090" s="35" t="s">
        <v>976</v>
      </c>
      <c r="H2090" s="31" t="s">
        <v>7800</v>
      </c>
      <c r="I2090" s="31" t="s">
        <v>9068</v>
      </c>
      <c r="J2090" s="41">
        <v>3.1800000000000002E-2</v>
      </c>
      <c r="K2090" s="84">
        <v>20000</v>
      </c>
      <c r="L2090" s="36" t="s">
        <v>8259</v>
      </c>
      <c r="M2090" s="84">
        <v>20000</v>
      </c>
      <c r="N2090" s="83">
        <f t="shared" si="32"/>
        <v>20000</v>
      </c>
      <c r="O2090" s="36" t="s">
        <v>8259</v>
      </c>
    </row>
    <row r="2091" spans="1:15" x14ac:dyDescent="0.2">
      <c r="A2091" s="29" t="s">
        <v>3647</v>
      </c>
      <c r="B2091" s="30">
        <v>3429</v>
      </c>
      <c r="C2091" s="31" t="s">
        <v>2</v>
      </c>
      <c r="D2091" s="1"/>
      <c r="E2091" s="1"/>
      <c r="F2091" s="31" t="s">
        <v>4391</v>
      </c>
      <c r="G2091" s="35" t="s">
        <v>976</v>
      </c>
      <c r="H2091" s="31" t="s">
        <v>7800</v>
      </c>
      <c r="I2091" s="31" t="s">
        <v>9069</v>
      </c>
      <c r="J2091" s="41">
        <v>3.4700000000000002E-2</v>
      </c>
      <c r="K2091" s="84">
        <v>20000</v>
      </c>
      <c r="L2091" s="36" t="s">
        <v>8259</v>
      </c>
      <c r="M2091" s="84">
        <v>20000</v>
      </c>
      <c r="N2091" s="83">
        <f t="shared" si="32"/>
        <v>20000</v>
      </c>
      <c r="O2091" s="36" t="s">
        <v>8259</v>
      </c>
    </row>
    <row r="2092" spans="1:15" x14ac:dyDescent="0.2">
      <c r="A2092" s="29" t="s">
        <v>3648</v>
      </c>
      <c r="B2092" s="30">
        <v>3430</v>
      </c>
      <c r="C2092" s="31" t="s">
        <v>2</v>
      </c>
      <c r="D2092" s="1"/>
      <c r="E2092" s="1"/>
      <c r="F2092" s="31" t="s">
        <v>4391</v>
      </c>
      <c r="G2092" s="35" t="s">
        <v>976</v>
      </c>
      <c r="H2092" s="31" t="s">
        <v>7800</v>
      </c>
      <c r="I2092" s="31" t="s">
        <v>9070</v>
      </c>
      <c r="J2092" s="41">
        <v>3.4599999999999999E-2</v>
      </c>
      <c r="K2092" s="84">
        <v>20000</v>
      </c>
      <c r="L2092" s="36" t="s">
        <v>8259</v>
      </c>
      <c r="M2092" s="84">
        <v>20000</v>
      </c>
      <c r="N2092" s="83">
        <f t="shared" si="32"/>
        <v>20000</v>
      </c>
      <c r="O2092" s="36" t="s">
        <v>8259</v>
      </c>
    </row>
    <row r="2093" spans="1:15" x14ac:dyDescent="0.2">
      <c r="A2093" s="29" t="s">
        <v>3649</v>
      </c>
      <c r="B2093" s="30">
        <v>3431</v>
      </c>
      <c r="C2093" s="31" t="s">
        <v>2</v>
      </c>
      <c r="D2093" s="1"/>
      <c r="E2093" s="1"/>
      <c r="F2093" s="31" t="s">
        <v>4391</v>
      </c>
      <c r="G2093" s="35" t="s">
        <v>976</v>
      </c>
      <c r="H2093" s="31" t="s">
        <v>7800</v>
      </c>
      <c r="I2093" s="31" t="s">
        <v>9071</v>
      </c>
      <c r="J2093" s="41">
        <v>3.49E-2</v>
      </c>
      <c r="K2093" s="84">
        <v>20000</v>
      </c>
      <c r="L2093" s="36" t="s">
        <v>8259</v>
      </c>
      <c r="M2093" s="84">
        <v>20000</v>
      </c>
      <c r="N2093" s="83">
        <f t="shared" si="32"/>
        <v>20000</v>
      </c>
      <c r="O2093" s="36" t="s">
        <v>8259</v>
      </c>
    </row>
    <row r="2094" spans="1:15" x14ac:dyDescent="0.2">
      <c r="A2094" s="29" t="s">
        <v>3650</v>
      </c>
      <c r="B2094" s="30">
        <v>3432</v>
      </c>
      <c r="C2094" s="31" t="s">
        <v>2</v>
      </c>
      <c r="D2094" s="1"/>
      <c r="E2094" s="1"/>
      <c r="F2094" s="31" t="s">
        <v>4391</v>
      </c>
      <c r="G2094" s="35" t="s">
        <v>976</v>
      </c>
      <c r="H2094" s="31" t="s">
        <v>7800</v>
      </c>
      <c r="I2094" s="31" t="s">
        <v>9072</v>
      </c>
      <c r="J2094" s="41">
        <v>3.5000000000000003E-2</v>
      </c>
      <c r="K2094" s="84">
        <v>20000</v>
      </c>
      <c r="L2094" s="36" t="s">
        <v>8259</v>
      </c>
      <c r="M2094" s="84">
        <v>20000</v>
      </c>
      <c r="N2094" s="83">
        <f t="shared" si="32"/>
        <v>20000</v>
      </c>
      <c r="O2094" s="36" t="s">
        <v>8259</v>
      </c>
    </row>
    <row r="2095" spans="1:15" x14ac:dyDescent="0.2">
      <c r="A2095" s="29" t="s">
        <v>3651</v>
      </c>
      <c r="B2095" s="30">
        <v>3433</v>
      </c>
      <c r="C2095" s="31" t="s">
        <v>2</v>
      </c>
      <c r="D2095" s="1"/>
      <c r="E2095" s="1"/>
      <c r="F2095" s="31" t="s">
        <v>4391</v>
      </c>
      <c r="G2095" s="35" t="s">
        <v>976</v>
      </c>
      <c r="H2095" s="31" t="s">
        <v>7800</v>
      </c>
      <c r="I2095" s="31" t="s">
        <v>9073</v>
      </c>
      <c r="J2095" s="41">
        <v>3.4099999999999998E-2</v>
      </c>
      <c r="K2095" s="84">
        <v>20000</v>
      </c>
      <c r="L2095" s="36" t="s">
        <v>8259</v>
      </c>
      <c r="M2095" s="84">
        <v>20000</v>
      </c>
      <c r="N2095" s="83">
        <f t="shared" si="32"/>
        <v>20000</v>
      </c>
      <c r="O2095" s="36" t="s">
        <v>8259</v>
      </c>
    </row>
    <row r="2096" spans="1:15" x14ac:dyDescent="0.2">
      <c r="A2096" s="29" t="s">
        <v>3652</v>
      </c>
      <c r="B2096" s="30">
        <v>3434</v>
      </c>
      <c r="C2096" s="31" t="s">
        <v>2</v>
      </c>
      <c r="D2096" s="1"/>
      <c r="E2096" s="1"/>
      <c r="F2096" s="31" t="s">
        <v>4391</v>
      </c>
      <c r="G2096" s="35" t="s">
        <v>976</v>
      </c>
      <c r="H2096" s="31" t="s">
        <v>7800</v>
      </c>
      <c r="I2096" s="31" t="s">
        <v>9074</v>
      </c>
      <c r="J2096" s="41">
        <v>4.1000000000000002E-2</v>
      </c>
      <c r="K2096" s="84">
        <v>20000</v>
      </c>
      <c r="L2096" s="36" t="s">
        <v>8259</v>
      </c>
      <c r="M2096" s="84">
        <v>20000</v>
      </c>
      <c r="N2096" s="83">
        <f t="shared" si="32"/>
        <v>20000</v>
      </c>
      <c r="O2096" s="36" t="s">
        <v>8259</v>
      </c>
    </row>
    <row r="2097" spans="1:15" x14ac:dyDescent="0.2">
      <c r="A2097" s="29" t="s">
        <v>3653</v>
      </c>
      <c r="B2097" s="30">
        <v>3435</v>
      </c>
      <c r="C2097" s="31" t="s">
        <v>2</v>
      </c>
      <c r="D2097" s="1"/>
      <c r="E2097" s="1"/>
      <c r="F2097" s="31" t="s">
        <v>4391</v>
      </c>
      <c r="G2097" s="35" t="s">
        <v>976</v>
      </c>
      <c r="H2097" s="31" t="s">
        <v>7800</v>
      </c>
      <c r="I2097" s="31" t="s">
        <v>9075</v>
      </c>
      <c r="J2097" s="41">
        <v>3.7199999999999997E-2</v>
      </c>
      <c r="K2097" s="84">
        <v>20000</v>
      </c>
      <c r="L2097" s="36" t="s">
        <v>8259</v>
      </c>
      <c r="M2097" s="84">
        <v>20000</v>
      </c>
      <c r="N2097" s="83">
        <f t="shared" si="32"/>
        <v>20000</v>
      </c>
      <c r="O2097" s="36" t="s">
        <v>8259</v>
      </c>
    </row>
    <row r="2098" spans="1:15" x14ac:dyDescent="0.2">
      <c r="A2098" s="29" t="s">
        <v>3654</v>
      </c>
      <c r="B2098" s="30">
        <v>3436</v>
      </c>
      <c r="C2098" s="31" t="s">
        <v>2</v>
      </c>
      <c r="D2098" s="1"/>
      <c r="E2098" s="1"/>
      <c r="F2098" s="31" t="s">
        <v>4391</v>
      </c>
      <c r="G2098" s="35" t="s">
        <v>976</v>
      </c>
      <c r="H2098" s="31" t="s">
        <v>7800</v>
      </c>
      <c r="I2098" s="31" t="s">
        <v>9076</v>
      </c>
      <c r="J2098" s="41">
        <v>3.7199999999999997E-2</v>
      </c>
      <c r="K2098" s="84">
        <v>20000</v>
      </c>
      <c r="L2098" s="36" t="s">
        <v>8259</v>
      </c>
      <c r="M2098" s="84">
        <v>20000</v>
      </c>
      <c r="N2098" s="83">
        <f t="shared" si="32"/>
        <v>20000</v>
      </c>
      <c r="O2098" s="36" t="s">
        <v>8259</v>
      </c>
    </row>
    <row r="2099" spans="1:15" x14ac:dyDescent="0.2">
      <c r="A2099" s="29" t="s">
        <v>3655</v>
      </c>
      <c r="B2099" s="30">
        <v>3437</v>
      </c>
      <c r="C2099" s="31" t="s">
        <v>2</v>
      </c>
      <c r="D2099" s="1"/>
      <c r="E2099" s="1"/>
      <c r="F2099" s="31" t="s">
        <v>4391</v>
      </c>
      <c r="G2099" s="35" t="s">
        <v>976</v>
      </c>
      <c r="H2099" s="31" t="s">
        <v>7800</v>
      </c>
      <c r="I2099" s="31" t="s">
        <v>9077</v>
      </c>
      <c r="J2099" s="41">
        <v>3.6900000000000002E-2</v>
      </c>
      <c r="K2099" s="84">
        <v>20000</v>
      </c>
      <c r="L2099" s="36" t="s">
        <v>8259</v>
      </c>
      <c r="M2099" s="84">
        <v>20000</v>
      </c>
      <c r="N2099" s="83">
        <f t="shared" si="32"/>
        <v>20000</v>
      </c>
      <c r="O2099" s="36" t="s">
        <v>8259</v>
      </c>
    </row>
    <row r="2100" spans="1:15" x14ac:dyDescent="0.2">
      <c r="A2100" s="29" t="s">
        <v>3656</v>
      </c>
      <c r="B2100" s="30">
        <v>3438</v>
      </c>
      <c r="C2100" s="31" t="s">
        <v>2</v>
      </c>
      <c r="D2100" s="1"/>
      <c r="E2100" s="1"/>
      <c r="F2100" s="31" t="s">
        <v>4391</v>
      </c>
      <c r="G2100" s="35" t="s">
        <v>976</v>
      </c>
      <c r="H2100" s="31" t="s">
        <v>7800</v>
      </c>
      <c r="I2100" s="31" t="s">
        <v>9078</v>
      </c>
      <c r="J2100" s="41">
        <v>3.7199999999999997E-2</v>
      </c>
      <c r="K2100" s="84">
        <v>20000</v>
      </c>
      <c r="L2100" s="36" t="s">
        <v>8259</v>
      </c>
      <c r="M2100" s="84">
        <v>20000</v>
      </c>
      <c r="N2100" s="83">
        <f t="shared" si="32"/>
        <v>20000</v>
      </c>
      <c r="O2100" s="36" t="s">
        <v>8259</v>
      </c>
    </row>
    <row r="2101" spans="1:15" x14ac:dyDescent="0.2">
      <c r="A2101" s="29" t="s">
        <v>3657</v>
      </c>
      <c r="B2101" s="30">
        <v>3439</v>
      </c>
      <c r="C2101" s="31" t="s">
        <v>2</v>
      </c>
      <c r="D2101" s="1"/>
      <c r="E2101" s="1"/>
      <c r="F2101" s="31" t="s">
        <v>4391</v>
      </c>
      <c r="G2101" s="35" t="s">
        <v>976</v>
      </c>
      <c r="H2101" s="31" t="s">
        <v>7800</v>
      </c>
      <c r="I2101" s="31" t="s">
        <v>9079</v>
      </c>
      <c r="J2101" s="41">
        <v>3.8800000000000001E-2</v>
      </c>
      <c r="K2101" s="84">
        <v>20000</v>
      </c>
      <c r="L2101" s="36" t="s">
        <v>8259</v>
      </c>
      <c r="M2101" s="84">
        <v>20000</v>
      </c>
      <c r="N2101" s="83">
        <f t="shared" si="32"/>
        <v>20000</v>
      </c>
      <c r="O2101" s="36" t="s">
        <v>8259</v>
      </c>
    </row>
    <row r="2102" spans="1:15" x14ac:dyDescent="0.2">
      <c r="A2102" s="29" t="s">
        <v>3658</v>
      </c>
      <c r="B2102" s="30">
        <v>3440</v>
      </c>
      <c r="C2102" s="31" t="s">
        <v>2</v>
      </c>
      <c r="D2102" s="1"/>
      <c r="E2102" s="1"/>
      <c r="F2102" s="31" t="s">
        <v>4391</v>
      </c>
      <c r="G2102" s="35" t="s">
        <v>976</v>
      </c>
      <c r="H2102" s="31" t="s">
        <v>7800</v>
      </c>
      <c r="I2102" s="31" t="s">
        <v>9080</v>
      </c>
      <c r="J2102" s="41">
        <v>3.8600000000000002E-2</v>
      </c>
      <c r="K2102" s="84">
        <v>20000</v>
      </c>
      <c r="L2102" s="36" t="s">
        <v>8259</v>
      </c>
      <c r="M2102" s="84">
        <v>20000</v>
      </c>
      <c r="N2102" s="83">
        <f t="shared" si="32"/>
        <v>20000</v>
      </c>
      <c r="O2102" s="36" t="s">
        <v>8259</v>
      </c>
    </row>
    <row r="2103" spans="1:15" x14ac:dyDescent="0.2">
      <c r="A2103" s="29" t="s">
        <v>3659</v>
      </c>
      <c r="B2103" s="30">
        <v>3441</v>
      </c>
      <c r="C2103" s="31" t="s">
        <v>2</v>
      </c>
      <c r="D2103" s="1"/>
      <c r="E2103" s="1"/>
      <c r="F2103" s="31" t="s">
        <v>4391</v>
      </c>
      <c r="G2103" s="35" t="s">
        <v>976</v>
      </c>
      <c r="H2103" s="31" t="s">
        <v>7800</v>
      </c>
      <c r="I2103" s="31" t="s">
        <v>9081</v>
      </c>
      <c r="J2103" s="41">
        <v>3.5400000000000001E-2</v>
      </c>
      <c r="K2103" s="84">
        <v>20000</v>
      </c>
      <c r="L2103" s="36" t="s">
        <v>8259</v>
      </c>
      <c r="M2103" s="84">
        <v>20000</v>
      </c>
      <c r="N2103" s="83">
        <f t="shared" si="32"/>
        <v>20000</v>
      </c>
      <c r="O2103" s="36" t="s">
        <v>8259</v>
      </c>
    </row>
    <row r="2104" spans="1:15" x14ac:dyDescent="0.2">
      <c r="A2104" s="29" t="s">
        <v>3660</v>
      </c>
      <c r="B2104" s="30">
        <v>3442</v>
      </c>
      <c r="C2104" s="31" t="s">
        <v>2</v>
      </c>
      <c r="D2104" s="1"/>
      <c r="E2104" s="1"/>
      <c r="F2104" s="31" t="s">
        <v>4391</v>
      </c>
      <c r="G2104" s="35" t="s">
        <v>976</v>
      </c>
      <c r="H2104" s="31" t="s">
        <v>7800</v>
      </c>
      <c r="I2104" s="31" t="s">
        <v>9082</v>
      </c>
      <c r="J2104" s="41">
        <v>3.5400000000000001E-2</v>
      </c>
      <c r="K2104" s="84">
        <v>20000</v>
      </c>
      <c r="L2104" s="36" t="s">
        <v>8259</v>
      </c>
      <c r="M2104" s="84">
        <v>20000</v>
      </c>
      <c r="N2104" s="83">
        <f t="shared" si="32"/>
        <v>20000</v>
      </c>
      <c r="O2104" s="36" t="s">
        <v>8259</v>
      </c>
    </row>
    <row r="2105" spans="1:15" x14ac:dyDescent="0.2">
      <c r="A2105" s="29" t="s">
        <v>3661</v>
      </c>
      <c r="B2105" s="30">
        <v>3443</v>
      </c>
      <c r="C2105" s="31" t="s">
        <v>2</v>
      </c>
      <c r="D2105" s="1"/>
      <c r="E2105" s="1"/>
      <c r="F2105" s="31" t="s">
        <v>4391</v>
      </c>
      <c r="G2105" s="35" t="s">
        <v>976</v>
      </c>
      <c r="H2105" s="31" t="s">
        <v>7800</v>
      </c>
      <c r="I2105" s="31" t="s">
        <v>9083</v>
      </c>
      <c r="J2105" s="41">
        <v>3.5400000000000001E-2</v>
      </c>
      <c r="K2105" s="84">
        <v>20000</v>
      </c>
      <c r="L2105" s="36" t="s">
        <v>8259</v>
      </c>
      <c r="M2105" s="84">
        <v>20000</v>
      </c>
      <c r="N2105" s="83">
        <f t="shared" si="32"/>
        <v>20000</v>
      </c>
      <c r="O2105" s="36" t="s">
        <v>8259</v>
      </c>
    </row>
    <row r="2106" spans="1:15" x14ac:dyDescent="0.2">
      <c r="A2106" s="29" t="s">
        <v>3662</v>
      </c>
      <c r="B2106" s="30">
        <v>3444</v>
      </c>
      <c r="C2106" s="31" t="s">
        <v>2</v>
      </c>
      <c r="D2106" s="1"/>
      <c r="E2106" s="1"/>
      <c r="F2106" s="31" t="s">
        <v>4391</v>
      </c>
      <c r="G2106" s="35" t="s">
        <v>976</v>
      </c>
      <c r="H2106" s="31" t="s">
        <v>7800</v>
      </c>
      <c r="I2106" s="31" t="s">
        <v>9084</v>
      </c>
      <c r="J2106" s="41">
        <v>3.5400000000000001E-2</v>
      </c>
      <c r="K2106" s="84">
        <v>20000</v>
      </c>
      <c r="L2106" s="36" t="s">
        <v>8259</v>
      </c>
      <c r="M2106" s="84">
        <v>20000</v>
      </c>
      <c r="N2106" s="83">
        <f t="shared" si="32"/>
        <v>20000</v>
      </c>
      <c r="O2106" s="36" t="s">
        <v>8259</v>
      </c>
    </row>
    <row r="2107" spans="1:15" x14ac:dyDescent="0.2">
      <c r="A2107" s="29" t="s">
        <v>3663</v>
      </c>
      <c r="B2107" s="30">
        <v>3445</v>
      </c>
      <c r="C2107" s="31" t="s">
        <v>2</v>
      </c>
      <c r="D2107" s="1"/>
      <c r="E2107" s="1"/>
      <c r="F2107" s="31" t="s">
        <v>4391</v>
      </c>
      <c r="G2107" s="35" t="s">
        <v>976</v>
      </c>
      <c r="H2107" s="31" t="s">
        <v>7800</v>
      </c>
      <c r="I2107" s="31" t="s">
        <v>9085</v>
      </c>
      <c r="J2107" s="41">
        <v>3.5799999999999998E-2</v>
      </c>
      <c r="K2107" s="84">
        <v>20000</v>
      </c>
      <c r="L2107" s="36" t="s">
        <v>8259</v>
      </c>
      <c r="M2107" s="84">
        <v>20000</v>
      </c>
      <c r="N2107" s="83">
        <f t="shared" si="32"/>
        <v>20000</v>
      </c>
      <c r="O2107" s="36" t="s">
        <v>8259</v>
      </c>
    </row>
    <row r="2108" spans="1:15" x14ac:dyDescent="0.2">
      <c r="A2108" s="29" t="s">
        <v>3664</v>
      </c>
      <c r="B2108" s="30">
        <v>3446</v>
      </c>
      <c r="C2108" s="31" t="s">
        <v>2</v>
      </c>
      <c r="D2108" s="1"/>
      <c r="E2108" s="1"/>
      <c r="F2108" s="31" t="s">
        <v>4391</v>
      </c>
      <c r="G2108" s="35" t="s">
        <v>976</v>
      </c>
      <c r="H2108" s="31" t="s">
        <v>7800</v>
      </c>
      <c r="I2108" s="31" t="s">
        <v>9086</v>
      </c>
      <c r="J2108" s="41">
        <v>4.1700000000000001E-2</v>
      </c>
      <c r="K2108" s="84">
        <v>20000</v>
      </c>
      <c r="L2108" s="36" t="s">
        <v>8259</v>
      </c>
      <c r="M2108" s="84">
        <v>20000</v>
      </c>
      <c r="N2108" s="83">
        <f t="shared" si="32"/>
        <v>20000</v>
      </c>
      <c r="O2108" s="36" t="s">
        <v>8259</v>
      </c>
    </row>
    <row r="2109" spans="1:15" x14ac:dyDescent="0.2">
      <c r="A2109" s="29" t="s">
        <v>3665</v>
      </c>
      <c r="B2109" s="30">
        <v>3447</v>
      </c>
      <c r="C2109" s="31" t="s">
        <v>2</v>
      </c>
      <c r="D2109" s="1"/>
      <c r="E2109" s="1"/>
      <c r="F2109" s="31" t="s">
        <v>4391</v>
      </c>
      <c r="G2109" s="35" t="s">
        <v>976</v>
      </c>
      <c r="H2109" s="31" t="s">
        <v>7800</v>
      </c>
      <c r="I2109" s="31" t="s">
        <v>9087</v>
      </c>
      <c r="J2109" s="41">
        <v>3.5400000000000001E-2</v>
      </c>
      <c r="K2109" s="84">
        <v>20000</v>
      </c>
      <c r="L2109" s="36" t="s">
        <v>8259</v>
      </c>
      <c r="M2109" s="84">
        <v>20000</v>
      </c>
      <c r="N2109" s="83">
        <f t="shared" si="32"/>
        <v>20000</v>
      </c>
      <c r="O2109" s="36" t="s">
        <v>8259</v>
      </c>
    </row>
    <row r="2110" spans="1:15" x14ac:dyDescent="0.2">
      <c r="A2110" s="29" t="s">
        <v>3666</v>
      </c>
      <c r="B2110" s="30">
        <v>3448</v>
      </c>
      <c r="C2110" s="31" t="s">
        <v>2</v>
      </c>
      <c r="D2110" s="1"/>
      <c r="E2110" s="1"/>
      <c r="F2110" s="31" t="s">
        <v>4391</v>
      </c>
      <c r="G2110" s="35" t="s">
        <v>976</v>
      </c>
      <c r="H2110" s="31" t="s">
        <v>7800</v>
      </c>
      <c r="I2110" s="31" t="s">
        <v>9088</v>
      </c>
      <c r="J2110" s="41">
        <v>3.5400000000000001E-2</v>
      </c>
      <c r="K2110" s="84">
        <v>20000</v>
      </c>
      <c r="L2110" s="36" t="s">
        <v>8259</v>
      </c>
      <c r="M2110" s="84">
        <v>20000</v>
      </c>
      <c r="N2110" s="83">
        <f t="shared" si="32"/>
        <v>20000</v>
      </c>
      <c r="O2110" s="36" t="s">
        <v>8259</v>
      </c>
    </row>
    <row r="2111" spans="1:15" x14ac:dyDescent="0.2">
      <c r="A2111" s="29" t="s">
        <v>3667</v>
      </c>
      <c r="B2111" s="30">
        <v>3449</v>
      </c>
      <c r="C2111" s="31" t="s">
        <v>2</v>
      </c>
      <c r="D2111" s="1"/>
      <c r="E2111" s="1"/>
      <c r="F2111" s="31" t="s">
        <v>4391</v>
      </c>
      <c r="G2111" s="35" t="s">
        <v>976</v>
      </c>
      <c r="H2111" s="31" t="s">
        <v>7800</v>
      </c>
      <c r="I2111" s="31" t="s">
        <v>9089</v>
      </c>
      <c r="J2111" s="41">
        <v>3.5400000000000001E-2</v>
      </c>
      <c r="K2111" s="84">
        <v>20000</v>
      </c>
      <c r="L2111" s="36" t="s">
        <v>8259</v>
      </c>
      <c r="M2111" s="84">
        <v>20000</v>
      </c>
      <c r="N2111" s="83">
        <f t="shared" si="32"/>
        <v>20000</v>
      </c>
      <c r="O2111" s="36" t="s">
        <v>8259</v>
      </c>
    </row>
    <row r="2112" spans="1:15" x14ac:dyDescent="0.2">
      <c r="A2112" s="29" t="s">
        <v>3668</v>
      </c>
      <c r="B2112" s="30">
        <v>3450</v>
      </c>
      <c r="C2112" s="31" t="s">
        <v>2</v>
      </c>
      <c r="D2112" s="1"/>
      <c r="E2112" s="1"/>
      <c r="F2112" s="31" t="s">
        <v>4391</v>
      </c>
      <c r="G2112" s="35" t="s">
        <v>976</v>
      </c>
      <c r="H2112" s="31" t="s">
        <v>7800</v>
      </c>
      <c r="I2112" s="31" t="s">
        <v>9090</v>
      </c>
      <c r="J2112" s="41">
        <v>3.5400000000000001E-2</v>
      </c>
      <c r="K2112" s="84">
        <v>20000</v>
      </c>
      <c r="L2112" s="36" t="s">
        <v>8259</v>
      </c>
      <c r="M2112" s="84">
        <v>20000</v>
      </c>
      <c r="N2112" s="83">
        <f t="shared" si="32"/>
        <v>20000</v>
      </c>
      <c r="O2112" s="36" t="s">
        <v>8259</v>
      </c>
    </row>
    <row r="2113" spans="1:15" x14ac:dyDescent="0.2">
      <c r="A2113" s="29" t="s">
        <v>3669</v>
      </c>
      <c r="B2113" s="30">
        <v>3451</v>
      </c>
      <c r="C2113" s="31" t="s">
        <v>2</v>
      </c>
      <c r="D2113" s="1"/>
      <c r="E2113" s="1"/>
      <c r="F2113" s="31" t="s">
        <v>4391</v>
      </c>
      <c r="G2113" s="35" t="s">
        <v>976</v>
      </c>
      <c r="H2113" s="31" t="s">
        <v>7800</v>
      </c>
      <c r="I2113" s="31" t="s">
        <v>9091</v>
      </c>
      <c r="J2113" s="41">
        <v>3.7699999999999997E-2</v>
      </c>
      <c r="K2113" s="84">
        <v>20000</v>
      </c>
      <c r="L2113" s="36" t="s">
        <v>8259</v>
      </c>
      <c r="M2113" s="84">
        <v>20000</v>
      </c>
      <c r="N2113" s="83">
        <f t="shared" si="32"/>
        <v>20000</v>
      </c>
      <c r="O2113" s="36" t="s">
        <v>8259</v>
      </c>
    </row>
    <row r="2114" spans="1:15" x14ac:dyDescent="0.25">
      <c r="A2114" s="29" t="s">
        <v>3670</v>
      </c>
      <c r="B2114" s="30">
        <v>3452</v>
      </c>
      <c r="C2114" s="31" t="s">
        <v>2</v>
      </c>
      <c r="D2114" s="1"/>
      <c r="E2114" s="1"/>
      <c r="F2114" s="31" t="s">
        <v>4391</v>
      </c>
      <c r="G2114" s="35" t="s">
        <v>976</v>
      </c>
      <c r="H2114" s="31" t="s">
        <v>7800</v>
      </c>
      <c r="I2114" s="31" t="s">
        <v>9092</v>
      </c>
      <c r="J2114" s="41">
        <v>1.9845869999999999</v>
      </c>
      <c r="K2114" s="83">
        <v>20000</v>
      </c>
      <c r="L2114" s="41" t="s">
        <v>8565</v>
      </c>
      <c r="M2114" s="83">
        <v>20000</v>
      </c>
      <c r="N2114" s="83">
        <f t="shared" si="32"/>
        <v>20000</v>
      </c>
      <c r="O2114" s="41" t="s">
        <v>8565</v>
      </c>
    </row>
    <row r="2115" spans="1:15" x14ac:dyDescent="0.25">
      <c r="A2115" s="29" t="s">
        <v>3671</v>
      </c>
      <c r="B2115" s="30">
        <v>3453</v>
      </c>
      <c r="C2115" s="31" t="s">
        <v>2</v>
      </c>
      <c r="D2115" s="1"/>
      <c r="E2115" s="1"/>
      <c r="F2115" s="31" t="s">
        <v>4391</v>
      </c>
      <c r="G2115" s="35" t="s">
        <v>976</v>
      </c>
      <c r="H2115" s="31" t="s">
        <v>7800</v>
      </c>
      <c r="I2115" s="31" t="s">
        <v>9093</v>
      </c>
      <c r="J2115" s="41">
        <v>1.9568000000000002E-2</v>
      </c>
      <c r="K2115" s="83">
        <v>20000</v>
      </c>
      <c r="L2115" s="41" t="s">
        <v>8565</v>
      </c>
      <c r="M2115" s="83">
        <v>20000</v>
      </c>
      <c r="N2115" s="83">
        <f t="shared" si="32"/>
        <v>20000</v>
      </c>
      <c r="O2115" s="41" t="s">
        <v>8565</v>
      </c>
    </row>
    <row r="2116" spans="1:15" x14ac:dyDescent="0.25">
      <c r="A2116" s="29" t="s">
        <v>3672</v>
      </c>
      <c r="B2116" s="30">
        <v>3454</v>
      </c>
      <c r="C2116" s="31" t="s">
        <v>2</v>
      </c>
      <c r="D2116" s="1"/>
      <c r="E2116" s="1"/>
      <c r="F2116" s="31" t="s">
        <v>4391</v>
      </c>
      <c r="G2116" s="35" t="s">
        <v>976</v>
      </c>
      <c r="H2116" s="31" t="s">
        <v>7800</v>
      </c>
      <c r="I2116" s="31" t="s">
        <v>9094</v>
      </c>
      <c r="J2116" s="41">
        <v>0.31969999999999998</v>
      </c>
      <c r="K2116" s="83">
        <v>20000</v>
      </c>
      <c r="L2116" s="41" t="s">
        <v>8565</v>
      </c>
      <c r="M2116" s="83">
        <v>20000</v>
      </c>
      <c r="N2116" s="83">
        <f t="shared" si="32"/>
        <v>20000</v>
      </c>
      <c r="O2116" s="41" t="s">
        <v>8565</v>
      </c>
    </row>
    <row r="2117" spans="1:15" x14ac:dyDescent="0.2">
      <c r="A2117" s="33" t="s">
        <v>3673</v>
      </c>
      <c r="B2117" s="32">
        <v>1</v>
      </c>
      <c r="C2117" s="32" t="s">
        <v>2</v>
      </c>
      <c r="D2117" s="1"/>
      <c r="E2117" s="1"/>
      <c r="F2117" s="36" t="s">
        <v>4390</v>
      </c>
      <c r="G2117" s="35" t="s">
        <v>976</v>
      </c>
      <c r="H2117" s="36" t="s">
        <v>7694</v>
      </c>
      <c r="I2117" s="45" t="s">
        <v>7695</v>
      </c>
      <c r="J2117" s="46">
        <v>0.47120000000000001</v>
      </c>
      <c r="K2117" s="85">
        <v>1250000</v>
      </c>
      <c r="L2117" s="36" t="s">
        <v>8230</v>
      </c>
      <c r="M2117" s="85">
        <v>1250000</v>
      </c>
      <c r="N2117" s="83">
        <f t="shared" si="32"/>
        <v>1250000</v>
      </c>
      <c r="O2117" s="36" t="s">
        <v>8230</v>
      </c>
    </row>
    <row r="2118" spans="1:15" x14ac:dyDescent="0.2">
      <c r="A2118" s="33" t="s">
        <v>3674</v>
      </c>
      <c r="B2118" s="32">
        <v>3</v>
      </c>
      <c r="C2118" s="32" t="s">
        <v>2</v>
      </c>
      <c r="D2118" s="1"/>
      <c r="E2118" s="1"/>
      <c r="F2118" s="36" t="s">
        <v>4390</v>
      </c>
      <c r="G2118" s="36" t="s">
        <v>5576</v>
      </c>
      <c r="H2118" s="31" t="s">
        <v>7696</v>
      </c>
      <c r="I2118" s="45" t="s">
        <v>7697</v>
      </c>
      <c r="J2118" s="46">
        <v>0.39079999999999998</v>
      </c>
      <c r="K2118" s="85">
        <v>40000</v>
      </c>
      <c r="L2118" s="36" t="s">
        <v>8231</v>
      </c>
      <c r="M2118" s="85">
        <v>40000</v>
      </c>
      <c r="N2118" s="83">
        <f t="shared" si="32"/>
        <v>40000</v>
      </c>
      <c r="O2118" s="36" t="s">
        <v>8231</v>
      </c>
    </row>
    <row r="2119" spans="1:15" x14ac:dyDescent="0.2">
      <c r="A2119" s="33" t="s">
        <v>3675</v>
      </c>
      <c r="B2119" s="32">
        <v>4</v>
      </c>
      <c r="C2119" s="32" t="s">
        <v>2</v>
      </c>
      <c r="D2119" s="1"/>
      <c r="E2119" s="1"/>
      <c r="F2119" s="36" t="s">
        <v>4390</v>
      </c>
      <c r="G2119" s="36" t="s">
        <v>5577</v>
      </c>
      <c r="H2119" s="36" t="s">
        <v>7698</v>
      </c>
      <c r="I2119" s="45" t="s">
        <v>7699</v>
      </c>
      <c r="J2119" s="46">
        <v>0.52110000000000001</v>
      </c>
      <c r="K2119" s="85">
        <v>133000</v>
      </c>
      <c r="L2119" s="36" t="s">
        <v>8232</v>
      </c>
      <c r="M2119" s="85">
        <v>133000</v>
      </c>
      <c r="N2119" s="83">
        <f t="shared" si="32"/>
        <v>133000</v>
      </c>
      <c r="O2119" s="36" t="s">
        <v>8232</v>
      </c>
    </row>
    <row r="2120" spans="1:15" x14ac:dyDescent="0.2">
      <c r="A2120" s="33" t="s">
        <v>3676</v>
      </c>
      <c r="B2120" s="32">
        <v>6</v>
      </c>
      <c r="C2120" s="32" t="s">
        <v>2</v>
      </c>
      <c r="D2120" s="1"/>
      <c r="E2120" s="1"/>
      <c r="F2120" s="36" t="s">
        <v>4390</v>
      </c>
      <c r="G2120" s="36" t="s">
        <v>5578</v>
      </c>
      <c r="H2120" s="31" t="s">
        <v>7696</v>
      </c>
      <c r="I2120" s="45" t="s">
        <v>7700</v>
      </c>
      <c r="J2120" s="46">
        <v>0.14280000000000001</v>
      </c>
      <c r="K2120" s="85">
        <v>30000</v>
      </c>
      <c r="L2120" s="36" t="s">
        <v>8231</v>
      </c>
      <c r="M2120" s="85">
        <v>30000</v>
      </c>
      <c r="N2120" s="83">
        <f t="shared" si="32"/>
        <v>30000</v>
      </c>
      <c r="O2120" s="36" t="s">
        <v>8231</v>
      </c>
    </row>
    <row r="2121" spans="1:15" x14ac:dyDescent="0.2">
      <c r="A2121" s="33" t="s">
        <v>3677</v>
      </c>
      <c r="B2121" s="32">
        <v>7</v>
      </c>
      <c r="C2121" s="32" t="s">
        <v>2</v>
      </c>
      <c r="D2121" s="1"/>
      <c r="E2121" s="1"/>
      <c r="F2121" s="36" t="s">
        <v>4390</v>
      </c>
      <c r="G2121" s="36" t="s">
        <v>5579</v>
      </c>
      <c r="H2121" s="31" t="s">
        <v>7696</v>
      </c>
      <c r="I2121" s="45" t="s">
        <v>7701</v>
      </c>
      <c r="J2121" s="46">
        <v>0.1547</v>
      </c>
      <c r="K2121" s="85">
        <v>35000</v>
      </c>
      <c r="L2121" s="36" t="s">
        <v>8231</v>
      </c>
      <c r="M2121" s="85">
        <v>35000</v>
      </c>
      <c r="N2121" s="83">
        <f t="shared" si="32"/>
        <v>35000</v>
      </c>
      <c r="O2121" s="36" t="s">
        <v>8231</v>
      </c>
    </row>
    <row r="2122" spans="1:15" x14ac:dyDescent="0.2">
      <c r="A2122" s="33" t="s">
        <v>3678</v>
      </c>
      <c r="B2122" s="32">
        <v>10</v>
      </c>
      <c r="C2122" s="32" t="s">
        <v>2</v>
      </c>
      <c r="D2122" s="1"/>
      <c r="E2122" s="1"/>
      <c r="F2122" s="36" t="s">
        <v>4390</v>
      </c>
      <c r="G2122" s="36" t="s">
        <v>5580</v>
      </c>
      <c r="H2122" s="36" t="s">
        <v>7698</v>
      </c>
      <c r="I2122" s="45" t="s">
        <v>7702</v>
      </c>
      <c r="J2122" s="46">
        <v>0.3916</v>
      </c>
      <c r="K2122" s="85">
        <v>104000</v>
      </c>
      <c r="L2122" s="36" t="s">
        <v>8232</v>
      </c>
      <c r="M2122" s="85">
        <v>104000</v>
      </c>
      <c r="N2122" s="83">
        <f t="shared" si="32"/>
        <v>104000</v>
      </c>
      <c r="O2122" s="36" t="s">
        <v>8232</v>
      </c>
    </row>
    <row r="2123" spans="1:15" x14ac:dyDescent="0.2">
      <c r="A2123" s="33" t="s">
        <v>3679</v>
      </c>
      <c r="B2123" s="32">
        <v>11</v>
      </c>
      <c r="C2123" s="32" t="s">
        <v>2</v>
      </c>
      <c r="D2123" s="1"/>
      <c r="E2123" s="1"/>
      <c r="F2123" s="36" t="s">
        <v>4390</v>
      </c>
      <c r="G2123" s="36" t="s">
        <v>976</v>
      </c>
      <c r="H2123" s="36" t="s">
        <v>7703</v>
      </c>
      <c r="I2123" s="45" t="s">
        <v>7704</v>
      </c>
      <c r="J2123" s="46">
        <v>0.2848</v>
      </c>
      <c r="K2123" s="85">
        <v>35000</v>
      </c>
      <c r="L2123" s="36" t="s">
        <v>8233</v>
      </c>
      <c r="M2123" s="85">
        <v>35000</v>
      </c>
      <c r="N2123" s="83">
        <f t="shared" si="32"/>
        <v>35000</v>
      </c>
      <c r="O2123" s="36" t="s">
        <v>8233</v>
      </c>
    </row>
    <row r="2124" spans="1:15" x14ac:dyDescent="0.2">
      <c r="A2124" s="33" t="s">
        <v>3680</v>
      </c>
      <c r="B2124" s="32">
        <v>14</v>
      </c>
      <c r="C2124" s="32" t="s">
        <v>2</v>
      </c>
      <c r="D2124" s="1"/>
      <c r="E2124" s="1"/>
      <c r="F2124" s="36" t="s">
        <v>4390</v>
      </c>
      <c r="G2124" s="36" t="s">
        <v>5581</v>
      </c>
      <c r="H2124" s="36" t="s">
        <v>7698</v>
      </c>
      <c r="I2124" s="45" t="s">
        <v>7705</v>
      </c>
      <c r="J2124" s="46">
        <v>7.9299999999999995E-2</v>
      </c>
      <c r="K2124" s="85">
        <v>82800</v>
      </c>
      <c r="L2124" s="36" t="s">
        <v>8232</v>
      </c>
      <c r="M2124" s="85">
        <v>82800</v>
      </c>
      <c r="N2124" s="83">
        <f t="shared" si="32"/>
        <v>83000</v>
      </c>
      <c r="O2124" s="36" t="s">
        <v>8232</v>
      </c>
    </row>
    <row r="2125" spans="1:15" x14ac:dyDescent="0.2">
      <c r="A2125" s="33" t="s">
        <v>3681</v>
      </c>
      <c r="B2125" s="32">
        <v>15</v>
      </c>
      <c r="C2125" s="32" t="s">
        <v>2</v>
      </c>
      <c r="D2125" s="1"/>
      <c r="E2125" s="1"/>
      <c r="F2125" s="36" t="s">
        <v>4390</v>
      </c>
      <c r="G2125" s="36" t="s">
        <v>5582</v>
      </c>
      <c r="H2125" s="36" t="s">
        <v>7698</v>
      </c>
      <c r="I2125" s="45" t="s">
        <v>7706</v>
      </c>
      <c r="J2125" s="46">
        <v>7.9299999999999995E-2</v>
      </c>
      <c r="K2125" s="85">
        <v>165200</v>
      </c>
      <c r="L2125" s="36" t="s">
        <v>8232</v>
      </c>
      <c r="M2125" s="85">
        <v>165200</v>
      </c>
      <c r="N2125" s="83">
        <f t="shared" si="32"/>
        <v>166000</v>
      </c>
      <c r="O2125" s="36" t="s">
        <v>8232</v>
      </c>
    </row>
    <row r="2126" spans="1:15" x14ac:dyDescent="0.2">
      <c r="A2126" s="33" t="s">
        <v>3682</v>
      </c>
      <c r="B2126" s="32">
        <v>16</v>
      </c>
      <c r="C2126" s="32" t="s">
        <v>2</v>
      </c>
      <c r="D2126" s="1"/>
      <c r="E2126" s="1"/>
      <c r="F2126" s="36" t="s">
        <v>4390</v>
      </c>
      <c r="G2126" s="36" t="s">
        <v>5583</v>
      </c>
      <c r="H2126" s="36" t="s">
        <v>7698</v>
      </c>
      <c r="I2126" s="45" t="s">
        <v>7707</v>
      </c>
      <c r="J2126" s="46">
        <v>2.4899999999999999E-2</v>
      </c>
      <c r="K2126" s="85">
        <v>165000</v>
      </c>
      <c r="L2126" s="36" t="s">
        <v>8232</v>
      </c>
      <c r="M2126" s="85">
        <v>165000</v>
      </c>
      <c r="N2126" s="83">
        <f t="shared" ref="N2126:N2189" si="33">CEILING(M2126,1000)</f>
        <v>165000</v>
      </c>
      <c r="O2126" s="36" t="s">
        <v>8232</v>
      </c>
    </row>
    <row r="2127" spans="1:15" x14ac:dyDescent="0.2">
      <c r="A2127" s="33" t="s">
        <v>3683</v>
      </c>
      <c r="B2127" s="32">
        <v>18</v>
      </c>
      <c r="C2127" s="32" t="s">
        <v>2</v>
      </c>
      <c r="D2127" s="1"/>
      <c r="E2127" s="1"/>
      <c r="F2127" s="36" t="s">
        <v>4390</v>
      </c>
      <c r="G2127" s="36" t="s">
        <v>5584</v>
      </c>
      <c r="H2127" s="31" t="s">
        <v>7696</v>
      </c>
      <c r="I2127" s="45" t="s">
        <v>7708</v>
      </c>
      <c r="J2127" s="46">
        <v>7.8787999999999997E-2</v>
      </c>
      <c r="K2127" s="85">
        <v>30000</v>
      </c>
      <c r="L2127" s="36" t="s">
        <v>8231</v>
      </c>
      <c r="M2127" s="85">
        <v>30000</v>
      </c>
      <c r="N2127" s="83">
        <f t="shared" si="33"/>
        <v>30000</v>
      </c>
      <c r="O2127" s="36" t="s">
        <v>8231</v>
      </c>
    </row>
    <row r="2128" spans="1:15" x14ac:dyDescent="0.2">
      <c r="A2128" s="33" t="s">
        <v>3684</v>
      </c>
      <c r="B2128" s="32">
        <v>19</v>
      </c>
      <c r="C2128" s="32" t="s">
        <v>2</v>
      </c>
      <c r="D2128" s="1"/>
      <c r="E2128" s="1"/>
      <c r="F2128" s="36" t="s">
        <v>4390</v>
      </c>
      <c r="G2128" s="36" t="s">
        <v>5585</v>
      </c>
      <c r="H2128" s="31" t="s">
        <v>7696</v>
      </c>
      <c r="I2128" s="45" t="s">
        <v>7709</v>
      </c>
      <c r="J2128" s="46">
        <v>7.9299999999999995E-2</v>
      </c>
      <c r="K2128" s="85">
        <v>30000</v>
      </c>
      <c r="L2128" s="36" t="s">
        <v>8231</v>
      </c>
      <c r="M2128" s="85">
        <v>30000</v>
      </c>
      <c r="N2128" s="83">
        <f t="shared" si="33"/>
        <v>30000</v>
      </c>
      <c r="O2128" s="36" t="s">
        <v>8231</v>
      </c>
    </row>
    <row r="2129" spans="1:15" x14ac:dyDescent="0.2">
      <c r="A2129" s="33" t="s">
        <v>3685</v>
      </c>
      <c r="B2129" s="32">
        <v>20</v>
      </c>
      <c r="C2129" s="32" t="s">
        <v>2</v>
      </c>
      <c r="D2129" s="1"/>
      <c r="E2129" s="1"/>
      <c r="F2129" s="36" t="s">
        <v>4390</v>
      </c>
      <c r="G2129" s="36" t="s">
        <v>5586</v>
      </c>
      <c r="H2129" s="36" t="s">
        <v>7698</v>
      </c>
      <c r="I2129" s="45" t="s">
        <v>7710</v>
      </c>
      <c r="J2129" s="46">
        <v>7.9299999999999995E-2</v>
      </c>
      <c r="K2129" s="85">
        <v>66000</v>
      </c>
      <c r="L2129" s="36" t="s">
        <v>8232</v>
      </c>
      <c r="M2129" s="85">
        <v>66000</v>
      </c>
      <c r="N2129" s="83">
        <f t="shared" si="33"/>
        <v>66000</v>
      </c>
      <c r="O2129" s="36" t="s">
        <v>8232</v>
      </c>
    </row>
    <row r="2130" spans="1:15" x14ac:dyDescent="0.2">
      <c r="A2130" s="33" t="s">
        <v>3686</v>
      </c>
      <c r="B2130" s="32">
        <v>21</v>
      </c>
      <c r="C2130" s="32" t="s">
        <v>2</v>
      </c>
      <c r="D2130" s="1"/>
      <c r="E2130" s="1"/>
      <c r="F2130" s="36" t="s">
        <v>4390</v>
      </c>
      <c r="G2130" s="36" t="s">
        <v>5587</v>
      </c>
      <c r="H2130" s="31" t="s">
        <v>7696</v>
      </c>
      <c r="I2130" s="45" t="s">
        <v>7711</v>
      </c>
      <c r="J2130" s="46">
        <v>0.28549999999999998</v>
      </c>
      <c r="K2130" s="85">
        <v>35000</v>
      </c>
      <c r="L2130" s="36" t="s">
        <v>8231</v>
      </c>
      <c r="M2130" s="85">
        <v>35000</v>
      </c>
      <c r="N2130" s="83">
        <f t="shared" si="33"/>
        <v>35000</v>
      </c>
      <c r="O2130" s="36" t="s">
        <v>8231</v>
      </c>
    </row>
    <row r="2131" spans="1:15" x14ac:dyDescent="0.2">
      <c r="A2131" s="33" t="s">
        <v>3687</v>
      </c>
      <c r="B2131" s="32">
        <v>22</v>
      </c>
      <c r="C2131" s="32" t="s">
        <v>2</v>
      </c>
      <c r="D2131" s="1"/>
      <c r="E2131" s="1"/>
      <c r="F2131" s="36" t="s">
        <v>4390</v>
      </c>
      <c r="G2131" s="36" t="s">
        <v>5588</v>
      </c>
      <c r="H2131" s="31" t="s">
        <v>7696</v>
      </c>
      <c r="I2131" s="45" t="s">
        <v>7712</v>
      </c>
      <c r="J2131" s="46">
        <v>0.38069999999999998</v>
      </c>
      <c r="K2131" s="85">
        <v>40000</v>
      </c>
      <c r="L2131" s="36" t="s">
        <v>8231</v>
      </c>
      <c r="M2131" s="85">
        <v>40000</v>
      </c>
      <c r="N2131" s="83">
        <f t="shared" si="33"/>
        <v>40000</v>
      </c>
      <c r="O2131" s="36" t="s">
        <v>8231</v>
      </c>
    </row>
    <row r="2132" spans="1:15" x14ac:dyDescent="0.2">
      <c r="A2132" s="33" t="s">
        <v>3688</v>
      </c>
      <c r="B2132" s="32">
        <v>23</v>
      </c>
      <c r="C2132" s="32" t="s">
        <v>2</v>
      </c>
      <c r="D2132" s="1"/>
      <c r="E2132" s="1"/>
      <c r="F2132" s="36" t="s">
        <v>4390</v>
      </c>
      <c r="G2132" s="36" t="s">
        <v>976</v>
      </c>
      <c r="H2132" s="36" t="s">
        <v>7713</v>
      </c>
      <c r="I2132" s="45" t="s">
        <v>7714</v>
      </c>
      <c r="J2132" s="46">
        <v>7.9299999999999995E-2</v>
      </c>
      <c r="K2132" s="85">
        <v>260400</v>
      </c>
      <c r="L2132" s="36" t="s">
        <v>8234</v>
      </c>
      <c r="M2132" s="85">
        <v>260400</v>
      </c>
      <c r="N2132" s="83">
        <f t="shared" si="33"/>
        <v>261000</v>
      </c>
      <c r="O2132" s="36" t="s">
        <v>8234</v>
      </c>
    </row>
    <row r="2133" spans="1:15" x14ac:dyDescent="0.2">
      <c r="A2133" s="33" t="s">
        <v>3689</v>
      </c>
      <c r="B2133" s="32">
        <v>24</v>
      </c>
      <c r="C2133" s="32" t="s">
        <v>2</v>
      </c>
      <c r="D2133" s="1"/>
      <c r="E2133" s="1"/>
      <c r="F2133" s="36" t="s">
        <v>4390</v>
      </c>
      <c r="G2133" s="36" t="s">
        <v>5585</v>
      </c>
      <c r="H2133" s="36" t="s">
        <v>7698</v>
      </c>
      <c r="I2133" s="45" t="s">
        <v>7715</v>
      </c>
      <c r="J2133" s="46">
        <v>0.1118</v>
      </c>
      <c r="K2133" s="85">
        <v>245000</v>
      </c>
      <c r="L2133" s="36" t="s">
        <v>8232</v>
      </c>
      <c r="M2133" s="85">
        <v>245000</v>
      </c>
      <c r="N2133" s="83">
        <f t="shared" si="33"/>
        <v>245000</v>
      </c>
      <c r="O2133" s="36" t="s">
        <v>8232</v>
      </c>
    </row>
    <row r="2134" spans="1:15" x14ac:dyDescent="0.2">
      <c r="A2134" s="33" t="s">
        <v>3690</v>
      </c>
      <c r="B2134" s="32">
        <v>25</v>
      </c>
      <c r="C2134" s="32" t="s">
        <v>2</v>
      </c>
      <c r="D2134" s="1"/>
      <c r="E2134" s="1"/>
      <c r="F2134" s="36" t="s">
        <v>4390</v>
      </c>
      <c r="G2134" s="36" t="s">
        <v>5589</v>
      </c>
      <c r="H2134" s="36" t="s">
        <v>7698</v>
      </c>
      <c r="I2134" s="42" t="s">
        <v>9095</v>
      </c>
      <c r="J2134" s="46">
        <v>5.9499999999999997E-2</v>
      </c>
      <c r="K2134" s="85">
        <v>205000</v>
      </c>
      <c r="L2134" s="36" t="s">
        <v>8232</v>
      </c>
      <c r="M2134" s="85">
        <v>205000</v>
      </c>
      <c r="N2134" s="83">
        <f t="shared" si="33"/>
        <v>205000</v>
      </c>
      <c r="O2134" s="36" t="s">
        <v>8232</v>
      </c>
    </row>
    <row r="2135" spans="1:15" x14ac:dyDescent="0.2">
      <c r="A2135" s="33" t="s">
        <v>3691</v>
      </c>
      <c r="B2135" s="32">
        <v>26</v>
      </c>
      <c r="C2135" s="32" t="s">
        <v>2</v>
      </c>
      <c r="D2135" s="1"/>
      <c r="E2135" s="1"/>
      <c r="F2135" s="36" t="s">
        <v>4390</v>
      </c>
      <c r="G2135" s="36" t="s">
        <v>5590</v>
      </c>
      <c r="H2135" s="36" t="s">
        <v>7698</v>
      </c>
      <c r="I2135" s="45" t="s">
        <v>7717</v>
      </c>
      <c r="J2135" s="46">
        <v>0.11899999999999999</v>
      </c>
      <c r="K2135" s="85">
        <v>470100</v>
      </c>
      <c r="L2135" s="36" t="s">
        <v>8232</v>
      </c>
      <c r="M2135" s="85">
        <v>470100</v>
      </c>
      <c r="N2135" s="83">
        <f t="shared" si="33"/>
        <v>471000</v>
      </c>
      <c r="O2135" s="36" t="s">
        <v>8232</v>
      </c>
    </row>
    <row r="2136" spans="1:15" x14ac:dyDescent="0.2">
      <c r="A2136" s="33" t="s">
        <v>3692</v>
      </c>
      <c r="B2136" s="32">
        <v>27</v>
      </c>
      <c r="C2136" s="32" t="s">
        <v>2</v>
      </c>
      <c r="D2136" s="1"/>
      <c r="E2136" s="1"/>
      <c r="F2136" s="36" t="s">
        <v>4390</v>
      </c>
      <c r="G2136" s="36" t="s">
        <v>5591</v>
      </c>
      <c r="H2136" s="31" t="s">
        <v>7696</v>
      </c>
      <c r="I2136" s="45" t="s">
        <v>7718</v>
      </c>
      <c r="J2136" s="46">
        <v>0.11899999999999999</v>
      </c>
      <c r="K2136" s="85">
        <v>30000</v>
      </c>
      <c r="L2136" s="36" t="s">
        <v>8231</v>
      </c>
      <c r="M2136" s="85">
        <v>30000</v>
      </c>
      <c r="N2136" s="83">
        <f t="shared" si="33"/>
        <v>30000</v>
      </c>
      <c r="O2136" s="36" t="s">
        <v>8231</v>
      </c>
    </row>
    <row r="2137" spans="1:15" x14ac:dyDescent="0.2">
      <c r="A2137" s="33" t="s">
        <v>3693</v>
      </c>
      <c r="B2137" s="32">
        <v>29</v>
      </c>
      <c r="C2137" s="32" t="s">
        <v>2</v>
      </c>
      <c r="D2137" s="1"/>
      <c r="E2137" s="1"/>
      <c r="F2137" s="36" t="s">
        <v>4390</v>
      </c>
      <c r="G2137" s="36" t="s">
        <v>5592</v>
      </c>
      <c r="H2137" s="36" t="s">
        <v>7698</v>
      </c>
      <c r="I2137" s="45" t="s">
        <v>7719</v>
      </c>
      <c r="J2137" s="46">
        <v>0.11899999999999999</v>
      </c>
      <c r="K2137" s="85">
        <v>140400</v>
      </c>
      <c r="L2137" s="36" t="s">
        <v>8232</v>
      </c>
      <c r="M2137" s="85">
        <v>140400</v>
      </c>
      <c r="N2137" s="83">
        <f t="shared" si="33"/>
        <v>141000</v>
      </c>
      <c r="O2137" s="36" t="s">
        <v>8232</v>
      </c>
    </row>
    <row r="2138" spans="1:15" x14ac:dyDescent="0.2">
      <c r="A2138" s="33" t="s">
        <v>3694</v>
      </c>
      <c r="B2138" s="32">
        <v>30</v>
      </c>
      <c r="C2138" s="32" t="s">
        <v>2</v>
      </c>
      <c r="D2138" s="1"/>
      <c r="E2138" s="1"/>
      <c r="F2138" s="36" t="s">
        <v>4390</v>
      </c>
      <c r="G2138" s="35" t="s">
        <v>976</v>
      </c>
      <c r="H2138" s="36" t="s">
        <v>7694</v>
      </c>
      <c r="I2138" s="45" t="s">
        <v>7720</v>
      </c>
      <c r="J2138" s="46">
        <v>0.11899999999999999</v>
      </c>
      <c r="K2138" s="85">
        <v>232400</v>
      </c>
      <c r="L2138" s="36" t="s">
        <v>8235</v>
      </c>
      <c r="M2138" s="85">
        <v>232400</v>
      </c>
      <c r="N2138" s="83">
        <f t="shared" si="33"/>
        <v>233000</v>
      </c>
      <c r="O2138" s="36" t="s">
        <v>8235</v>
      </c>
    </row>
    <row r="2139" spans="1:15" x14ac:dyDescent="0.2">
      <c r="A2139" s="33" t="s">
        <v>3695</v>
      </c>
      <c r="B2139" s="32">
        <v>31</v>
      </c>
      <c r="C2139" s="32" t="s">
        <v>2</v>
      </c>
      <c r="D2139" s="1"/>
      <c r="E2139" s="1"/>
      <c r="F2139" s="36" t="s">
        <v>4390</v>
      </c>
      <c r="G2139" s="36" t="s">
        <v>5593</v>
      </c>
      <c r="H2139" s="36" t="s">
        <v>7631</v>
      </c>
      <c r="I2139" s="45" t="s">
        <v>7721</v>
      </c>
      <c r="J2139" s="46">
        <v>0.11899999999999999</v>
      </c>
      <c r="K2139" s="85">
        <v>675000</v>
      </c>
      <c r="L2139" s="36" t="s">
        <v>7631</v>
      </c>
      <c r="M2139" s="85">
        <v>675000</v>
      </c>
      <c r="N2139" s="83">
        <f t="shared" si="33"/>
        <v>675000</v>
      </c>
      <c r="O2139" s="36" t="s">
        <v>7631</v>
      </c>
    </row>
    <row r="2140" spans="1:15" x14ac:dyDescent="0.2">
      <c r="A2140" s="33" t="s">
        <v>3696</v>
      </c>
      <c r="B2140" s="32">
        <v>32</v>
      </c>
      <c r="C2140" s="32" t="s">
        <v>2</v>
      </c>
      <c r="D2140" s="1"/>
      <c r="E2140" s="1"/>
      <c r="F2140" s="36" t="s">
        <v>4390</v>
      </c>
      <c r="G2140" s="36" t="s">
        <v>5594</v>
      </c>
      <c r="H2140" s="36" t="s">
        <v>7631</v>
      </c>
      <c r="I2140" s="45" t="s">
        <v>7722</v>
      </c>
      <c r="J2140" s="46">
        <v>0.11899999999999999</v>
      </c>
      <c r="K2140" s="85">
        <v>445000</v>
      </c>
      <c r="L2140" s="36" t="s">
        <v>7631</v>
      </c>
      <c r="M2140" s="85">
        <v>445000</v>
      </c>
      <c r="N2140" s="83">
        <f t="shared" si="33"/>
        <v>445000</v>
      </c>
      <c r="O2140" s="36" t="s">
        <v>7631</v>
      </c>
    </row>
    <row r="2141" spans="1:15" x14ac:dyDescent="0.2">
      <c r="A2141" s="33" t="s">
        <v>3697</v>
      </c>
      <c r="B2141" s="32">
        <v>33</v>
      </c>
      <c r="C2141" s="32" t="s">
        <v>2</v>
      </c>
      <c r="D2141" s="1"/>
      <c r="E2141" s="1"/>
      <c r="F2141" s="36" t="s">
        <v>4390</v>
      </c>
      <c r="G2141" s="36" t="s">
        <v>5595</v>
      </c>
      <c r="H2141" s="36" t="s">
        <v>7631</v>
      </c>
      <c r="I2141" s="45" t="s">
        <v>7723</v>
      </c>
      <c r="J2141" s="46">
        <v>0.11899999999999999</v>
      </c>
      <c r="K2141" s="85">
        <v>546000</v>
      </c>
      <c r="L2141" s="36" t="s">
        <v>7631</v>
      </c>
      <c r="M2141" s="85">
        <v>546000</v>
      </c>
      <c r="N2141" s="83">
        <f t="shared" si="33"/>
        <v>546000</v>
      </c>
      <c r="O2141" s="36" t="s">
        <v>7631</v>
      </c>
    </row>
    <row r="2142" spans="1:15" x14ac:dyDescent="0.2">
      <c r="A2142" s="33" t="s">
        <v>3698</v>
      </c>
      <c r="B2142" s="32">
        <v>34</v>
      </c>
      <c r="C2142" s="32" t="s">
        <v>2</v>
      </c>
      <c r="D2142" s="1"/>
      <c r="E2142" s="1"/>
      <c r="F2142" s="36" t="s">
        <v>4390</v>
      </c>
      <c r="G2142" s="36" t="s">
        <v>5596</v>
      </c>
      <c r="H2142" s="36" t="s">
        <v>7631</v>
      </c>
      <c r="I2142" s="45" t="s">
        <v>7724</v>
      </c>
      <c r="J2142" s="46">
        <v>0.11899999999999999</v>
      </c>
      <c r="K2142" s="85">
        <v>326400</v>
      </c>
      <c r="L2142" s="36" t="s">
        <v>7631</v>
      </c>
      <c r="M2142" s="85">
        <v>326400</v>
      </c>
      <c r="N2142" s="83">
        <f t="shared" si="33"/>
        <v>327000</v>
      </c>
      <c r="O2142" s="36" t="s">
        <v>7631</v>
      </c>
    </row>
    <row r="2143" spans="1:15" x14ac:dyDescent="0.2">
      <c r="A2143" s="33" t="s">
        <v>3699</v>
      </c>
      <c r="B2143" s="32">
        <v>35</v>
      </c>
      <c r="C2143" s="32" t="s">
        <v>2</v>
      </c>
      <c r="D2143" s="1"/>
      <c r="E2143" s="1"/>
      <c r="F2143" s="36" t="s">
        <v>4390</v>
      </c>
      <c r="G2143" s="36" t="s">
        <v>1037</v>
      </c>
      <c r="H2143" s="36" t="s">
        <v>7698</v>
      </c>
      <c r="I2143" s="45" t="s">
        <v>7725</v>
      </c>
      <c r="J2143" s="46">
        <v>5.9499999999999997E-2</v>
      </c>
      <c r="K2143" s="85">
        <v>150800</v>
      </c>
      <c r="L2143" s="36" t="s">
        <v>8232</v>
      </c>
      <c r="M2143" s="85">
        <v>150800</v>
      </c>
      <c r="N2143" s="83">
        <f t="shared" si="33"/>
        <v>151000</v>
      </c>
      <c r="O2143" s="36" t="s">
        <v>8232</v>
      </c>
    </row>
    <row r="2144" spans="1:15" x14ac:dyDescent="0.2">
      <c r="A2144" s="33" t="s">
        <v>3700</v>
      </c>
      <c r="B2144" s="32">
        <v>36</v>
      </c>
      <c r="C2144" s="32" t="s">
        <v>2</v>
      </c>
      <c r="D2144" s="1"/>
      <c r="E2144" s="1"/>
      <c r="F2144" s="36" t="s">
        <v>4390</v>
      </c>
      <c r="G2144" s="36" t="s">
        <v>5597</v>
      </c>
      <c r="H2144" s="36" t="s">
        <v>7631</v>
      </c>
      <c r="I2144" s="45" t="s">
        <v>7726</v>
      </c>
      <c r="J2144" s="46">
        <v>0.11899999999999999</v>
      </c>
      <c r="K2144" s="85">
        <v>315000</v>
      </c>
      <c r="L2144" s="36" t="s">
        <v>7631</v>
      </c>
      <c r="M2144" s="85">
        <v>315000</v>
      </c>
      <c r="N2144" s="83">
        <f t="shared" si="33"/>
        <v>315000</v>
      </c>
      <c r="O2144" s="36" t="s">
        <v>7631</v>
      </c>
    </row>
    <row r="2145" spans="1:15" x14ac:dyDescent="0.2">
      <c r="A2145" s="33" t="s">
        <v>3701</v>
      </c>
      <c r="B2145" s="32">
        <v>37</v>
      </c>
      <c r="C2145" s="32" t="s">
        <v>2</v>
      </c>
      <c r="D2145" s="1"/>
      <c r="E2145" s="1"/>
      <c r="F2145" s="36" t="s">
        <v>4390</v>
      </c>
      <c r="G2145" s="36" t="s">
        <v>5598</v>
      </c>
      <c r="H2145" s="36" t="s">
        <v>7698</v>
      </c>
      <c r="I2145" s="45" t="s">
        <v>7727</v>
      </c>
      <c r="J2145" s="46">
        <v>5.9499999999999997E-2</v>
      </c>
      <c r="K2145" s="85">
        <v>157200</v>
      </c>
      <c r="L2145" s="36" t="s">
        <v>8232</v>
      </c>
      <c r="M2145" s="85">
        <v>157200</v>
      </c>
      <c r="N2145" s="83">
        <f t="shared" si="33"/>
        <v>158000</v>
      </c>
      <c r="O2145" s="36" t="s">
        <v>8232</v>
      </c>
    </row>
    <row r="2146" spans="1:15" x14ac:dyDescent="0.2">
      <c r="A2146" s="33" t="s">
        <v>3702</v>
      </c>
      <c r="B2146" s="32">
        <v>38</v>
      </c>
      <c r="C2146" s="32" t="s">
        <v>2</v>
      </c>
      <c r="D2146" s="1"/>
      <c r="E2146" s="1"/>
      <c r="F2146" s="36" t="s">
        <v>4390</v>
      </c>
      <c r="G2146" s="36" t="s">
        <v>5599</v>
      </c>
      <c r="H2146" s="31" t="s">
        <v>7696</v>
      </c>
      <c r="I2146" s="45" t="s">
        <v>7728</v>
      </c>
      <c r="J2146" s="46">
        <v>7.1400000000000005E-2</v>
      </c>
      <c r="K2146" s="85">
        <v>30000</v>
      </c>
      <c r="L2146" s="36" t="s">
        <v>8231</v>
      </c>
      <c r="M2146" s="85">
        <v>30000</v>
      </c>
      <c r="N2146" s="83">
        <f t="shared" si="33"/>
        <v>30000</v>
      </c>
      <c r="O2146" s="36" t="s">
        <v>8231</v>
      </c>
    </row>
    <row r="2147" spans="1:15" x14ac:dyDescent="0.2">
      <c r="A2147" s="33" t="s">
        <v>3703</v>
      </c>
      <c r="B2147" s="32">
        <v>39</v>
      </c>
      <c r="C2147" s="32" t="s">
        <v>2</v>
      </c>
      <c r="D2147" s="1"/>
      <c r="E2147" s="1"/>
      <c r="F2147" s="36" t="s">
        <v>4390</v>
      </c>
      <c r="G2147" s="36" t="s">
        <v>5600</v>
      </c>
      <c r="H2147" s="36" t="s">
        <v>7698</v>
      </c>
      <c r="I2147" s="42" t="s">
        <v>9096</v>
      </c>
      <c r="J2147" s="46">
        <v>5.9499999999999997E-2</v>
      </c>
      <c r="K2147" s="85">
        <v>170800</v>
      </c>
      <c r="L2147" s="36" t="s">
        <v>8232</v>
      </c>
      <c r="M2147" s="85">
        <v>170800</v>
      </c>
      <c r="N2147" s="83">
        <f t="shared" si="33"/>
        <v>171000</v>
      </c>
      <c r="O2147" s="36" t="s">
        <v>8232</v>
      </c>
    </row>
    <row r="2148" spans="1:15" x14ac:dyDescent="0.2">
      <c r="A2148" s="33" t="s">
        <v>3704</v>
      </c>
      <c r="B2148" s="32">
        <v>40</v>
      </c>
      <c r="C2148" s="32" t="s">
        <v>2</v>
      </c>
      <c r="D2148" s="1"/>
      <c r="E2148" s="1"/>
      <c r="F2148" s="36" t="s">
        <v>4390</v>
      </c>
      <c r="G2148" s="36" t="s">
        <v>499</v>
      </c>
      <c r="H2148" s="36" t="s">
        <v>7633</v>
      </c>
      <c r="I2148" s="45" t="s">
        <v>7729</v>
      </c>
      <c r="J2148" s="46">
        <v>0.11899999999999999</v>
      </c>
      <c r="K2148" s="85">
        <v>385800</v>
      </c>
      <c r="L2148" s="36" t="s">
        <v>8236</v>
      </c>
      <c r="M2148" s="85">
        <v>385800</v>
      </c>
      <c r="N2148" s="83">
        <f t="shared" si="33"/>
        <v>386000</v>
      </c>
      <c r="O2148" s="36" t="s">
        <v>7633</v>
      </c>
    </row>
    <row r="2149" spans="1:15" x14ac:dyDescent="0.2">
      <c r="A2149" s="33" t="s">
        <v>3705</v>
      </c>
      <c r="B2149" s="32">
        <v>41</v>
      </c>
      <c r="C2149" s="32" t="s">
        <v>2</v>
      </c>
      <c r="D2149" s="1"/>
      <c r="E2149" s="1"/>
      <c r="F2149" s="36" t="s">
        <v>4390</v>
      </c>
      <c r="G2149" s="36" t="s">
        <v>5597</v>
      </c>
      <c r="H2149" s="36" t="s">
        <v>7698</v>
      </c>
      <c r="I2149" s="45" t="s">
        <v>7730</v>
      </c>
      <c r="J2149" s="46">
        <v>0.11899999999999999</v>
      </c>
      <c r="K2149" s="85">
        <v>375000</v>
      </c>
      <c r="L2149" s="36" t="s">
        <v>8232</v>
      </c>
      <c r="M2149" s="85">
        <v>375000</v>
      </c>
      <c r="N2149" s="83">
        <f t="shared" si="33"/>
        <v>375000</v>
      </c>
      <c r="O2149" s="36" t="s">
        <v>8232</v>
      </c>
    </row>
    <row r="2150" spans="1:15" x14ac:dyDescent="0.2">
      <c r="A2150" s="33" t="s">
        <v>3706</v>
      </c>
      <c r="B2150" s="32">
        <v>42</v>
      </c>
      <c r="C2150" s="32" t="s">
        <v>2</v>
      </c>
      <c r="D2150" s="1"/>
      <c r="E2150" s="1"/>
      <c r="F2150" s="36" t="s">
        <v>4390</v>
      </c>
      <c r="G2150" s="36" t="s">
        <v>8438</v>
      </c>
      <c r="H2150" s="36" t="s">
        <v>7698</v>
      </c>
      <c r="I2150" s="45" t="s">
        <v>7731</v>
      </c>
      <c r="J2150" s="46">
        <v>0.11899999999999999</v>
      </c>
      <c r="K2150" s="85">
        <v>303600</v>
      </c>
      <c r="L2150" s="36" t="s">
        <v>8232</v>
      </c>
      <c r="M2150" s="85">
        <v>303600</v>
      </c>
      <c r="N2150" s="83">
        <f t="shared" si="33"/>
        <v>304000</v>
      </c>
      <c r="O2150" s="36" t="s">
        <v>8232</v>
      </c>
    </row>
    <row r="2151" spans="1:15" x14ac:dyDescent="0.2">
      <c r="A2151" s="33" t="s">
        <v>3707</v>
      </c>
      <c r="B2151" s="32">
        <v>43</v>
      </c>
      <c r="C2151" s="32" t="s">
        <v>2</v>
      </c>
      <c r="D2151" s="1"/>
      <c r="E2151" s="1"/>
      <c r="F2151" s="36" t="s">
        <v>4390</v>
      </c>
      <c r="G2151" s="36" t="s">
        <v>5601</v>
      </c>
      <c r="H2151" s="36" t="s">
        <v>7698</v>
      </c>
      <c r="I2151" s="45" t="s">
        <v>7732</v>
      </c>
      <c r="J2151" s="46">
        <v>0.1081</v>
      </c>
      <c r="K2151" s="85">
        <v>348400</v>
      </c>
      <c r="L2151" s="36" t="s">
        <v>8232</v>
      </c>
      <c r="M2151" s="85">
        <v>348400</v>
      </c>
      <c r="N2151" s="83">
        <f t="shared" si="33"/>
        <v>349000</v>
      </c>
      <c r="O2151" s="36" t="s">
        <v>8232</v>
      </c>
    </row>
    <row r="2152" spans="1:15" x14ac:dyDescent="0.2">
      <c r="A2152" s="33" t="s">
        <v>3708</v>
      </c>
      <c r="B2152" s="32">
        <v>44</v>
      </c>
      <c r="C2152" s="32" t="s">
        <v>2</v>
      </c>
      <c r="D2152" s="1"/>
      <c r="E2152" s="1"/>
      <c r="F2152" s="36" t="s">
        <v>4390</v>
      </c>
      <c r="G2152" s="36" t="s">
        <v>8439</v>
      </c>
      <c r="H2152" s="36" t="s">
        <v>7698</v>
      </c>
      <c r="I2152" s="45" t="s">
        <v>7733</v>
      </c>
      <c r="J2152" s="46">
        <v>0.11899999999999999</v>
      </c>
      <c r="K2152" s="85">
        <v>356400</v>
      </c>
      <c r="L2152" s="36" t="s">
        <v>8232</v>
      </c>
      <c r="M2152" s="85">
        <v>356400</v>
      </c>
      <c r="N2152" s="83">
        <f t="shared" si="33"/>
        <v>357000</v>
      </c>
      <c r="O2152" s="36" t="s">
        <v>8232</v>
      </c>
    </row>
    <row r="2153" spans="1:15" x14ac:dyDescent="0.2">
      <c r="A2153" s="33" t="s">
        <v>3709</v>
      </c>
      <c r="B2153" s="32">
        <v>45</v>
      </c>
      <c r="C2153" s="32" t="s">
        <v>2</v>
      </c>
      <c r="D2153" s="1"/>
      <c r="E2153" s="1"/>
      <c r="F2153" s="36" t="s">
        <v>4390</v>
      </c>
      <c r="G2153" s="36" t="s">
        <v>5602</v>
      </c>
      <c r="H2153" s="31" t="s">
        <v>7696</v>
      </c>
      <c r="I2153" s="45" t="s">
        <v>7734</v>
      </c>
      <c r="J2153" s="46">
        <v>0.11899999999999999</v>
      </c>
      <c r="K2153" s="85">
        <v>30000</v>
      </c>
      <c r="L2153" s="36" t="s">
        <v>8231</v>
      </c>
      <c r="M2153" s="85">
        <v>30000</v>
      </c>
      <c r="N2153" s="83">
        <f t="shared" si="33"/>
        <v>30000</v>
      </c>
      <c r="O2153" s="36" t="s">
        <v>8231</v>
      </c>
    </row>
    <row r="2154" spans="1:15" x14ac:dyDescent="0.2">
      <c r="A2154" s="33" t="s">
        <v>3710</v>
      </c>
      <c r="B2154" s="32">
        <v>46</v>
      </c>
      <c r="C2154" s="32" t="s">
        <v>2</v>
      </c>
      <c r="D2154" s="1"/>
      <c r="E2154" s="1"/>
      <c r="F2154" s="36" t="s">
        <v>4390</v>
      </c>
      <c r="G2154" s="36" t="s">
        <v>5603</v>
      </c>
      <c r="H2154" s="36" t="s">
        <v>7698</v>
      </c>
      <c r="I2154" s="45" t="s">
        <v>7735</v>
      </c>
      <c r="J2154" s="46">
        <v>2.9000000000000001E-2</v>
      </c>
      <c r="K2154" s="85">
        <v>140400</v>
      </c>
      <c r="L2154" s="36" t="s">
        <v>8232</v>
      </c>
      <c r="M2154" s="85">
        <v>140400</v>
      </c>
      <c r="N2154" s="83">
        <f t="shared" si="33"/>
        <v>141000</v>
      </c>
      <c r="O2154" s="36" t="s">
        <v>8232</v>
      </c>
    </row>
    <row r="2155" spans="1:15" x14ac:dyDescent="0.2">
      <c r="A2155" s="33" t="s">
        <v>3711</v>
      </c>
      <c r="B2155" s="32">
        <v>47</v>
      </c>
      <c r="C2155" s="32" t="s">
        <v>2</v>
      </c>
      <c r="D2155" s="1"/>
      <c r="E2155" s="1"/>
      <c r="F2155" s="36" t="s">
        <v>4390</v>
      </c>
      <c r="G2155" s="36" t="s">
        <v>5604</v>
      </c>
      <c r="H2155" s="31" t="s">
        <v>7696</v>
      </c>
      <c r="I2155" s="45" t="s">
        <v>7736</v>
      </c>
      <c r="J2155" s="46">
        <v>8.9200000000000002E-2</v>
      </c>
      <c r="K2155" s="85">
        <v>30000</v>
      </c>
      <c r="L2155" s="36" t="s">
        <v>8231</v>
      </c>
      <c r="M2155" s="85">
        <v>30000</v>
      </c>
      <c r="N2155" s="83">
        <f t="shared" si="33"/>
        <v>30000</v>
      </c>
      <c r="O2155" s="36" t="s">
        <v>8231</v>
      </c>
    </row>
    <row r="2156" spans="1:15" x14ac:dyDescent="0.2">
      <c r="A2156" s="33" t="s">
        <v>3712</v>
      </c>
      <c r="B2156" s="32">
        <v>48</v>
      </c>
      <c r="C2156" s="32" t="s">
        <v>2</v>
      </c>
      <c r="D2156" s="1"/>
      <c r="E2156" s="1"/>
      <c r="F2156" s="36" t="s">
        <v>4390</v>
      </c>
      <c r="G2156" s="36" t="s">
        <v>5604</v>
      </c>
      <c r="H2156" s="36" t="s">
        <v>7698</v>
      </c>
      <c r="I2156" s="45" t="s">
        <v>7737</v>
      </c>
      <c r="J2156" s="46">
        <v>8.9200000000000002E-2</v>
      </c>
      <c r="K2156" s="85">
        <v>295100</v>
      </c>
      <c r="L2156" s="36" t="s">
        <v>8232</v>
      </c>
      <c r="M2156" s="85">
        <v>295100</v>
      </c>
      <c r="N2156" s="83">
        <f t="shared" si="33"/>
        <v>296000</v>
      </c>
      <c r="O2156" s="36" t="s">
        <v>8232</v>
      </c>
    </row>
    <row r="2157" spans="1:15" x14ac:dyDescent="0.2">
      <c r="A2157" s="33" t="s">
        <v>3713</v>
      </c>
      <c r="B2157" s="32">
        <v>49</v>
      </c>
      <c r="C2157" s="32" t="s">
        <v>2</v>
      </c>
      <c r="D2157" s="1"/>
      <c r="E2157" s="1"/>
      <c r="F2157" s="36" t="s">
        <v>4390</v>
      </c>
      <c r="G2157" s="36" t="s">
        <v>5605</v>
      </c>
      <c r="H2157" s="36" t="s">
        <v>7698</v>
      </c>
      <c r="I2157" s="45" t="s">
        <v>7738</v>
      </c>
      <c r="J2157" s="46">
        <v>4.4699999999999997E-2</v>
      </c>
      <c r="K2157" s="85">
        <v>127600</v>
      </c>
      <c r="L2157" s="36" t="s">
        <v>8232</v>
      </c>
      <c r="M2157" s="85">
        <v>127600</v>
      </c>
      <c r="N2157" s="83">
        <f t="shared" si="33"/>
        <v>128000</v>
      </c>
      <c r="O2157" s="36" t="s">
        <v>8232</v>
      </c>
    </row>
    <row r="2158" spans="1:15" x14ac:dyDescent="0.2">
      <c r="A2158" s="33" t="s">
        <v>3714</v>
      </c>
      <c r="B2158" s="32">
        <v>50</v>
      </c>
      <c r="C2158" s="32" t="s">
        <v>2</v>
      </c>
      <c r="D2158" s="1"/>
      <c r="E2158" s="1"/>
      <c r="F2158" s="36" t="s">
        <v>4390</v>
      </c>
      <c r="G2158" s="36" t="s">
        <v>5606</v>
      </c>
      <c r="H2158" s="36" t="s">
        <v>7698</v>
      </c>
      <c r="I2158" s="45" t="s">
        <v>7739</v>
      </c>
      <c r="J2158" s="46">
        <v>8.9200000000000002E-2</v>
      </c>
      <c r="K2158" s="85">
        <v>176000</v>
      </c>
      <c r="L2158" s="36" t="s">
        <v>8232</v>
      </c>
      <c r="M2158" s="85">
        <v>176000</v>
      </c>
      <c r="N2158" s="83">
        <f t="shared" si="33"/>
        <v>176000</v>
      </c>
      <c r="O2158" s="36" t="s">
        <v>8232</v>
      </c>
    </row>
    <row r="2159" spans="1:15" x14ac:dyDescent="0.2">
      <c r="A2159" s="33" t="s">
        <v>3715</v>
      </c>
      <c r="B2159" s="32">
        <v>53</v>
      </c>
      <c r="C2159" s="32" t="s">
        <v>2</v>
      </c>
      <c r="D2159" s="1"/>
      <c r="E2159" s="1"/>
      <c r="F2159" s="36" t="s">
        <v>4390</v>
      </c>
      <c r="G2159" s="36" t="s">
        <v>5607</v>
      </c>
      <c r="H2159" s="36" t="s">
        <v>7698</v>
      </c>
      <c r="I2159" s="45" t="s">
        <v>7740</v>
      </c>
      <c r="J2159" s="46">
        <v>8.9200000000000002E-2</v>
      </c>
      <c r="K2159" s="85">
        <v>215000</v>
      </c>
      <c r="L2159" s="36" t="s">
        <v>8232</v>
      </c>
      <c r="M2159" s="85">
        <v>215000</v>
      </c>
      <c r="N2159" s="83">
        <f t="shared" si="33"/>
        <v>215000</v>
      </c>
      <c r="O2159" s="36" t="s">
        <v>8232</v>
      </c>
    </row>
    <row r="2160" spans="1:15" x14ac:dyDescent="0.2">
      <c r="A2160" s="33" t="s">
        <v>3716</v>
      </c>
      <c r="B2160" s="32">
        <v>54</v>
      </c>
      <c r="C2160" s="32" t="s">
        <v>2</v>
      </c>
      <c r="D2160" s="1"/>
      <c r="E2160" s="1"/>
      <c r="F2160" s="36" t="s">
        <v>4390</v>
      </c>
      <c r="G2160" s="36" t="s">
        <v>5608</v>
      </c>
      <c r="H2160" s="36" t="s">
        <v>7698</v>
      </c>
      <c r="I2160" s="45" t="s">
        <v>7741</v>
      </c>
      <c r="J2160" s="46">
        <v>8.9200000000000002E-2</v>
      </c>
      <c r="K2160" s="85">
        <v>179000</v>
      </c>
      <c r="L2160" s="36" t="s">
        <v>8232</v>
      </c>
      <c r="M2160" s="85">
        <v>179000</v>
      </c>
      <c r="N2160" s="83">
        <f t="shared" si="33"/>
        <v>179000</v>
      </c>
      <c r="O2160" s="36" t="s">
        <v>8232</v>
      </c>
    </row>
    <row r="2161" spans="1:15" x14ac:dyDescent="0.2">
      <c r="A2161" s="33" t="s">
        <v>3717</v>
      </c>
      <c r="B2161" s="32">
        <v>55</v>
      </c>
      <c r="C2161" s="32" t="s">
        <v>2</v>
      </c>
      <c r="D2161" s="1"/>
      <c r="E2161" s="1"/>
      <c r="F2161" s="36" t="s">
        <v>4390</v>
      </c>
      <c r="G2161" s="36" t="s">
        <v>5609</v>
      </c>
      <c r="H2161" s="36" t="s">
        <v>7698</v>
      </c>
      <c r="I2161" s="45" t="s">
        <v>7742</v>
      </c>
      <c r="J2161" s="46">
        <v>8.9200000000000002E-2</v>
      </c>
      <c r="K2161" s="85">
        <v>310500</v>
      </c>
      <c r="L2161" s="36" t="s">
        <v>8232</v>
      </c>
      <c r="M2161" s="85">
        <v>310500</v>
      </c>
      <c r="N2161" s="83">
        <f t="shared" si="33"/>
        <v>311000</v>
      </c>
      <c r="O2161" s="36" t="s">
        <v>8232</v>
      </c>
    </row>
    <row r="2162" spans="1:15" x14ac:dyDescent="0.2">
      <c r="A2162" s="33" t="s">
        <v>3718</v>
      </c>
      <c r="B2162" s="32">
        <v>56</v>
      </c>
      <c r="C2162" s="32" t="s">
        <v>2</v>
      </c>
      <c r="D2162" s="1"/>
      <c r="E2162" s="1"/>
      <c r="F2162" s="36" t="s">
        <v>4390</v>
      </c>
      <c r="G2162" s="36" t="s">
        <v>5610</v>
      </c>
      <c r="H2162" s="31" t="s">
        <v>7696</v>
      </c>
      <c r="I2162" s="45" t="s">
        <v>7743</v>
      </c>
      <c r="J2162" s="46">
        <v>8.9200000000000002E-2</v>
      </c>
      <c r="K2162" s="85">
        <v>30000</v>
      </c>
      <c r="L2162" s="36" t="s">
        <v>8231</v>
      </c>
      <c r="M2162" s="85">
        <v>30000</v>
      </c>
      <c r="N2162" s="83">
        <f t="shared" si="33"/>
        <v>30000</v>
      </c>
      <c r="O2162" s="36" t="s">
        <v>8231</v>
      </c>
    </row>
    <row r="2163" spans="1:15" x14ac:dyDescent="0.2">
      <c r="A2163" s="33" t="s">
        <v>3719</v>
      </c>
      <c r="B2163" s="32">
        <v>57</v>
      </c>
      <c r="C2163" s="32" t="s">
        <v>2</v>
      </c>
      <c r="D2163" s="1"/>
      <c r="E2163" s="1"/>
      <c r="F2163" s="36" t="s">
        <v>4390</v>
      </c>
      <c r="G2163" s="36" t="s">
        <v>5611</v>
      </c>
      <c r="H2163" s="31" t="s">
        <v>7696</v>
      </c>
      <c r="I2163" s="45" t="s">
        <v>7744</v>
      </c>
      <c r="J2163" s="46">
        <v>8.9200000000000002E-2</v>
      </c>
      <c r="K2163" s="85">
        <v>30000</v>
      </c>
      <c r="L2163" s="36" t="s">
        <v>8231</v>
      </c>
      <c r="M2163" s="85">
        <v>30000</v>
      </c>
      <c r="N2163" s="83">
        <f t="shared" si="33"/>
        <v>30000</v>
      </c>
      <c r="O2163" s="36" t="s">
        <v>8231</v>
      </c>
    </row>
    <row r="2164" spans="1:15" x14ac:dyDescent="0.2">
      <c r="A2164" s="33" t="s">
        <v>3720</v>
      </c>
      <c r="B2164" s="32">
        <v>58</v>
      </c>
      <c r="C2164" s="32" t="s">
        <v>2</v>
      </c>
      <c r="D2164" s="1"/>
      <c r="E2164" s="1"/>
      <c r="F2164" s="36" t="s">
        <v>4390</v>
      </c>
      <c r="G2164" s="36" t="s">
        <v>8440</v>
      </c>
      <c r="H2164" s="36" t="s">
        <v>7698</v>
      </c>
      <c r="I2164" s="45" t="s">
        <v>7745</v>
      </c>
      <c r="J2164" s="46">
        <v>8.9200000000000002E-2</v>
      </c>
      <c r="K2164" s="85">
        <v>135000</v>
      </c>
      <c r="L2164" s="36" t="s">
        <v>8232</v>
      </c>
      <c r="M2164" s="85">
        <v>135000</v>
      </c>
      <c r="N2164" s="83">
        <f t="shared" si="33"/>
        <v>135000</v>
      </c>
      <c r="O2164" s="36" t="s">
        <v>8232</v>
      </c>
    </row>
    <row r="2165" spans="1:15" x14ac:dyDescent="0.2">
      <c r="A2165" s="33" t="s">
        <v>3721</v>
      </c>
      <c r="B2165" s="32">
        <v>59</v>
      </c>
      <c r="C2165" s="32" t="s">
        <v>2</v>
      </c>
      <c r="D2165" s="1"/>
      <c r="E2165" s="1"/>
      <c r="F2165" s="36" t="s">
        <v>4390</v>
      </c>
      <c r="G2165" s="36" t="s">
        <v>5612</v>
      </c>
      <c r="H2165" s="31" t="s">
        <v>8279</v>
      </c>
      <c r="I2165" s="42" t="s">
        <v>9097</v>
      </c>
      <c r="J2165" s="46">
        <v>8.9200000000000002E-2</v>
      </c>
      <c r="K2165" s="85">
        <v>0</v>
      </c>
      <c r="L2165" s="36" t="s">
        <v>8237</v>
      </c>
      <c r="M2165" s="85">
        <v>0</v>
      </c>
      <c r="N2165" s="83">
        <f t="shared" si="33"/>
        <v>0</v>
      </c>
      <c r="O2165" s="36" t="s">
        <v>8237</v>
      </c>
    </row>
    <row r="2166" spans="1:15" x14ac:dyDescent="0.2">
      <c r="A2166" s="33" t="s">
        <v>3722</v>
      </c>
      <c r="B2166" s="32">
        <v>60</v>
      </c>
      <c r="C2166" s="32" t="s">
        <v>2</v>
      </c>
      <c r="D2166" s="1"/>
      <c r="E2166" s="1"/>
      <c r="F2166" s="36" t="s">
        <v>4390</v>
      </c>
      <c r="G2166" s="36" t="s">
        <v>5612</v>
      </c>
      <c r="H2166" s="31" t="s">
        <v>8279</v>
      </c>
      <c r="I2166" s="45" t="s">
        <v>7746</v>
      </c>
      <c r="J2166" s="46">
        <v>8.9200000000000002E-2</v>
      </c>
      <c r="K2166" s="85">
        <v>0</v>
      </c>
      <c r="L2166" s="36" t="s">
        <v>8237</v>
      </c>
      <c r="M2166" s="85">
        <v>0</v>
      </c>
      <c r="N2166" s="83">
        <f t="shared" si="33"/>
        <v>0</v>
      </c>
      <c r="O2166" s="36" t="s">
        <v>8237</v>
      </c>
    </row>
    <row r="2167" spans="1:15" x14ac:dyDescent="0.2">
      <c r="A2167" s="33" t="s">
        <v>3723</v>
      </c>
      <c r="B2167" s="32">
        <v>61</v>
      </c>
      <c r="C2167" s="32" t="s">
        <v>2</v>
      </c>
      <c r="D2167" s="1"/>
      <c r="E2167" s="1"/>
      <c r="F2167" s="36" t="s">
        <v>4390</v>
      </c>
      <c r="G2167" s="36" t="s">
        <v>5613</v>
      </c>
      <c r="H2167" s="36" t="s">
        <v>7698</v>
      </c>
      <c r="I2167" s="45" t="s">
        <v>7747</v>
      </c>
      <c r="J2167" s="46">
        <v>8.9200000000000002E-2</v>
      </c>
      <c r="K2167" s="85">
        <v>245200</v>
      </c>
      <c r="L2167" s="36" t="s">
        <v>8232</v>
      </c>
      <c r="M2167" s="85">
        <v>245200</v>
      </c>
      <c r="N2167" s="83">
        <f t="shared" si="33"/>
        <v>246000</v>
      </c>
      <c r="O2167" s="36" t="s">
        <v>8232</v>
      </c>
    </row>
    <row r="2168" spans="1:15" x14ac:dyDescent="0.2">
      <c r="A2168" s="33" t="s">
        <v>3724</v>
      </c>
      <c r="B2168" s="32">
        <v>62</v>
      </c>
      <c r="C2168" s="32" t="s">
        <v>2</v>
      </c>
      <c r="D2168" s="1"/>
      <c r="E2168" s="1"/>
      <c r="F2168" s="36" t="s">
        <v>4390</v>
      </c>
      <c r="G2168" s="36" t="s">
        <v>5614</v>
      </c>
      <c r="H2168" s="31" t="s">
        <v>7696</v>
      </c>
      <c r="I2168" s="45" t="s">
        <v>7748</v>
      </c>
      <c r="J2168" s="46">
        <v>8.9200000000000002E-2</v>
      </c>
      <c r="K2168" s="85">
        <v>30000</v>
      </c>
      <c r="L2168" s="36" t="s">
        <v>8231</v>
      </c>
      <c r="M2168" s="85">
        <v>30000</v>
      </c>
      <c r="N2168" s="83">
        <f t="shared" si="33"/>
        <v>30000</v>
      </c>
      <c r="O2168" s="36" t="s">
        <v>8231</v>
      </c>
    </row>
    <row r="2169" spans="1:15" x14ac:dyDescent="0.2">
      <c r="A2169" s="33" t="s">
        <v>3725</v>
      </c>
      <c r="B2169" s="32">
        <v>63</v>
      </c>
      <c r="C2169" s="32" t="s">
        <v>2</v>
      </c>
      <c r="D2169" s="1"/>
      <c r="E2169" s="1"/>
      <c r="F2169" s="36" t="s">
        <v>4390</v>
      </c>
      <c r="G2169" s="36" t="s">
        <v>5615</v>
      </c>
      <c r="H2169" s="36" t="s">
        <v>7698</v>
      </c>
      <c r="I2169" s="45" t="s">
        <v>7749</v>
      </c>
      <c r="J2169" s="46">
        <v>8.9200000000000002E-2</v>
      </c>
      <c r="K2169" s="85">
        <v>118800</v>
      </c>
      <c r="L2169" s="36" t="s">
        <v>8232</v>
      </c>
      <c r="M2169" s="85">
        <v>118800</v>
      </c>
      <c r="N2169" s="83">
        <f t="shared" si="33"/>
        <v>119000</v>
      </c>
      <c r="O2169" s="36" t="s">
        <v>8232</v>
      </c>
    </row>
    <row r="2170" spans="1:15" x14ac:dyDescent="0.2">
      <c r="A2170" s="33" t="s">
        <v>3726</v>
      </c>
      <c r="B2170" s="32">
        <v>64</v>
      </c>
      <c r="C2170" s="32" t="s">
        <v>2</v>
      </c>
      <c r="D2170" s="1"/>
      <c r="E2170" s="1"/>
      <c r="F2170" s="36" t="s">
        <v>4390</v>
      </c>
      <c r="G2170" s="36" t="s">
        <v>5616</v>
      </c>
      <c r="H2170" s="36" t="s">
        <v>7698</v>
      </c>
      <c r="I2170" s="45" t="s">
        <v>7750</v>
      </c>
      <c r="J2170" s="46">
        <v>8.9200000000000002E-2</v>
      </c>
      <c r="K2170" s="85">
        <v>405700</v>
      </c>
      <c r="L2170" s="36" t="s">
        <v>8232</v>
      </c>
      <c r="M2170" s="85">
        <v>405700</v>
      </c>
      <c r="N2170" s="83">
        <f t="shared" si="33"/>
        <v>406000</v>
      </c>
      <c r="O2170" s="36" t="s">
        <v>8232</v>
      </c>
    </row>
    <row r="2171" spans="1:15" x14ac:dyDescent="0.2">
      <c r="A2171" s="33" t="s">
        <v>3727</v>
      </c>
      <c r="B2171" s="32">
        <v>65</v>
      </c>
      <c r="C2171" s="32" t="s">
        <v>2</v>
      </c>
      <c r="D2171" s="1"/>
      <c r="E2171" s="1"/>
      <c r="F2171" s="36" t="s">
        <v>4390</v>
      </c>
      <c r="G2171" s="36" t="s">
        <v>5617</v>
      </c>
      <c r="H2171" s="36" t="s">
        <v>7698</v>
      </c>
      <c r="I2171" s="45" t="s">
        <v>7751</v>
      </c>
      <c r="J2171" s="46">
        <v>8.9200000000000002E-2</v>
      </c>
      <c r="K2171" s="85">
        <v>199200</v>
      </c>
      <c r="L2171" s="36" t="s">
        <v>8232</v>
      </c>
      <c r="M2171" s="85">
        <v>199200</v>
      </c>
      <c r="N2171" s="83">
        <f t="shared" si="33"/>
        <v>200000</v>
      </c>
      <c r="O2171" s="36" t="s">
        <v>8232</v>
      </c>
    </row>
    <row r="2172" spans="1:15" x14ac:dyDescent="0.2">
      <c r="A2172" s="33" t="s">
        <v>3728</v>
      </c>
      <c r="B2172" s="32">
        <v>66</v>
      </c>
      <c r="C2172" s="32" t="s">
        <v>2</v>
      </c>
      <c r="D2172" s="1"/>
      <c r="E2172" s="1"/>
      <c r="F2172" s="36" t="s">
        <v>4390</v>
      </c>
      <c r="G2172" s="36" t="s">
        <v>5618</v>
      </c>
      <c r="H2172" s="36" t="s">
        <v>7698</v>
      </c>
      <c r="I2172" s="45" t="s">
        <v>7752</v>
      </c>
      <c r="J2172" s="46">
        <v>4.4699999999999997E-2</v>
      </c>
      <c r="K2172" s="85">
        <v>190000</v>
      </c>
      <c r="L2172" s="36" t="s">
        <v>8232</v>
      </c>
      <c r="M2172" s="85">
        <v>190000</v>
      </c>
      <c r="N2172" s="83">
        <f t="shared" si="33"/>
        <v>190000</v>
      </c>
      <c r="O2172" s="36" t="s">
        <v>8232</v>
      </c>
    </row>
    <row r="2173" spans="1:15" x14ac:dyDescent="0.2">
      <c r="A2173" s="33" t="s">
        <v>3729</v>
      </c>
      <c r="B2173" s="32">
        <v>67</v>
      </c>
      <c r="C2173" s="32" t="s">
        <v>2</v>
      </c>
      <c r="D2173" s="1"/>
      <c r="E2173" s="1"/>
      <c r="F2173" s="36" t="s">
        <v>4390</v>
      </c>
      <c r="G2173" s="36" t="s">
        <v>976</v>
      </c>
      <c r="H2173" s="36" t="s">
        <v>7703</v>
      </c>
      <c r="I2173" s="45" t="s">
        <v>7753</v>
      </c>
      <c r="J2173" s="46">
        <v>5.5100000000000003E-2</v>
      </c>
      <c r="K2173" s="85">
        <v>115000</v>
      </c>
      <c r="L2173" s="36" t="s">
        <v>8238</v>
      </c>
      <c r="M2173" s="85">
        <v>115000</v>
      </c>
      <c r="N2173" s="83">
        <f t="shared" si="33"/>
        <v>115000</v>
      </c>
      <c r="O2173" s="36" t="s">
        <v>8238</v>
      </c>
    </row>
    <row r="2174" spans="1:15" x14ac:dyDescent="0.2">
      <c r="A2174" s="33" t="s">
        <v>3730</v>
      </c>
      <c r="B2174" s="32">
        <v>68</v>
      </c>
      <c r="C2174" s="32" t="s">
        <v>2</v>
      </c>
      <c r="D2174" s="1"/>
      <c r="E2174" s="1"/>
      <c r="F2174" s="36" t="s">
        <v>4390</v>
      </c>
      <c r="G2174" s="36" t="s">
        <v>5619</v>
      </c>
      <c r="H2174" s="36" t="s">
        <v>7698</v>
      </c>
      <c r="I2174" s="45" t="s">
        <v>7754</v>
      </c>
      <c r="J2174" s="46">
        <v>8.9200000000000002E-2</v>
      </c>
      <c r="K2174" s="85">
        <v>175000</v>
      </c>
      <c r="L2174" s="36" t="s">
        <v>8232</v>
      </c>
      <c r="M2174" s="85">
        <v>175000</v>
      </c>
      <c r="N2174" s="83">
        <f t="shared" si="33"/>
        <v>175000</v>
      </c>
      <c r="O2174" s="36" t="s">
        <v>8232</v>
      </c>
    </row>
    <row r="2175" spans="1:15" x14ac:dyDescent="0.2">
      <c r="A2175" s="33" t="s">
        <v>3731</v>
      </c>
      <c r="B2175" s="32">
        <v>69</v>
      </c>
      <c r="C2175" s="32" t="s">
        <v>2</v>
      </c>
      <c r="D2175" s="1"/>
      <c r="E2175" s="1"/>
      <c r="F2175" s="36" t="s">
        <v>4390</v>
      </c>
      <c r="G2175" s="36" t="s">
        <v>5612</v>
      </c>
      <c r="H2175" s="31" t="s">
        <v>8279</v>
      </c>
      <c r="I2175" s="45" t="s">
        <v>7755</v>
      </c>
      <c r="J2175" s="46">
        <v>8.9200000000000002E-2</v>
      </c>
      <c r="K2175" s="85">
        <v>1062000</v>
      </c>
      <c r="L2175" s="36" t="s">
        <v>8239</v>
      </c>
      <c r="M2175" s="85">
        <v>1062000</v>
      </c>
      <c r="N2175" s="83">
        <f t="shared" si="33"/>
        <v>1062000</v>
      </c>
      <c r="O2175" s="36" t="s">
        <v>8239</v>
      </c>
    </row>
    <row r="2176" spans="1:15" x14ac:dyDescent="0.2">
      <c r="A2176" s="33" t="s">
        <v>3732</v>
      </c>
      <c r="B2176" s="32">
        <v>70</v>
      </c>
      <c r="C2176" s="32" t="s">
        <v>2</v>
      </c>
      <c r="D2176" s="1"/>
      <c r="E2176" s="1"/>
      <c r="F2176" s="36" t="s">
        <v>4390</v>
      </c>
      <c r="G2176" s="36" t="s">
        <v>5612</v>
      </c>
      <c r="H2176" s="31" t="s">
        <v>8279</v>
      </c>
      <c r="I2176" s="42" t="s">
        <v>9098</v>
      </c>
      <c r="J2176" s="46">
        <v>8.9200000000000002E-2</v>
      </c>
      <c r="K2176" s="85">
        <v>0</v>
      </c>
      <c r="L2176" s="36" t="s">
        <v>8240</v>
      </c>
      <c r="M2176" s="85">
        <v>0</v>
      </c>
      <c r="N2176" s="83">
        <f t="shared" si="33"/>
        <v>0</v>
      </c>
      <c r="O2176" s="36" t="s">
        <v>8240</v>
      </c>
    </row>
    <row r="2177" spans="1:15" x14ac:dyDescent="0.2">
      <c r="A2177" s="33" t="s">
        <v>3733</v>
      </c>
      <c r="B2177" s="32">
        <v>71</v>
      </c>
      <c r="C2177" s="32" t="s">
        <v>2</v>
      </c>
      <c r="D2177" s="1"/>
      <c r="E2177" s="1"/>
      <c r="F2177" s="36" t="s">
        <v>4390</v>
      </c>
      <c r="G2177" s="36" t="s">
        <v>5620</v>
      </c>
      <c r="H2177" s="36" t="s">
        <v>7698</v>
      </c>
      <c r="I2177" s="45" t="s">
        <v>7756</v>
      </c>
      <c r="J2177" s="46">
        <v>8.9200000000000002E-2</v>
      </c>
      <c r="K2177" s="85">
        <v>290000</v>
      </c>
      <c r="L2177" s="36" t="s">
        <v>8232</v>
      </c>
      <c r="M2177" s="85">
        <v>290000</v>
      </c>
      <c r="N2177" s="83">
        <f t="shared" si="33"/>
        <v>290000</v>
      </c>
      <c r="O2177" s="36" t="s">
        <v>8232</v>
      </c>
    </row>
    <row r="2178" spans="1:15" x14ac:dyDescent="0.2">
      <c r="A2178" s="33" t="s">
        <v>3734</v>
      </c>
      <c r="B2178" s="32">
        <v>72</v>
      </c>
      <c r="C2178" s="32" t="s">
        <v>2</v>
      </c>
      <c r="D2178" s="1"/>
      <c r="E2178" s="1"/>
      <c r="F2178" s="36" t="s">
        <v>4390</v>
      </c>
      <c r="G2178" s="36" t="s">
        <v>5621</v>
      </c>
      <c r="H2178" s="36" t="s">
        <v>7698</v>
      </c>
      <c r="I2178" s="45" t="s">
        <v>7757</v>
      </c>
      <c r="J2178" s="46">
        <v>8.9399999999999993E-2</v>
      </c>
      <c r="K2178" s="85">
        <v>250000</v>
      </c>
      <c r="L2178" s="36" t="s">
        <v>8232</v>
      </c>
      <c r="M2178" s="85">
        <v>250000</v>
      </c>
      <c r="N2178" s="83">
        <f t="shared" si="33"/>
        <v>250000</v>
      </c>
      <c r="O2178" s="36" t="s">
        <v>8232</v>
      </c>
    </row>
    <row r="2179" spans="1:15" x14ac:dyDescent="0.2">
      <c r="A2179" s="33" t="s">
        <v>3735</v>
      </c>
      <c r="B2179" s="32">
        <v>73</v>
      </c>
      <c r="C2179" s="32" t="s">
        <v>2</v>
      </c>
      <c r="D2179" s="1"/>
      <c r="E2179" s="1"/>
      <c r="F2179" s="36" t="s">
        <v>4390</v>
      </c>
      <c r="G2179" s="36" t="s">
        <v>5610</v>
      </c>
      <c r="H2179" s="36" t="s">
        <v>7698</v>
      </c>
      <c r="I2179" s="45" t="s">
        <v>7758</v>
      </c>
      <c r="J2179" s="46">
        <v>8.9399999999999993E-2</v>
      </c>
      <c r="K2179" s="85">
        <v>330000</v>
      </c>
      <c r="L2179" s="36" t="s">
        <v>8232</v>
      </c>
      <c r="M2179" s="85">
        <v>330000</v>
      </c>
      <c r="N2179" s="83">
        <f t="shared" si="33"/>
        <v>330000</v>
      </c>
      <c r="O2179" s="36" t="s">
        <v>8232</v>
      </c>
    </row>
    <row r="2180" spans="1:15" x14ac:dyDescent="0.2">
      <c r="A2180" s="33" t="s">
        <v>3736</v>
      </c>
      <c r="B2180" s="32">
        <v>74</v>
      </c>
      <c r="C2180" s="32" t="s">
        <v>2</v>
      </c>
      <c r="D2180" s="1"/>
      <c r="E2180" s="1"/>
      <c r="F2180" s="36" t="s">
        <v>4390</v>
      </c>
      <c r="G2180" s="36" t="s">
        <v>5622</v>
      </c>
      <c r="H2180" s="36" t="s">
        <v>7698</v>
      </c>
      <c r="I2180" s="45" t="s">
        <v>7759</v>
      </c>
      <c r="J2180" s="46">
        <v>8.9200000000000002E-2</v>
      </c>
      <c r="K2180" s="85">
        <v>145000</v>
      </c>
      <c r="L2180" s="36" t="s">
        <v>8232</v>
      </c>
      <c r="M2180" s="85">
        <v>145000</v>
      </c>
      <c r="N2180" s="83">
        <f t="shared" si="33"/>
        <v>145000</v>
      </c>
      <c r="O2180" s="36" t="s">
        <v>8232</v>
      </c>
    </row>
    <row r="2181" spans="1:15" x14ac:dyDescent="0.2">
      <c r="A2181" s="33" t="s">
        <v>3737</v>
      </c>
      <c r="B2181" s="32">
        <v>75</v>
      </c>
      <c r="C2181" s="32" t="s">
        <v>2</v>
      </c>
      <c r="D2181" s="1"/>
      <c r="E2181" s="1"/>
      <c r="F2181" s="36" t="s">
        <v>4390</v>
      </c>
      <c r="G2181" s="36" t="s">
        <v>5623</v>
      </c>
      <c r="H2181" s="36" t="s">
        <v>7631</v>
      </c>
      <c r="I2181" s="45" t="s">
        <v>7760</v>
      </c>
      <c r="J2181" s="46">
        <v>8.9200000000000002E-2</v>
      </c>
      <c r="K2181" s="85">
        <v>269600</v>
      </c>
      <c r="L2181" s="36" t="s">
        <v>7631</v>
      </c>
      <c r="M2181" s="85">
        <v>269600</v>
      </c>
      <c r="N2181" s="83">
        <f t="shared" si="33"/>
        <v>270000</v>
      </c>
      <c r="O2181" s="36" t="s">
        <v>7631</v>
      </c>
    </row>
    <row r="2182" spans="1:15" x14ac:dyDescent="0.2">
      <c r="A2182" s="33" t="s">
        <v>3738</v>
      </c>
      <c r="B2182" s="32">
        <v>76</v>
      </c>
      <c r="C2182" s="32" t="s">
        <v>2</v>
      </c>
      <c r="D2182" s="1"/>
      <c r="E2182" s="1"/>
      <c r="F2182" s="36" t="s">
        <v>4390</v>
      </c>
      <c r="G2182" s="36" t="s">
        <v>5623</v>
      </c>
      <c r="H2182" s="36" t="s">
        <v>7698</v>
      </c>
      <c r="I2182" s="45" t="s">
        <v>7761</v>
      </c>
      <c r="J2182" s="46">
        <v>8.9200000000000002E-2</v>
      </c>
      <c r="K2182" s="85">
        <v>285000</v>
      </c>
      <c r="L2182" s="36" t="s">
        <v>8232</v>
      </c>
      <c r="M2182" s="85">
        <v>285000</v>
      </c>
      <c r="N2182" s="83">
        <f t="shared" si="33"/>
        <v>285000</v>
      </c>
      <c r="O2182" s="36" t="s">
        <v>8232</v>
      </c>
    </row>
    <row r="2183" spans="1:15" x14ac:dyDescent="0.2">
      <c r="A2183" s="33" t="s">
        <v>3739</v>
      </c>
      <c r="B2183" s="32">
        <v>77</v>
      </c>
      <c r="C2183" s="32" t="s">
        <v>2</v>
      </c>
      <c r="D2183" s="1"/>
      <c r="E2183" s="1"/>
      <c r="F2183" s="36" t="s">
        <v>4390</v>
      </c>
      <c r="G2183" s="36" t="s">
        <v>5624</v>
      </c>
      <c r="H2183" s="36" t="s">
        <v>7698</v>
      </c>
      <c r="I2183" s="45" t="s">
        <v>7762</v>
      </c>
      <c r="J2183" s="46">
        <v>8.9200000000000002E-2</v>
      </c>
      <c r="K2183" s="85">
        <v>236800</v>
      </c>
      <c r="L2183" s="36" t="s">
        <v>8232</v>
      </c>
      <c r="M2183" s="85">
        <v>236800</v>
      </c>
      <c r="N2183" s="83">
        <f t="shared" si="33"/>
        <v>237000</v>
      </c>
      <c r="O2183" s="36" t="s">
        <v>8232</v>
      </c>
    </row>
    <row r="2184" spans="1:15" x14ac:dyDescent="0.2">
      <c r="A2184" s="33" t="s">
        <v>3740</v>
      </c>
      <c r="B2184" s="32">
        <v>78</v>
      </c>
      <c r="C2184" s="32" t="s">
        <v>2</v>
      </c>
      <c r="D2184" s="1"/>
      <c r="E2184" s="1"/>
      <c r="F2184" s="36" t="s">
        <v>4390</v>
      </c>
      <c r="G2184" s="36" t="s">
        <v>5625</v>
      </c>
      <c r="H2184" s="31" t="s">
        <v>7696</v>
      </c>
      <c r="I2184" s="45" t="s">
        <v>7763</v>
      </c>
      <c r="J2184" s="46">
        <v>8.9200000000000002E-2</v>
      </c>
      <c r="K2184" s="85">
        <v>30000</v>
      </c>
      <c r="L2184" s="36" t="s">
        <v>8231</v>
      </c>
      <c r="M2184" s="85">
        <v>30000</v>
      </c>
      <c r="N2184" s="83">
        <f t="shared" si="33"/>
        <v>30000</v>
      </c>
      <c r="O2184" s="36" t="s">
        <v>8231</v>
      </c>
    </row>
    <row r="2185" spans="1:15" x14ac:dyDescent="0.2">
      <c r="A2185" s="33" t="s">
        <v>3741</v>
      </c>
      <c r="B2185" s="32">
        <v>79</v>
      </c>
      <c r="C2185" s="32" t="s">
        <v>2</v>
      </c>
      <c r="D2185" s="1"/>
      <c r="E2185" s="1"/>
      <c r="F2185" s="36" t="s">
        <v>4390</v>
      </c>
      <c r="G2185" s="36" t="s">
        <v>5626</v>
      </c>
      <c r="H2185" s="36" t="s">
        <v>7698</v>
      </c>
      <c r="I2185" s="45" t="s">
        <v>9099</v>
      </c>
      <c r="J2185" s="46">
        <v>8.9200000000000002E-2</v>
      </c>
      <c r="K2185" s="85">
        <v>131000</v>
      </c>
      <c r="L2185" s="36" t="s">
        <v>8232</v>
      </c>
      <c r="M2185" s="85">
        <v>131000</v>
      </c>
      <c r="N2185" s="83">
        <f t="shared" si="33"/>
        <v>131000</v>
      </c>
      <c r="O2185" s="36" t="s">
        <v>8232</v>
      </c>
    </row>
    <row r="2186" spans="1:15" x14ac:dyDescent="0.2">
      <c r="A2186" s="33" t="s">
        <v>3742</v>
      </c>
      <c r="B2186" s="32">
        <v>80</v>
      </c>
      <c r="C2186" s="32" t="s">
        <v>2</v>
      </c>
      <c r="D2186" s="1"/>
      <c r="E2186" s="1"/>
      <c r="F2186" s="36" t="s">
        <v>4390</v>
      </c>
      <c r="G2186" s="36" t="s">
        <v>5627</v>
      </c>
      <c r="H2186" s="36" t="s">
        <v>7698</v>
      </c>
      <c r="I2186" s="45" t="s">
        <v>7764</v>
      </c>
      <c r="J2186" s="46">
        <v>8.9200000000000002E-2</v>
      </c>
      <c r="K2186" s="85">
        <v>117200</v>
      </c>
      <c r="L2186" s="36" t="s">
        <v>8232</v>
      </c>
      <c r="M2186" s="85">
        <v>117200</v>
      </c>
      <c r="N2186" s="83">
        <f t="shared" si="33"/>
        <v>118000</v>
      </c>
      <c r="O2186" s="36" t="s">
        <v>8232</v>
      </c>
    </row>
    <row r="2187" spans="1:15" x14ac:dyDescent="0.2">
      <c r="A2187" s="33" t="s">
        <v>3743</v>
      </c>
      <c r="B2187" s="32">
        <v>81</v>
      </c>
      <c r="C2187" s="32" t="s">
        <v>2</v>
      </c>
      <c r="D2187" s="1"/>
      <c r="E2187" s="1"/>
      <c r="F2187" s="36" t="s">
        <v>4390</v>
      </c>
      <c r="G2187" s="36" t="s">
        <v>5628</v>
      </c>
      <c r="H2187" s="31" t="s">
        <v>7696</v>
      </c>
      <c r="I2187" s="42" t="s">
        <v>9100</v>
      </c>
      <c r="J2187" s="46">
        <v>8.9200000000000002E-2</v>
      </c>
      <c r="K2187" s="85">
        <v>30000</v>
      </c>
      <c r="L2187" s="36" t="s">
        <v>8231</v>
      </c>
      <c r="M2187" s="85">
        <v>30000</v>
      </c>
      <c r="N2187" s="83">
        <f t="shared" si="33"/>
        <v>30000</v>
      </c>
      <c r="O2187" s="36" t="s">
        <v>8231</v>
      </c>
    </row>
    <row r="2188" spans="1:15" x14ac:dyDescent="0.2">
      <c r="A2188" s="33" t="s">
        <v>3744</v>
      </c>
      <c r="B2188" s="32">
        <v>82</v>
      </c>
      <c r="C2188" s="32" t="s">
        <v>2</v>
      </c>
      <c r="D2188" s="1"/>
      <c r="E2188" s="1"/>
      <c r="F2188" s="36" t="s">
        <v>4390</v>
      </c>
      <c r="G2188" s="36" t="s">
        <v>5629</v>
      </c>
      <c r="H2188" s="36" t="s">
        <v>7632</v>
      </c>
      <c r="I2188" s="45" t="s">
        <v>7765</v>
      </c>
      <c r="J2188" s="46">
        <v>8.9200000000000002E-2</v>
      </c>
      <c r="K2188" s="85">
        <v>215000</v>
      </c>
      <c r="L2188" s="36" t="s">
        <v>8241</v>
      </c>
      <c r="M2188" s="85">
        <v>215000</v>
      </c>
      <c r="N2188" s="83">
        <f t="shared" si="33"/>
        <v>215000</v>
      </c>
      <c r="O2188" s="36" t="s">
        <v>8241</v>
      </c>
    </row>
    <row r="2189" spans="1:15" x14ac:dyDescent="0.2">
      <c r="A2189" s="33" t="s">
        <v>3745</v>
      </c>
      <c r="B2189" s="32">
        <v>83</v>
      </c>
      <c r="C2189" s="32" t="s">
        <v>2</v>
      </c>
      <c r="D2189" s="1"/>
      <c r="E2189" s="1"/>
      <c r="F2189" s="36" t="s">
        <v>4390</v>
      </c>
      <c r="G2189" s="36" t="s">
        <v>5605</v>
      </c>
      <c r="H2189" s="36" t="s">
        <v>7631</v>
      </c>
      <c r="I2189" s="45" t="s">
        <v>7766</v>
      </c>
      <c r="J2189" s="46">
        <v>8.9200000000000002E-2</v>
      </c>
      <c r="K2189" s="85">
        <v>238000</v>
      </c>
      <c r="L2189" s="36" t="s">
        <v>7631</v>
      </c>
      <c r="M2189" s="85">
        <v>238000</v>
      </c>
      <c r="N2189" s="83">
        <f t="shared" si="33"/>
        <v>238000</v>
      </c>
      <c r="O2189" s="36" t="s">
        <v>7631</v>
      </c>
    </row>
    <row r="2190" spans="1:15" x14ac:dyDescent="0.2">
      <c r="A2190" s="33" t="s">
        <v>3746</v>
      </c>
      <c r="B2190" s="32">
        <v>84</v>
      </c>
      <c r="C2190" s="32" t="s">
        <v>2</v>
      </c>
      <c r="D2190" s="1"/>
      <c r="E2190" s="1"/>
      <c r="F2190" s="36" t="s">
        <v>4390</v>
      </c>
      <c r="G2190" s="36" t="s">
        <v>5630</v>
      </c>
      <c r="H2190" s="36" t="s">
        <v>7631</v>
      </c>
      <c r="I2190" s="45" t="s">
        <v>7767</v>
      </c>
      <c r="J2190" s="46">
        <v>8.9200000000000002E-2</v>
      </c>
      <c r="K2190" s="85">
        <v>514000</v>
      </c>
      <c r="L2190" s="36" t="s">
        <v>7631</v>
      </c>
      <c r="M2190" s="85">
        <v>514000</v>
      </c>
      <c r="N2190" s="83">
        <f t="shared" ref="N2190:N2253" si="34">CEILING(M2190,1000)</f>
        <v>514000</v>
      </c>
      <c r="O2190" s="36" t="s">
        <v>7631</v>
      </c>
    </row>
    <row r="2191" spans="1:15" x14ac:dyDescent="0.2">
      <c r="A2191" s="33" t="s">
        <v>3747</v>
      </c>
      <c r="B2191" s="32">
        <v>85</v>
      </c>
      <c r="C2191" s="32" t="s">
        <v>2</v>
      </c>
      <c r="D2191" s="1"/>
      <c r="E2191" s="1"/>
      <c r="F2191" s="36" t="s">
        <v>4390</v>
      </c>
      <c r="G2191" s="36" t="s">
        <v>5631</v>
      </c>
      <c r="H2191" s="36" t="s">
        <v>7698</v>
      </c>
      <c r="I2191" s="45" t="s">
        <v>7768</v>
      </c>
      <c r="J2191" s="46">
        <v>4.9599999999999998E-2</v>
      </c>
      <c r="K2191" s="85">
        <v>218800</v>
      </c>
      <c r="L2191" s="36" t="s">
        <v>8232</v>
      </c>
      <c r="M2191" s="85">
        <v>218800</v>
      </c>
      <c r="N2191" s="83">
        <f t="shared" si="34"/>
        <v>219000</v>
      </c>
      <c r="O2191" s="36" t="s">
        <v>8232</v>
      </c>
    </row>
    <row r="2192" spans="1:15" x14ac:dyDescent="0.2">
      <c r="A2192" s="33" t="s">
        <v>3748</v>
      </c>
      <c r="B2192" s="32">
        <v>86</v>
      </c>
      <c r="C2192" s="32" t="s">
        <v>2</v>
      </c>
      <c r="D2192" s="1"/>
      <c r="E2192" s="1"/>
      <c r="F2192" s="36" t="s">
        <v>4390</v>
      </c>
      <c r="G2192" s="36" t="s">
        <v>5632</v>
      </c>
      <c r="H2192" s="36" t="s">
        <v>7698</v>
      </c>
      <c r="I2192" s="45" t="s">
        <v>7769</v>
      </c>
      <c r="J2192" s="46">
        <v>9.9199999999999997E-2</v>
      </c>
      <c r="K2192" s="85">
        <v>237200</v>
      </c>
      <c r="L2192" s="36" t="s">
        <v>8232</v>
      </c>
      <c r="M2192" s="85">
        <v>237200</v>
      </c>
      <c r="N2192" s="83">
        <f t="shared" si="34"/>
        <v>238000</v>
      </c>
      <c r="O2192" s="36" t="s">
        <v>8232</v>
      </c>
    </row>
    <row r="2193" spans="1:15" x14ac:dyDescent="0.2">
      <c r="A2193" s="33" t="s">
        <v>3749</v>
      </c>
      <c r="B2193" s="32">
        <v>87</v>
      </c>
      <c r="C2193" s="32" t="s">
        <v>2</v>
      </c>
      <c r="D2193" s="1"/>
      <c r="E2193" s="1"/>
      <c r="F2193" s="36" t="s">
        <v>4390</v>
      </c>
      <c r="G2193" s="36" t="s">
        <v>5633</v>
      </c>
      <c r="H2193" s="36" t="s">
        <v>7698</v>
      </c>
      <c r="I2193" s="45" t="s">
        <v>7770</v>
      </c>
      <c r="J2193" s="46">
        <v>8.9200000000000002E-2</v>
      </c>
      <c r="K2193" s="85">
        <v>262800</v>
      </c>
      <c r="L2193" s="36" t="s">
        <v>8232</v>
      </c>
      <c r="M2193" s="85">
        <v>262800</v>
      </c>
      <c r="N2193" s="83">
        <f t="shared" si="34"/>
        <v>263000</v>
      </c>
      <c r="O2193" s="36" t="s">
        <v>8232</v>
      </c>
    </row>
    <row r="2194" spans="1:15" x14ac:dyDescent="0.2">
      <c r="A2194" s="33" t="s">
        <v>3750</v>
      </c>
      <c r="B2194" s="32">
        <v>88</v>
      </c>
      <c r="C2194" s="32" t="s">
        <v>2</v>
      </c>
      <c r="D2194" s="1"/>
      <c r="E2194" s="1"/>
      <c r="F2194" s="36" t="s">
        <v>4390</v>
      </c>
      <c r="G2194" s="36" t="s">
        <v>5634</v>
      </c>
      <c r="H2194" s="36" t="s">
        <v>7698</v>
      </c>
      <c r="I2194" s="45" t="s">
        <v>7771</v>
      </c>
      <c r="J2194" s="46">
        <v>8.9200000000000002E-2</v>
      </c>
      <c r="K2194" s="85">
        <v>338000</v>
      </c>
      <c r="L2194" s="36" t="s">
        <v>8232</v>
      </c>
      <c r="M2194" s="85">
        <v>338000</v>
      </c>
      <c r="N2194" s="83">
        <f t="shared" si="34"/>
        <v>338000</v>
      </c>
      <c r="O2194" s="36" t="s">
        <v>8232</v>
      </c>
    </row>
    <row r="2195" spans="1:15" x14ac:dyDescent="0.2">
      <c r="A2195" s="33" t="s">
        <v>3751</v>
      </c>
      <c r="B2195" s="32">
        <v>89</v>
      </c>
      <c r="C2195" s="32" t="s">
        <v>2</v>
      </c>
      <c r="D2195" s="1"/>
      <c r="E2195" s="1"/>
      <c r="F2195" s="36" t="s">
        <v>4390</v>
      </c>
      <c r="G2195" s="36" t="s">
        <v>8441</v>
      </c>
      <c r="H2195" s="36" t="s">
        <v>7698</v>
      </c>
      <c r="I2195" s="45" t="s">
        <v>7772</v>
      </c>
      <c r="J2195" s="46">
        <v>8.9200000000000002E-2</v>
      </c>
      <c r="K2195" s="85">
        <v>194000</v>
      </c>
      <c r="L2195" s="36" t="s">
        <v>8232</v>
      </c>
      <c r="M2195" s="85">
        <v>194000</v>
      </c>
      <c r="N2195" s="83">
        <f t="shared" si="34"/>
        <v>194000</v>
      </c>
      <c r="O2195" s="36" t="s">
        <v>8232</v>
      </c>
    </row>
    <row r="2196" spans="1:15" x14ac:dyDescent="0.2">
      <c r="A2196" s="33" t="s">
        <v>3752</v>
      </c>
      <c r="B2196" s="32">
        <v>90</v>
      </c>
      <c r="C2196" s="32" t="s">
        <v>2</v>
      </c>
      <c r="D2196" s="1"/>
      <c r="E2196" s="1"/>
      <c r="F2196" s="36" t="s">
        <v>4390</v>
      </c>
      <c r="G2196" s="36" t="s">
        <v>5635</v>
      </c>
      <c r="H2196" s="36" t="s">
        <v>7698</v>
      </c>
      <c r="I2196" s="45" t="s">
        <v>7773</v>
      </c>
      <c r="J2196" s="46">
        <v>8.9200000000000002E-2</v>
      </c>
      <c r="K2196" s="85">
        <v>248400</v>
      </c>
      <c r="L2196" s="36" t="s">
        <v>8232</v>
      </c>
      <c r="M2196" s="85">
        <v>248400</v>
      </c>
      <c r="N2196" s="83">
        <f t="shared" si="34"/>
        <v>249000</v>
      </c>
      <c r="O2196" s="36" t="s">
        <v>8232</v>
      </c>
    </row>
    <row r="2197" spans="1:15" x14ac:dyDescent="0.2">
      <c r="A2197" s="33" t="s">
        <v>3753</v>
      </c>
      <c r="B2197" s="32">
        <v>91</v>
      </c>
      <c r="C2197" s="32" t="s">
        <v>2</v>
      </c>
      <c r="D2197" s="1"/>
      <c r="E2197" s="1"/>
      <c r="F2197" s="36" t="s">
        <v>4390</v>
      </c>
      <c r="G2197" s="36" t="s">
        <v>5636</v>
      </c>
      <c r="H2197" s="36" t="s">
        <v>7698</v>
      </c>
      <c r="I2197" s="45" t="s">
        <v>7774</v>
      </c>
      <c r="J2197" s="46">
        <v>8.9200000000000002E-2</v>
      </c>
      <c r="K2197" s="85">
        <v>260000</v>
      </c>
      <c r="L2197" s="36" t="s">
        <v>8232</v>
      </c>
      <c r="M2197" s="85">
        <v>260000</v>
      </c>
      <c r="N2197" s="83">
        <f t="shared" si="34"/>
        <v>260000</v>
      </c>
      <c r="O2197" s="36" t="s">
        <v>8232</v>
      </c>
    </row>
    <row r="2198" spans="1:15" x14ac:dyDescent="0.2">
      <c r="A2198" s="33" t="s">
        <v>3754</v>
      </c>
      <c r="B2198" s="32">
        <v>92</v>
      </c>
      <c r="C2198" s="32" t="s">
        <v>2</v>
      </c>
      <c r="D2198" s="1"/>
      <c r="E2198" s="1"/>
      <c r="F2198" s="36" t="s">
        <v>4390</v>
      </c>
      <c r="G2198" s="36" t="s">
        <v>4444</v>
      </c>
      <c r="H2198" s="36" t="s">
        <v>7698</v>
      </c>
      <c r="I2198" s="45" t="s">
        <v>7775</v>
      </c>
      <c r="J2198" s="46">
        <v>8.9200000000000002E-2</v>
      </c>
      <c r="K2198" s="85">
        <v>274500</v>
      </c>
      <c r="L2198" s="36" t="s">
        <v>8232</v>
      </c>
      <c r="M2198" s="85">
        <v>274500</v>
      </c>
      <c r="N2198" s="83">
        <f t="shared" si="34"/>
        <v>275000</v>
      </c>
      <c r="O2198" s="36" t="s">
        <v>8232</v>
      </c>
    </row>
    <row r="2199" spans="1:15" x14ac:dyDescent="0.2">
      <c r="A2199" s="33" t="s">
        <v>3755</v>
      </c>
      <c r="B2199" s="32">
        <v>93</v>
      </c>
      <c r="C2199" s="32" t="s">
        <v>2</v>
      </c>
      <c r="D2199" s="1"/>
      <c r="E2199" s="1"/>
      <c r="F2199" s="36" t="s">
        <v>4390</v>
      </c>
      <c r="G2199" s="36" t="s">
        <v>5637</v>
      </c>
      <c r="H2199" s="36" t="s">
        <v>7698</v>
      </c>
      <c r="I2199" s="45" t="s">
        <v>7776</v>
      </c>
      <c r="J2199" s="46">
        <v>8.9200000000000002E-2</v>
      </c>
      <c r="K2199" s="85">
        <v>348000</v>
      </c>
      <c r="L2199" s="36" t="s">
        <v>8232</v>
      </c>
      <c r="M2199" s="85">
        <v>348000</v>
      </c>
      <c r="N2199" s="83">
        <f t="shared" si="34"/>
        <v>348000</v>
      </c>
      <c r="O2199" s="36" t="s">
        <v>8232</v>
      </c>
    </row>
    <row r="2200" spans="1:15" x14ac:dyDescent="0.2">
      <c r="A2200" s="33" t="s">
        <v>3756</v>
      </c>
      <c r="B2200" s="32">
        <v>94</v>
      </c>
      <c r="C2200" s="32" t="s">
        <v>2</v>
      </c>
      <c r="D2200" s="1"/>
      <c r="E2200" s="1"/>
      <c r="F2200" s="36" t="s">
        <v>4390</v>
      </c>
      <c r="G2200" s="36" t="s">
        <v>5638</v>
      </c>
      <c r="H2200" s="36" t="s">
        <v>7631</v>
      </c>
      <c r="I2200" s="45" t="s">
        <v>7777</v>
      </c>
      <c r="J2200" s="46">
        <v>8.9200000000000002E-2</v>
      </c>
      <c r="K2200" s="85">
        <v>690000</v>
      </c>
      <c r="L2200" s="36" t="s">
        <v>7631</v>
      </c>
      <c r="M2200" s="85">
        <v>690000</v>
      </c>
      <c r="N2200" s="83">
        <f t="shared" si="34"/>
        <v>690000</v>
      </c>
      <c r="O2200" s="36" t="s">
        <v>7631</v>
      </c>
    </row>
    <row r="2201" spans="1:15" x14ac:dyDescent="0.2">
      <c r="A2201" s="33" t="s">
        <v>3757</v>
      </c>
      <c r="B2201" s="32">
        <v>95</v>
      </c>
      <c r="C2201" s="32" t="s">
        <v>2</v>
      </c>
      <c r="D2201" s="1"/>
      <c r="E2201" s="1"/>
      <c r="F2201" s="36" t="s">
        <v>4390</v>
      </c>
      <c r="G2201" s="36" t="s">
        <v>5639</v>
      </c>
      <c r="H2201" s="36" t="s">
        <v>7698</v>
      </c>
      <c r="I2201" s="45" t="s">
        <v>7778</v>
      </c>
      <c r="J2201" s="46">
        <v>8.9200000000000002E-2</v>
      </c>
      <c r="K2201" s="85">
        <v>281200</v>
      </c>
      <c r="L2201" s="36" t="s">
        <v>8232</v>
      </c>
      <c r="M2201" s="85">
        <v>281200</v>
      </c>
      <c r="N2201" s="83">
        <f t="shared" si="34"/>
        <v>282000</v>
      </c>
      <c r="O2201" s="36" t="s">
        <v>8232</v>
      </c>
    </row>
    <row r="2202" spans="1:15" x14ac:dyDescent="0.2">
      <c r="A2202" s="33" t="s">
        <v>3758</v>
      </c>
      <c r="B2202" s="32">
        <v>96</v>
      </c>
      <c r="C2202" s="32" t="s">
        <v>2</v>
      </c>
      <c r="D2202" s="1"/>
      <c r="E2202" s="1"/>
      <c r="F2202" s="36" t="s">
        <v>4390</v>
      </c>
      <c r="G2202" s="36" t="s">
        <v>5640</v>
      </c>
      <c r="H2202" s="36" t="s">
        <v>7631</v>
      </c>
      <c r="I2202" s="45" t="s">
        <v>7716</v>
      </c>
      <c r="J2202" s="46">
        <v>4.4600000000000001E-2</v>
      </c>
      <c r="K2202" s="85">
        <v>59000</v>
      </c>
      <c r="L2202" s="36" t="s">
        <v>8242</v>
      </c>
      <c r="M2202" s="85">
        <v>59000</v>
      </c>
      <c r="N2202" s="83">
        <f t="shared" si="34"/>
        <v>59000</v>
      </c>
      <c r="O2202" s="36" t="s">
        <v>8242</v>
      </c>
    </row>
    <row r="2203" spans="1:15" x14ac:dyDescent="0.2">
      <c r="A2203" s="33" t="s">
        <v>3759</v>
      </c>
      <c r="B2203" s="32">
        <v>97</v>
      </c>
      <c r="C2203" s="32" t="s">
        <v>2</v>
      </c>
      <c r="D2203" s="1"/>
      <c r="E2203" s="1"/>
      <c r="F2203" s="36" t="s">
        <v>4390</v>
      </c>
      <c r="G2203" s="36" t="s">
        <v>650</v>
      </c>
      <c r="H2203" s="36" t="s">
        <v>7631</v>
      </c>
      <c r="I2203" s="45" t="s">
        <v>7779</v>
      </c>
      <c r="J2203" s="46">
        <v>8.9200000000000002E-2</v>
      </c>
      <c r="K2203" s="85">
        <v>342000</v>
      </c>
      <c r="L2203" s="36" t="s">
        <v>7631</v>
      </c>
      <c r="M2203" s="85">
        <v>342000</v>
      </c>
      <c r="N2203" s="83">
        <f t="shared" si="34"/>
        <v>342000</v>
      </c>
      <c r="O2203" s="36" t="s">
        <v>7631</v>
      </c>
    </row>
    <row r="2204" spans="1:15" x14ac:dyDescent="0.2">
      <c r="A2204" s="33" t="s">
        <v>3760</v>
      </c>
      <c r="B2204" s="32">
        <v>98</v>
      </c>
      <c r="C2204" s="32" t="s">
        <v>2</v>
      </c>
      <c r="D2204" s="1"/>
      <c r="E2204" s="1"/>
      <c r="F2204" s="36" t="s">
        <v>4390</v>
      </c>
      <c r="G2204" s="36" t="s">
        <v>8442</v>
      </c>
      <c r="H2204" s="36" t="s">
        <v>7631</v>
      </c>
      <c r="I2204" s="45" t="s">
        <v>7780</v>
      </c>
      <c r="J2204" s="46">
        <v>5.9499999999999997E-2</v>
      </c>
      <c r="K2204" s="85">
        <v>238800</v>
      </c>
      <c r="L2204" s="36" t="s">
        <v>7631</v>
      </c>
      <c r="M2204" s="85">
        <v>238800</v>
      </c>
      <c r="N2204" s="83">
        <f t="shared" si="34"/>
        <v>239000</v>
      </c>
      <c r="O2204" s="36" t="s">
        <v>7631</v>
      </c>
    </row>
    <row r="2205" spans="1:15" x14ac:dyDescent="0.2">
      <c r="A2205" s="33" t="s">
        <v>3761</v>
      </c>
      <c r="B2205" s="32">
        <v>99</v>
      </c>
      <c r="C2205" s="32" t="s">
        <v>2</v>
      </c>
      <c r="D2205" s="1"/>
      <c r="E2205" s="1"/>
      <c r="F2205" s="36" t="s">
        <v>4390</v>
      </c>
      <c r="G2205" s="36" t="s">
        <v>5641</v>
      </c>
      <c r="H2205" s="36" t="s">
        <v>7698</v>
      </c>
      <c r="I2205" s="45" t="s">
        <v>7781</v>
      </c>
      <c r="J2205" s="46">
        <v>8.9200000000000002E-2</v>
      </c>
      <c r="K2205" s="85">
        <v>161400</v>
      </c>
      <c r="L2205" s="36" t="s">
        <v>8232</v>
      </c>
      <c r="M2205" s="85">
        <v>161400</v>
      </c>
      <c r="N2205" s="83">
        <f t="shared" si="34"/>
        <v>162000</v>
      </c>
      <c r="O2205" s="36" t="s">
        <v>8232</v>
      </c>
    </row>
    <row r="2206" spans="1:15" x14ac:dyDescent="0.2">
      <c r="A2206" s="33" t="s">
        <v>3762</v>
      </c>
      <c r="B2206" s="32">
        <v>100</v>
      </c>
      <c r="C2206" s="32" t="s">
        <v>2</v>
      </c>
      <c r="D2206" s="1"/>
      <c r="E2206" s="1"/>
      <c r="F2206" s="36" t="s">
        <v>4390</v>
      </c>
      <c r="G2206" s="36" t="s">
        <v>5630</v>
      </c>
      <c r="H2206" s="36" t="s">
        <v>7631</v>
      </c>
      <c r="I2206" s="45" t="s">
        <v>7782</v>
      </c>
      <c r="J2206" s="46">
        <v>8.9200000000000002E-2</v>
      </c>
      <c r="K2206" s="85">
        <v>750500</v>
      </c>
      <c r="L2206" s="36" t="s">
        <v>7631</v>
      </c>
      <c r="M2206" s="85">
        <v>750500</v>
      </c>
      <c r="N2206" s="83">
        <f t="shared" si="34"/>
        <v>751000</v>
      </c>
      <c r="O2206" s="36" t="s">
        <v>7631</v>
      </c>
    </row>
    <row r="2207" spans="1:15" x14ac:dyDescent="0.2">
      <c r="A2207" s="33" t="s">
        <v>3763</v>
      </c>
      <c r="B2207" s="32">
        <v>101</v>
      </c>
      <c r="C2207" s="32" t="s">
        <v>2</v>
      </c>
      <c r="D2207" s="1"/>
      <c r="E2207" s="1"/>
      <c r="F2207" s="36" t="s">
        <v>4390</v>
      </c>
      <c r="G2207" s="35" t="s">
        <v>976</v>
      </c>
      <c r="H2207" s="36" t="s">
        <v>7694</v>
      </c>
      <c r="I2207" s="45" t="s">
        <v>7465</v>
      </c>
      <c r="J2207" s="46">
        <v>8.9200000000000002E-2</v>
      </c>
      <c r="K2207" s="85">
        <v>1030000</v>
      </c>
      <c r="L2207" s="36" t="s">
        <v>8243</v>
      </c>
      <c r="M2207" s="85">
        <v>1030000</v>
      </c>
      <c r="N2207" s="83">
        <f t="shared" si="34"/>
        <v>1030000</v>
      </c>
      <c r="O2207" s="36" t="s">
        <v>8243</v>
      </c>
    </row>
    <row r="2208" spans="1:15" x14ac:dyDescent="0.2">
      <c r="A2208" s="33" t="s">
        <v>3764</v>
      </c>
      <c r="B2208" s="32">
        <v>102</v>
      </c>
      <c r="C2208" s="32" t="s">
        <v>2</v>
      </c>
      <c r="D2208" s="1"/>
      <c r="E2208" s="1"/>
      <c r="F2208" s="36" t="s">
        <v>4390</v>
      </c>
      <c r="G2208" s="36" t="s">
        <v>5642</v>
      </c>
      <c r="H2208" s="36" t="s">
        <v>7698</v>
      </c>
      <c r="I2208" s="45" t="s">
        <v>9101</v>
      </c>
      <c r="J2208" s="46">
        <v>4.4600000000000001E-2</v>
      </c>
      <c r="K2208" s="85">
        <v>190200</v>
      </c>
      <c r="L2208" s="36" t="s">
        <v>8232</v>
      </c>
      <c r="M2208" s="85">
        <v>190200</v>
      </c>
      <c r="N2208" s="83">
        <f t="shared" si="34"/>
        <v>191000</v>
      </c>
      <c r="O2208" s="36" t="s">
        <v>8232</v>
      </c>
    </row>
    <row r="2209" spans="1:15" x14ac:dyDescent="0.2">
      <c r="A2209" s="33" t="s">
        <v>3765</v>
      </c>
      <c r="B2209" s="32">
        <v>103</v>
      </c>
      <c r="C2209" s="32" t="s">
        <v>2</v>
      </c>
      <c r="D2209" s="1"/>
      <c r="E2209" s="1"/>
      <c r="F2209" s="36" t="s">
        <v>4390</v>
      </c>
      <c r="G2209" s="36" t="s">
        <v>5568</v>
      </c>
      <c r="H2209" s="36" t="s">
        <v>7698</v>
      </c>
      <c r="I2209" s="45" t="s">
        <v>7783</v>
      </c>
      <c r="J2209" s="46">
        <v>8.9200000000000002E-2</v>
      </c>
      <c r="K2209" s="85">
        <v>322600</v>
      </c>
      <c r="L2209" s="36" t="s">
        <v>8232</v>
      </c>
      <c r="M2209" s="85">
        <v>322600</v>
      </c>
      <c r="N2209" s="83">
        <f t="shared" si="34"/>
        <v>323000</v>
      </c>
      <c r="O2209" s="36" t="s">
        <v>8232</v>
      </c>
    </row>
    <row r="2210" spans="1:15" x14ac:dyDescent="0.2">
      <c r="A2210" s="33" t="s">
        <v>3766</v>
      </c>
      <c r="B2210" s="32">
        <v>104</v>
      </c>
      <c r="C2210" s="32" t="s">
        <v>2</v>
      </c>
      <c r="D2210" s="1"/>
      <c r="E2210" s="1"/>
      <c r="F2210" s="36" t="s">
        <v>4390</v>
      </c>
      <c r="G2210" s="36" t="s">
        <v>8443</v>
      </c>
      <c r="H2210" s="36" t="s">
        <v>7698</v>
      </c>
      <c r="I2210" s="45" t="s">
        <v>7784</v>
      </c>
      <c r="J2210" s="46">
        <v>8.9200000000000002E-2</v>
      </c>
      <c r="K2210" s="85">
        <v>250000</v>
      </c>
      <c r="L2210" s="36" t="s">
        <v>8232</v>
      </c>
      <c r="M2210" s="85">
        <v>250000</v>
      </c>
      <c r="N2210" s="83">
        <f t="shared" si="34"/>
        <v>250000</v>
      </c>
      <c r="O2210" s="36" t="s">
        <v>8232</v>
      </c>
    </row>
    <row r="2211" spans="1:15" x14ac:dyDescent="0.2">
      <c r="A2211" s="33" t="s">
        <v>3767</v>
      </c>
      <c r="B2211" s="32">
        <v>105</v>
      </c>
      <c r="C2211" s="32" t="s">
        <v>2</v>
      </c>
      <c r="D2211" s="1"/>
      <c r="E2211" s="1"/>
      <c r="F2211" s="36" t="s">
        <v>4390</v>
      </c>
      <c r="G2211" s="36" t="s">
        <v>8444</v>
      </c>
      <c r="H2211" s="36" t="s">
        <v>7785</v>
      </c>
      <c r="I2211" s="45" t="s">
        <v>7786</v>
      </c>
      <c r="J2211" s="46">
        <v>8.9200000000000002E-2</v>
      </c>
      <c r="K2211" s="85">
        <v>55500</v>
      </c>
      <c r="L2211" s="36" t="s">
        <v>8232</v>
      </c>
      <c r="M2211" s="85">
        <v>55500</v>
      </c>
      <c r="N2211" s="83">
        <f t="shared" si="34"/>
        <v>56000</v>
      </c>
      <c r="O2211" s="36" t="s">
        <v>8232</v>
      </c>
    </row>
    <row r="2212" spans="1:15" x14ac:dyDescent="0.2">
      <c r="A2212" s="33" t="s">
        <v>3768</v>
      </c>
      <c r="B2212" s="32">
        <v>106</v>
      </c>
      <c r="C2212" s="32" t="s">
        <v>2</v>
      </c>
      <c r="D2212" s="1"/>
      <c r="E2212" s="1"/>
      <c r="F2212" s="36" t="s">
        <v>4390</v>
      </c>
      <c r="G2212" s="36" t="s">
        <v>8445</v>
      </c>
      <c r="H2212" s="36" t="s">
        <v>7698</v>
      </c>
      <c r="I2212" s="45" t="s">
        <v>7787</v>
      </c>
      <c r="J2212" s="46">
        <v>8.9200000000000002E-2</v>
      </c>
      <c r="K2212" s="85">
        <v>338000</v>
      </c>
      <c r="L2212" s="36" t="s">
        <v>8232</v>
      </c>
      <c r="M2212" s="85">
        <v>338000</v>
      </c>
      <c r="N2212" s="83">
        <f t="shared" si="34"/>
        <v>338000</v>
      </c>
      <c r="O2212" s="36" t="s">
        <v>8232</v>
      </c>
    </row>
    <row r="2213" spans="1:15" x14ac:dyDescent="0.2">
      <c r="A2213" s="33" t="s">
        <v>3769</v>
      </c>
      <c r="B2213" s="32">
        <v>107</v>
      </c>
      <c r="C2213" s="32" t="s">
        <v>2</v>
      </c>
      <c r="D2213" s="1"/>
      <c r="E2213" s="1"/>
      <c r="F2213" s="36" t="s">
        <v>4390</v>
      </c>
      <c r="G2213" s="36" t="s">
        <v>5638</v>
      </c>
      <c r="H2213" s="31" t="s">
        <v>8280</v>
      </c>
      <c r="I2213" s="45" t="s">
        <v>7789</v>
      </c>
      <c r="J2213" s="46">
        <v>8.9200000000000002E-2</v>
      </c>
      <c r="K2213" s="85">
        <v>40000</v>
      </c>
      <c r="L2213" s="36" t="s">
        <v>7788</v>
      </c>
      <c r="M2213" s="85">
        <v>40000</v>
      </c>
      <c r="N2213" s="83">
        <f t="shared" si="34"/>
        <v>40000</v>
      </c>
      <c r="O2213" s="36" t="s">
        <v>7788</v>
      </c>
    </row>
    <row r="2214" spans="1:15" x14ac:dyDescent="0.2">
      <c r="A2214" s="33" t="s">
        <v>3770</v>
      </c>
      <c r="B2214" s="32">
        <v>108</v>
      </c>
      <c r="C2214" s="32" t="s">
        <v>2</v>
      </c>
      <c r="D2214" s="1"/>
      <c r="E2214" s="1"/>
      <c r="F2214" s="36" t="s">
        <v>4390</v>
      </c>
      <c r="G2214" s="36" t="s">
        <v>5637</v>
      </c>
      <c r="H2214" s="31" t="s">
        <v>7696</v>
      </c>
      <c r="I2214" s="45" t="s">
        <v>7790</v>
      </c>
      <c r="J2214" s="46">
        <v>8.9200000000000002E-2</v>
      </c>
      <c r="K2214" s="85">
        <v>30000</v>
      </c>
      <c r="L2214" s="36" t="s">
        <v>8231</v>
      </c>
      <c r="M2214" s="85">
        <v>30000</v>
      </c>
      <c r="N2214" s="83">
        <f t="shared" si="34"/>
        <v>30000</v>
      </c>
      <c r="O2214" s="36" t="s">
        <v>8231</v>
      </c>
    </row>
    <row r="2215" spans="1:15" x14ac:dyDescent="0.2">
      <c r="A2215" s="33" t="s">
        <v>3771</v>
      </c>
      <c r="B2215" s="32">
        <v>109</v>
      </c>
      <c r="C2215" s="32" t="s">
        <v>2</v>
      </c>
      <c r="D2215" s="1"/>
      <c r="E2215" s="1"/>
      <c r="F2215" s="36" t="s">
        <v>4390</v>
      </c>
      <c r="G2215" s="36" t="s">
        <v>5643</v>
      </c>
      <c r="H2215" s="36" t="s">
        <v>7698</v>
      </c>
      <c r="I2215" s="45" t="s">
        <v>7791</v>
      </c>
      <c r="J2215" s="46">
        <v>8.9200000000000002E-2</v>
      </c>
      <c r="K2215" s="85">
        <v>166000</v>
      </c>
      <c r="L2215" s="36" t="s">
        <v>8232</v>
      </c>
      <c r="M2215" s="85">
        <v>166000</v>
      </c>
      <c r="N2215" s="83">
        <f t="shared" si="34"/>
        <v>166000</v>
      </c>
      <c r="O2215" s="36" t="s">
        <v>8232</v>
      </c>
    </row>
    <row r="2216" spans="1:15" x14ac:dyDescent="0.2">
      <c r="A2216" s="33" t="s">
        <v>3772</v>
      </c>
      <c r="B2216" s="32">
        <v>111</v>
      </c>
      <c r="C2216" s="32" t="s">
        <v>2</v>
      </c>
      <c r="D2216" s="1"/>
      <c r="E2216" s="1"/>
      <c r="F2216" s="36" t="s">
        <v>4390</v>
      </c>
      <c r="G2216" s="36" t="s">
        <v>5644</v>
      </c>
      <c r="H2216" s="36" t="s">
        <v>7698</v>
      </c>
      <c r="I2216" s="45" t="s">
        <v>7792</v>
      </c>
      <c r="J2216" s="46">
        <v>8.9200000000000002E-2</v>
      </c>
      <c r="K2216" s="85">
        <v>152000</v>
      </c>
      <c r="L2216" s="36" t="s">
        <v>8232</v>
      </c>
      <c r="M2216" s="85">
        <v>152000</v>
      </c>
      <c r="N2216" s="83">
        <f t="shared" si="34"/>
        <v>152000</v>
      </c>
      <c r="O2216" s="36" t="s">
        <v>8232</v>
      </c>
    </row>
    <row r="2217" spans="1:15" x14ac:dyDescent="0.2">
      <c r="A2217" s="33" t="s">
        <v>3773</v>
      </c>
      <c r="B2217" s="32">
        <v>112</v>
      </c>
      <c r="C2217" s="32" t="s">
        <v>2</v>
      </c>
      <c r="D2217" s="1"/>
      <c r="E2217" s="1"/>
      <c r="F2217" s="36" t="s">
        <v>4390</v>
      </c>
      <c r="G2217" s="36" t="s">
        <v>5645</v>
      </c>
      <c r="H2217" s="36" t="s">
        <v>7698</v>
      </c>
      <c r="I2217" s="45" t="s">
        <v>7793</v>
      </c>
      <c r="J2217" s="46">
        <v>8.9200000000000002E-2</v>
      </c>
      <c r="K2217" s="85">
        <v>165000</v>
      </c>
      <c r="L2217" s="36" t="s">
        <v>8232</v>
      </c>
      <c r="M2217" s="85">
        <v>165000</v>
      </c>
      <c r="N2217" s="83">
        <f t="shared" si="34"/>
        <v>165000</v>
      </c>
      <c r="O2217" s="36" t="s">
        <v>8232</v>
      </c>
    </row>
    <row r="2218" spans="1:15" x14ac:dyDescent="0.2">
      <c r="A2218" s="33" t="s">
        <v>3774</v>
      </c>
      <c r="B2218" s="32">
        <v>113</v>
      </c>
      <c r="C2218" s="32" t="s">
        <v>2</v>
      </c>
      <c r="D2218" s="1"/>
      <c r="E2218" s="1"/>
      <c r="F2218" s="36" t="s">
        <v>4390</v>
      </c>
      <c r="G2218" s="36" t="s">
        <v>5646</v>
      </c>
      <c r="H2218" s="36" t="s">
        <v>7698</v>
      </c>
      <c r="I2218" s="45" t="s">
        <v>7794</v>
      </c>
      <c r="J2218" s="46">
        <v>8.9200000000000002E-2</v>
      </c>
      <c r="K2218" s="85">
        <v>98500</v>
      </c>
      <c r="L2218" s="36" t="s">
        <v>8232</v>
      </c>
      <c r="M2218" s="85">
        <v>98500</v>
      </c>
      <c r="N2218" s="83">
        <f t="shared" si="34"/>
        <v>99000</v>
      </c>
      <c r="O2218" s="36" t="s">
        <v>8232</v>
      </c>
    </row>
    <row r="2219" spans="1:15" x14ac:dyDescent="0.2">
      <c r="A2219" s="33" t="s">
        <v>3775</v>
      </c>
      <c r="B2219" s="32">
        <v>116</v>
      </c>
      <c r="C2219" s="32" t="s">
        <v>2</v>
      </c>
      <c r="D2219" s="1"/>
      <c r="E2219" s="1"/>
      <c r="F2219" s="36" t="s">
        <v>4390</v>
      </c>
      <c r="G2219" s="36" t="s">
        <v>5647</v>
      </c>
      <c r="H2219" s="31" t="s">
        <v>7696</v>
      </c>
      <c r="I2219" s="45" t="s">
        <v>9102</v>
      </c>
      <c r="J2219" s="46">
        <v>8.9200000000000002E-2</v>
      </c>
      <c r="K2219" s="85">
        <v>30000</v>
      </c>
      <c r="L2219" s="36" t="s">
        <v>8231</v>
      </c>
      <c r="M2219" s="85">
        <v>30000</v>
      </c>
      <c r="N2219" s="83">
        <f t="shared" si="34"/>
        <v>30000</v>
      </c>
      <c r="O2219" s="36" t="s">
        <v>8231</v>
      </c>
    </row>
    <row r="2220" spans="1:15" x14ac:dyDescent="0.2">
      <c r="A2220" s="33" t="s">
        <v>3776</v>
      </c>
      <c r="B2220" s="32">
        <v>117</v>
      </c>
      <c r="C2220" s="32" t="s">
        <v>2</v>
      </c>
      <c r="D2220" s="1"/>
      <c r="E2220" s="1"/>
      <c r="F2220" s="36" t="s">
        <v>4390</v>
      </c>
      <c r="G2220" s="36" t="s">
        <v>5589</v>
      </c>
      <c r="H2220" s="36" t="s">
        <v>7698</v>
      </c>
      <c r="I2220" s="45" t="s">
        <v>7795</v>
      </c>
      <c r="J2220" s="46">
        <v>8.9200000000000002E-2</v>
      </c>
      <c r="K2220" s="85">
        <v>190000</v>
      </c>
      <c r="L2220" s="36" t="s">
        <v>8232</v>
      </c>
      <c r="M2220" s="85">
        <v>190000</v>
      </c>
      <c r="N2220" s="83">
        <f t="shared" si="34"/>
        <v>190000</v>
      </c>
      <c r="O2220" s="36" t="s">
        <v>8232</v>
      </c>
    </row>
    <row r="2221" spans="1:15" x14ac:dyDescent="0.2">
      <c r="A2221" s="33" t="s">
        <v>3777</v>
      </c>
      <c r="B2221" s="32">
        <v>118</v>
      </c>
      <c r="C2221" s="32" t="s">
        <v>2</v>
      </c>
      <c r="D2221" s="1"/>
      <c r="E2221" s="1"/>
      <c r="F2221" s="36" t="s">
        <v>4390</v>
      </c>
      <c r="G2221" s="36" t="s">
        <v>5648</v>
      </c>
      <c r="H2221" s="36" t="s">
        <v>7698</v>
      </c>
      <c r="I2221" s="45" t="s">
        <v>7796</v>
      </c>
      <c r="J2221" s="46">
        <v>8.9200000000000002E-2</v>
      </c>
      <c r="K2221" s="85">
        <v>215600</v>
      </c>
      <c r="L2221" s="36" t="s">
        <v>8232</v>
      </c>
      <c r="M2221" s="85">
        <v>215600</v>
      </c>
      <c r="N2221" s="83">
        <f t="shared" si="34"/>
        <v>216000</v>
      </c>
      <c r="O2221" s="36" t="s">
        <v>8232</v>
      </c>
    </row>
    <row r="2222" spans="1:15" x14ac:dyDescent="0.2">
      <c r="A2222" s="33" t="s">
        <v>3778</v>
      </c>
      <c r="B2222" s="32">
        <v>119</v>
      </c>
      <c r="C2222" s="32" t="s">
        <v>2</v>
      </c>
      <c r="D2222" s="1"/>
      <c r="E2222" s="1"/>
      <c r="F2222" s="36" t="s">
        <v>4390</v>
      </c>
      <c r="G2222" s="36" t="s">
        <v>8446</v>
      </c>
      <c r="H2222" s="36" t="s">
        <v>7698</v>
      </c>
      <c r="I2222" s="45" t="s">
        <v>7797</v>
      </c>
      <c r="J2222" s="46">
        <v>0.1071</v>
      </c>
      <c r="K2222" s="85">
        <v>92700</v>
      </c>
      <c r="L2222" s="36" t="s">
        <v>8232</v>
      </c>
      <c r="M2222" s="85">
        <v>92700</v>
      </c>
      <c r="N2222" s="83">
        <f t="shared" si="34"/>
        <v>93000</v>
      </c>
      <c r="O2222" s="36" t="s">
        <v>8232</v>
      </c>
    </row>
    <row r="2223" spans="1:15" x14ac:dyDescent="0.2">
      <c r="A2223" s="33" t="s">
        <v>3779</v>
      </c>
      <c r="B2223" s="32">
        <v>120</v>
      </c>
      <c r="C2223" s="32" t="s">
        <v>2</v>
      </c>
      <c r="D2223" s="1"/>
      <c r="E2223" s="1"/>
      <c r="F2223" s="36" t="s">
        <v>4390</v>
      </c>
      <c r="G2223" s="36" t="s">
        <v>5649</v>
      </c>
      <c r="H2223" s="36" t="s">
        <v>7698</v>
      </c>
      <c r="I2223" s="45" t="s">
        <v>7798</v>
      </c>
      <c r="J2223" s="46">
        <v>5.3499999999999999E-2</v>
      </c>
      <c r="K2223" s="85">
        <v>278000</v>
      </c>
      <c r="L2223" s="36" t="s">
        <v>8232</v>
      </c>
      <c r="M2223" s="85">
        <v>278000</v>
      </c>
      <c r="N2223" s="83">
        <f t="shared" si="34"/>
        <v>278000</v>
      </c>
      <c r="O2223" s="36" t="s">
        <v>8232</v>
      </c>
    </row>
    <row r="2224" spans="1:15" x14ac:dyDescent="0.2">
      <c r="A2224" s="33" t="s">
        <v>3780</v>
      </c>
      <c r="B2224" s="32">
        <v>121</v>
      </c>
      <c r="C2224" s="32" t="s">
        <v>2</v>
      </c>
      <c r="D2224" s="1"/>
      <c r="E2224" s="1"/>
      <c r="F2224" s="36" t="s">
        <v>4390</v>
      </c>
      <c r="G2224" s="36" t="s">
        <v>5650</v>
      </c>
      <c r="H2224" s="36" t="s">
        <v>7698</v>
      </c>
      <c r="I2224" s="45" t="s">
        <v>7799</v>
      </c>
      <c r="J2224" s="46">
        <v>0.1071</v>
      </c>
      <c r="K2224" s="85">
        <v>148400</v>
      </c>
      <c r="L2224" s="36" t="s">
        <v>8232</v>
      </c>
      <c r="M2224" s="85">
        <v>148400</v>
      </c>
      <c r="N2224" s="83">
        <f t="shared" si="34"/>
        <v>149000</v>
      </c>
      <c r="O2224" s="36" t="s">
        <v>8232</v>
      </c>
    </row>
    <row r="2225" spans="1:15" x14ac:dyDescent="0.2">
      <c r="A2225" s="33" t="s">
        <v>3781</v>
      </c>
      <c r="B2225" s="32">
        <v>122</v>
      </c>
      <c r="C2225" s="32" t="s">
        <v>2</v>
      </c>
      <c r="D2225" s="1"/>
      <c r="E2225" s="1"/>
      <c r="F2225" s="36" t="s">
        <v>4390</v>
      </c>
      <c r="G2225" s="36" t="s">
        <v>5651</v>
      </c>
      <c r="H2225" s="31" t="s">
        <v>7696</v>
      </c>
      <c r="I2225" s="45" t="s">
        <v>7466</v>
      </c>
      <c r="J2225" s="46">
        <v>0.1071</v>
      </c>
      <c r="K2225" s="85">
        <v>30000</v>
      </c>
      <c r="L2225" s="36" t="s">
        <v>8231</v>
      </c>
      <c r="M2225" s="85">
        <v>30000</v>
      </c>
      <c r="N2225" s="83">
        <f t="shared" si="34"/>
        <v>30000</v>
      </c>
      <c r="O2225" s="36" t="s">
        <v>8231</v>
      </c>
    </row>
    <row r="2226" spans="1:15" x14ac:dyDescent="0.2">
      <c r="A2226" s="33" t="s">
        <v>3782</v>
      </c>
      <c r="B2226" s="32">
        <v>123</v>
      </c>
      <c r="C2226" s="32" t="s">
        <v>2</v>
      </c>
      <c r="D2226" s="1"/>
      <c r="E2226" s="1"/>
      <c r="F2226" s="36" t="s">
        <v>4390</v>
      </c>
      <c r="G2226" s="36" t="s">
        <v>976</v>
      </c>
      <c r="H2226" s="36" t="s">
        <v>7800</v>
      </c>
      <c r="I2226" s="45" t="s">
        <v>7801</v>
      </c>
      <c r="J2226" s="46">
        <v>0.1074</v>
      </c>
      <c r="K2226" s="85">
        <v>30000</v>
      </c>
      <c r="L2226" s="36" t="s">
        <v>8244</v>
      </c>
      <c r="M2226" s="85">
        <v>30000</v>
      </c>
      <c r="N2226" s="83">
        <f t="shared" si="34"/>
        <v>30000</v>
      </c>
      <c r="O2226" s="36" t="s">
        <v>8244</v>
      </c>
    </row>
    <row r="2227" spans="1:15" x14ac:dyDescent="0.2">
      <c r="A2227" s="33" t="s">
        <v>3783</v>
      </c>
      <c r="B2227" s="32">
        <v>124</v>
      </c>
      <c r="C2227" s="32" t="s">
        <v>2</v>
      </c>
      <c r="D2227" s="1"/>
      <c r="E2227" s="1"/>
      <c r="F2227" s="36" t="s">
        <v>4390</v>
      </c>
      <c r="G2227" s="36" t="s">
        <v>5579</v>
      </c>
      <c r="H2227" s="31" t="s">
        <v>7696</v>
      </c>
      <c r="I2227" s="45" t="s">
        <v>7802</v>
      </c>
      <c r="J2227" s="46">
        <v>0.1071</v>
      </c>
      <c r="K2227" s="85">
        <v>30000</v>
      </c>
      <c r="L2227" s="36" t="s">
        <v>8231</v>
      </c>
      <c r="M2227" s="85">
        <v>30000</v>
      </c>
      <c r="N2227" s="83">
        <f t="shared" si="34"/>
        <v>30000</v>
      </c>
      <c r="O2227" s="36" t="s">
        <v>8231</v>
      </c>
    </row>
    <row r="2228" spans="1:15" x14ac:dyDescent="0.2">
      <c r="A2228" s="33" t="s">
        <v>3784</v>
      </c>
      <c r="B2228" s="32">
        <v>125</v>
      </c>
      <c r="C2228" s="32" t="s">
        <v>2</v>
      </c>
      <c r="D2228" s="1"/>
      <c r="E2228" s="1"/>
      <c r="F2228" s="36" t="s">
        <v>4390</v>
      </c>
      <c r="G2228" s="36" t="s">
        <v>5579</v>
      </c>
      <c r="H2228" s="31" t="s">
        <v>7696</v>
      </c>
      <c r="I2228" s="45" t="s">
        <v>7803</v>
      </c>
      <c r="J2228" s="46">
        <v>0.1071</v>
      </c>
      <c r="K2228" s="85">
        <v>30000</v>
      </c>
      <c r="L2228" s="36" t="s">
        <v>8231</v>
      </c>
      <c r="M2228" s="85">
        <v>30000</v>
      </c>
      <c r="N2228" s="83">
        <f t="shared" si="34"/>
        <v>30000</v>
      </c>
      <c r="O2228" s="36" t="s">
        <v>8231</v>
      </c>
    </row>
    <row r="2229" spans="1:15" x14ac:dyDescent="0.2">
      <c r="A2229" s="33" t="s">
        <v>3785</v>
      </c>
      <c r="B2229" s="32">
        <v>126</v>
      </c>
      <c r="C2229" s="32" t="s">
        <v>2</v>
      </c>
      <c r="D2229" s="1"/>
      <c r="E2229" s="1"/>
      <c r="F2229" s="36" t="s">
        <v>4390</v>
      </c>
      <c r="G2229" s="36" t="s">
        <v>5579</v>
      </c>
      <c r="H2229" s="31" t="s">
        <v>7696</v>
      </c>
      <c r="I2229" s="45" t="s">
        <v>7804</v>
      </c>
      <c r="J2229" s="46">
        <v>0.1071</v>
      </c>
      <c r="K2229" s="85">
        <v>30000</v>
      </c>
      <c r="L2229" s="36" t="s">
        <v>8231</v>
      </c>
      <c r="M2229" s="85">
        <v>30000</v>
      </c>
      <c r="N2229" s="83">
        <f t="shared" si="34"/>
        <v>30000</v>
      </c>
      <c r="O2229" s="36" t="s">
        <v>8231</v>
      </c>
    </row>
    <row r="2230" spans="1:15" x14ac:dyDescent="0.2">
      <c r="A2230" s="33" t="s">
        <v>3786</v>
      </c>
      <c r="B2230" s="32">
        <v>128</v>
      </c>
      <c r="C2230" s="32" t="s">
        <v>2</v>
      </c>
      <c r="D2230" s="1"/>
      <c r="E2230" s="1"/>
      <c r="F2230" s="36" t="s">
        <v>4390</v>
      </c>
      <c r="G2230" s="36" t="s">
        <v>976</v>
      </c>
      <c r="H2230" s="36" t="s">
        <v>7800</v>
      </c>
      <c r="I2230" s="45" t="s">
        <v>7805</v>
      </c>
      <c r="J2230" s="46">
        <v>0.1003</v>
      </c>
      <c r="K2230" s="85">
        <v>30000</v>
      </c>
      <c r="L2230" s="36" t="s">
        <v>7800</v>
      </c>
      <c r="M2230" s="85">
        <v>30000</v>
      </c>
      <c r="N2230" s="83">
        <f t="shared" si="34"/>
        <v>30000</v>
      </c>
      <c r="O2230" s="36" t="s">
        <v>7800</v>
      </c>
    </row>
    <row r="2231" spans="1:15" x14ac:dyDescent="0.2">
      <c r="A2231" s="33" t="s">
        <v>3787</v>
      </c>
      <c r="B2231" s="32">
        <v>129</v>
      </c>
      <c r="C2231" s="32" t="s">
        <v>2</v>
      </c>
      <c r="D2231" s="1"/>
      <c r="E2231" s="1"/>
      <c r="F2231" s="36" t="s">
        <v>4390</v>
      </c>
      <c r="G2231" s="36" t="s">
        <v>976</v>
      </c>
      <c r="H2231" s="36" t="s">
        <v>7800</v>
      </c>
      <c r="I2231" s="45" t="s">
        <v>7575</v>
      </c>
      <c r="J2231" s="46">
        <v>8.3999999999999995E-3</v>
      </c>
      <c r="K2231" s="85">
        <v>30000</v>
      </c>
      <c r="L2231" s="36" t="s">
        <v>8244</v>
      </c>
      <c r="M2231" s="85">
        <v>30000</v>
      </c>
      <c r="N2231" s="83">
        <f t="shared" si="34"/>
        <v>30000</v>
      </c>
      <c r="O2231" s="36" t="s">
        <v>8244</v>
      </c>
    </row>
    <row r="2232" spans="1:15" x14ac:dyDescent="0.2">
      <c r="A2232" s="33" t="s">
        <v>3788</v>
      </c>
      <c r="B2232" s="32">
        <v>130</v>
      </c>
      <c r="C2232" s="32" t="s">
        <v>2</v>
      </c>
      <c r="D2232" s="1"/>
      <c r="E2232" s="1"/>
      <c r="F2232" s="36" t="s">
        <v>4390</v>
      </c>
      <c r="G2232" s="36" t="s">
        <v>976</v>
      </c>
      <c r="H2232" s="36" t="s">
        <v>7800</v>
      </c>
      <c r="I2232" s="45" t="s">
        <v>7467</v>
      </c>
      <c r="J2232" s="46">
        <v>0.1071</v>
      </c>
      <c r="K2232" s="85">
        <v>30000</v>
      </c>
      <c r="L2232" s="36" t="s">
        <v>7800</v>
      </c>
      <c r="M2232" s="85">
        <v>30000</v>
      </c>
      <c r="N2232" s="83">
        <f t="shared" si="34"/>
        <v>30000</v>
      </c>
      <c r="O2232" s="36" t="s">
        <v>7800</v>
      </c>
    </row>
    <row r="2233" spans="1:15" x14ac:dyDescent="0.2">
      <c r="A2233" s="33" t="s">
        <v>3789</v>
      </c>
      <c r="B2233" s="32">
        <v>131</v>
      </c>
      <c r="C2233" s="32" t="s">
        <v>2</v>
      </c>
      <c r="D2233" s="1"/>
      <c r="E2233" s="1"/>
      <c r="F2233" s="36" t="s">
        <v>4390</v>
      </c>
      <c r="G2233" s="36" t="s">
        <v>5652</v>
      </c>
      <c r="H2233" s="36" t="s">
        <v>7698</v>
      </c>
      <c r="I2233" s="45" t="s">
        <v>7806</v>
      </c>
      <c r="J2233" s="46">
        <v>0.1071</v>
      </c>
      <c r="K2233" s="85">
        <v>125400</v>
      </c>
      <c r="L2233" s="36" t="s">
        <v>8232</v>
      </c>
      <c r="M2233" s="85">
        <v>125400</v>
      </c>
      <c r="N2233" s="83">
        <f t="shared" si="34"/>
        <v>126000</v>
      </c>
      <c r="O2233" s="36" t="s">
        <v>8232</v>
      </c>
    </row>
    <row r="2234" spans="1:15" x14ac:dyDescent="0.2">
      <c r="A2234" s="33" t="s">
        <v>3790</v>
      </c>
      <c r="B2234" s="32">
        <v>132</v>
      </c>
      <c r="C2234" s="32" t="s">
        <v>2</v>
      </c>
      <c r="D2234" s="1"/>
      <c r="E2234" s="1"/>
      <c r="F2234" s="36" t="s">
        <v>4390</v>
      </c>
      <c r="G2234" s="36" t="s">
        <v>5653</v>
      </c>
      <c r="H2234" s="36" t="s">
        <v>7698</v>
      </c>
      <c r="I2234" s="45" t="s">
        <v>7807</v>
      </c>
      <c r="J2234" s="46">
        <v>0.1071</v>
      </c>
      <c r="K2234" s="85">
        <v>111000</v>
      </c>
      <c r="L2234" s="36" t="s">
        <v>8232</v>
      </c>
      <c r="M2234" s="85">
        <v>111000</v>
      </c>
      <c r="N2234" s="83">
        <f t="shared" si="34"/>
        <v>111000</v>
      </c>
      <c r="O2234" s="36" t="s">
        <v>8232</v>
      </c>
    </row>
    <row r="2235" spans="1:15" x14ac:dyDescent="0.2">
      <c r="A2235" s="33" t="s">
        <v>3791</v>
      </c>
      <c r="B2235" s="32">
        <v>133</v>
      </c>
      <c r="C2235" s="32" t="s">
        <v>2</v>
      </c>
      <c r="D2235" s="1"/>
      <c r="E2235" s="1"/>
      <c r="F2235" s="36" t="s">
        <v>4390</v>
      </c>
      <c r="G2235" s="36" t="s">
        <v>5654</v>
      </c>
      <c r="H2235" s="36" t="s">
        <v>7698</v>
      </c>
      <c r="I2235" s="45" t="s">
        <v>7808</v>
      </c>
      <c r="J2235" s="46">
        <v>0.1071</v>
      </c>
      <c r="K2235" s="85">
        <v>129600</v>
      </c>
      <c r="L2235" s="36" t="s">
        <v>8232</v>
      </c>
      <c r="M2235" s="85">
        <v>129600</v>
      </c>
      <c r="N2235" s="83">
        <f t="shared" si="34"/>
        <v>130000</v>
      </c>
      <c r="O2235" s="36" t="s">
        <v>8232</v>
      </c>
    </row>
    <row r="2236" spans="1:15" x14ac:dyDescent="0.2">
      <c r="A2236" s="33" t="s">
        <v>3792</v>
      </c>
      <c r="B2236" s="32">
        <v>134</v>
      </c>
      <c r="C2236" s="32" t="s">
        <v>2</v>
      </c>
      <c r="D2236" s="1"/>
      <c r="E2236" s="1"/>
      <c r="F2236" s="36" t="s">
        <v>4390</v>
      </c>
      <c r="G2236" s="36" t="s">
        <v>5655</v>
      </c>
      <c r="H2236" s="36" t="s">
        <v>7698</v>
      </c>
      <c r="I2236" s="45" t="s">
        <v>7809</v>
      </c>
      <c r="J2236" s="46">
        <v>0.1071</v>
      </c>
      <c r="K2236" s="85">
        <v>150000</v>
      </c>
      <c r="L2236" s="36" t="s">
        <v>8232</v>
      </c>
      <c r="M2236" s="85">
        <v>150000</v>
      </c>
      <c r="N2236" s="83">
        <f t="shared" si="34"/>
        <v>150000</v>
      </c>
      <c r="O2236" s="36" t="s">
        <v>8232</v>
      </c>
    </row>
    <row r="2237" spans="1:15" x14ac:dyDescent="0.2">
      <c r="A2237" s="33" t="s">
        <v>3793</v>
      </c>
      <c r="B2237" s="32">
        <v>135</v>
      </c>
      <c r="C2237" s="32" t="s">
        <v>2</v>
      </c>
      <c r="D2237" s="1"/>
      <c r="E2237" s="1"/>
      <c r="F2237" s="36" t="s">
        <v>4390</v>
      </c>
      <c r="G2237" s="36" t="s">
        <v>5656</v>
      </c>
      <c r="H2237" s="36" t="s">
        <v>7698</v>
      </c>
      <c r="I2237" s="45" t="s">
        <v>7810</v>
      </c>
      <c r="J2237" s="46">
        <v>0.11899999999999999</v>
      </c>
      <c r="K2237" s="85">
        <v>215000</v>
      </c>
      <c r="L2237" s="36" t="s">
        <v>8232</v>
      </c>
      <c r="M2237" s="85">
        <v>215000</v>
      </c>
      <c r="N2237" s="83">
        <f t="shared" si="34"/>
        <v>215000</v>
      </c>
      <c r="O2237" s="36" t="s">
        <v>8232</v>
      </c>
    </row>
    <row r="2238" spans="1:15" x14ac:dyDescent="0.2">
      <c r="A2238" s="33" t="s">
        <v>3794</v>
      </c>
      <c r="B2238" s="32">
        <v>136</v>
      </c>
      <c r="C2238" s="32" t="s">
        <v>2</v>
      </c>
      <c r="D2238" s="1"/>
      <c r="E2238" s="1"/>
      <c r="F2238" s="36" t="s">
        <v>4390</v>
      </c>
      <c r="G2238" s="36" t="s">
        <v>5657</v>
      </c>
      <c r="H2238" s="36" t="s">
        <v>7698</v>
      </c>
      <c r="I2238" s="45" t="s">
        <v>7811</v>
      </c>
      <c r="J2238" s="46">
        <v>0.11899999999999999</v>
      </c>
      <c r="K2238" s="85">
        <v>239000</v>
      </c>
      <c r="L2238" s="36" t="s">
        <v>8232</v>
      </c>
      <c r="M2238" s="85">
        <v>239000</v>
      </c>
      <c r="N2238" s="83">
        <f t="shared" si="34"/>
        <v>239000</v>
      </c>
      <c r="O2238" s="36" t="s">
        <v>8232</v>
      </c>
    </row>
    <row r="2239" spans="1:15" x14ac:dyDescent="0.2">
      <c r="A2239" s="33" t="s">
        <v>3795</v>
      </c>
      <c r="B2239" s="32">
        <v>137</v>
      </c>
      <c r="C2239" s="32" t="s">
        <v>2</v>
      </c>
      <c r="D2239" s="1"/>
      <c r="E2239" s="1"/>
      <c r="F2239" s="36" t="s">
        <v>4390</v>
      </c>
      <c r="G2239" s="36" t="s">
        <v>5655</v>
      </c>
      <c r="H2239" s="36" t="s">
        <v>7698</v>
      </c>
      <c r="I2239" s="45" t="s">
        <v>7812</v>
      </c>
      <c r="J2239" s="46">
        <v>0.1071</v>
      </c>
      <c r="K2239" s="85">
        <v>165000</v>
      </c>
      <c r="L2239" s="36" t="s">
        <v>8232</v>
      </c>
      <c r="M2239" s="85">
        <v>165000</v>
      </c>
      <c r="N2239" s="83">
        <f t="shared" si="34"/>
        <v>165000</v>
      </c>
      <c r="O2239" s="36" t="s">
        <v>8232</v>
      </c>
    </row>
    <row r="2240" spans="1:15" x14ac:dyDescent="0.2">
      <c r="A2240" s="33" t="s">
        <v>3796</v>
      </c>
      <c r="B2240" s="32">
        <v>138</v>
      </c>
      <c r="C2240" s="32" t="s">
        <v>2</v>
      </c>
      <c r="D2240" s="1"/>
      <c r="E2240" s="1"/>
      <c r="F2240" s="36" t="s">
        <v>4390</v>
      </c>
      <c r="G2240" s="36" t="s">
        <v>5658</v>
      </c>
      <c r="H2240" s="31" t="s">
        <v>7696</v>
      </c>
      <c r="I2240" s="45" t="s">
        <v>7813</v>
      </c>
      <c r="J2240" s="46">
        <v>0.1071</v>
      </c>
      <c r="K2240" s="85">
        <v>30000</v>
      </c>
      <c r="L2240" s="36" t="s">
        <v>8231</v>
      </c>
      <c r="M2240" s="85">
        <v>30000</v>
      </c>
      <c r="N2240" s="83">
        <f t="shared" si="34"/>
        <v>30000</v>
      </c>
      <c r="O2240" s="36" t="s">
        <v>8231</v>
      </c>
    </row>
    <row r="2241" spans="1:15" x14ac:dyDescent="0.2">
      <c r="A2241" s="33" t="s">
        <v>3797</v>
      </c>
      <c r="B2241" s="32">
        <v>139</v>
      </c>
      <c r="C2241" s="32" t="s">
        <v>2</v>
      </c>
      <c r="D2241" s="1"/>
      <c r="E2241" s="1"/>
      <c r="F2241" s="36" t="s">
        <v>4390</v>
      </c>
      <c r="G2241" s="36" t="s">
        <v>5658</v>
      </c>
      <c r="H2241" s="31" t="s">
        <v>7696</v>
      </c>
      <c r="I2241" s="45" t="s">
        <v>7814</v>
      </c>
      <c r="J2241" s="46">
        <v>0.1071</v>
      </c>
      <c r="K2241" s="85">
        <v>30000</v>
      </c>
      <c r="L2241" s="36" t="s">
        <v>8231</v>
      </c>
      <c r="M2241" s="85">
        <v>30000</v>
      </c>
      <c r="N2241" s="83">
        <f t="shared" si="34"/>
        <v>30000</v>
      </c>
      <c r="O2241" s="36" t="s">
        <v>8231</v>
      </c>
    </row>
    <row r="2242" spans="1:15" x14ac:dyDescent="0.2">
      <c r="A2242" s="33" t="s">
        <v>3798</v>
      </c>
      <c r="B2242" s="32">
        <v>140</v>
      </c>
      <c r="C2242" s="32" t="s">
        <v>2</v>
      </c>
      <c r="D2242" s="1"/>
      <c r="E2242" s="1"/>
      <c r="F2242" s="36" t="s">
        <v>4390</v>
      </c>
      <c r="G2242" s="36" t="s">
        <v>5659</v>
      </c>
      <c r="H2242" s="31" t="s">
        <v>7696</v>
      </c>
      <c r="I2242" s="45" t="s">
        <v>7468</v>
      </c>
      <c r="J2242" s="46">
        <v>0.1071</v>
      </c>
      <c r="K2242" s="85">
        <v>30000</v>
      </c>
      <c r="L2242" s="36" t="s">
        <v>8231</v>
      </c>
      <c r="M2242" s="85">
        <v>30000</v>
      </c>
      <c r="N2242" s="83">
        <f t="shared" si="34"/>
        <v>30000</v>
      </c>
      <c r="O2242" s="36" t="s">
        <v>8231</v>
      </c>
    </row>
    <row r="2243" spans="1:15" x14ac:dyDescent="0.2">
      <c r="A2243" s="33" t="s">
        <v>3799</v>
      </c>
      <c r="B2243" s="32">
        <v>141</v>
      </c>
      <c r="C2243" s="32" t="s">
        <v>2</v>
      </c>
      <c r="D2243" s="1"/>
      <c r="E2243" s="1"/>
      <c r="F2243" s="36" t="s">
        <v>4390</v>
      </c>
      <c r="G2243" s="36" t="s">
        <v>976</v>
      </c>
      <c r="H2243" s="36" t="s">
        <v>7800</v>
      </c>
      <c r="I2243" s="45" t="s">
        <v>7469</v>
      </c>
      <c r="J2243" s="46">
        <v>0.1071</v>
      </c>
      <c r="K2243" s="85">
        <v>30000</v>
      </c>
      <c r="L2243" s="36" t="s">
        <v>7800</v>
      </c>
      <c r="M2243" s="85">
        <v>30000</v>
      </c>
      <c r="N2243" s="83">
        <f t="shared" si="34"/>
        <v>30000</v>
      </c>
      <c r="O2243" s="36" t="s">
        <v>7800</v>
      </c>
    </row>
    <row r="2244" spans="1:15" x14ac:dyDescent="0.2">
      <c r="A2244" s="33" t="s">
        <v>3800</v>
      </c>
      <c r="B2244" s="32">
        <v>142</v>
      </c>
      <c r="C2244" s="32" t="s">
        <v>2</v>
      </c>
      <c r="D2244" s="1"/>
      <c r="E2244" s="1"/>
      <c r="F2244" s="36" t="s">
        <v>4390</v>
      </c>
      <c r="G2244" s="36" t="s">
        <v>976</v>
      </c>
      <c r="H2244" s="36" t="s">
        <v>7800</v>
      </c>
      <c r="I2244" s="45" t="s">
        <v>7815</v>
      </c>
      <c r="J2244" s="46">
        <v>1.37E-2</v>
      </c>
      <c r="K2244" s="85">
        <v>30000</v>
      </c>
      <c r="L2244" s="36" t="s">
        <v>8244</v>
      </c>
      <c r="M2244" s="85">
        <v>30000</v>
      </c>
      <c r="N2244" s="83">
        <f t="shared" si="34"/>
        <v>30000</v>
      </c>
      <c r="O2244" s="36" t="s">
        <v>8244</v>
      </c>
    </row>
    <row r="2245" spans="1:15" x14ac:dyDescent="0.2">
      <c r="A2245" s="33" t="s">
        <v>3801</v>
      </c>
      <c r="B2245" s="32">
        <v>143</v>
      </c>
      <c r="C2245" s="32" t="s">
        <v>2</v>
      </c>
      <c r="D2245" s="1"/>
      <c r="E2245" s="1"/>
      <c r="F2245" s="36" t="s">
        <v>4390</v>
      </c>
      <c r="G2245" s="36" t="s">
        <v>5587</v>
      </c>
      <c r="H2245" s="31" t="s">
        <v>7696</v>
      </c>
      <c r="I2245" s="45" t="s">
        <v>7816</v>
      </c>
      <c r="J2245" s="46">
        <v>0.1071</v>
      </c>
      <c r="K2245" s="85">
        <v>30000</v>
      </c>
      <c r="L2245" s="36" t="s">
        <v>8231</v>
      </c>
      <c r="M2245" s="85">
        <v>30000</v>
      </c>
      <c r="N2245" s="83">
        <f t="shared" si="34"/>
        <v>30000</v>
      </c>
      <c r="O2245" s="36" t="s">
        <v>8231</v>
      </c>
    </row>
    <row r="2246" spans="1:15" x14ac:dyDescent="0.2">
      <c r="A2246" s="33" t="s">
        <v>3802</v>
      </c>
      <c r="B2246" s="32">
        <v>145</v>
      </c>
      <c r="C2246" s="32" t="s">
        <v>2</v>
      </c>
      <c r="D2246" s="1"/>
      <c r="E2246" s="1"/>
      <c r="F2246" s="36" t="s">
        <v>4390</v>
      </c>
      <c r="G2246" s="36" t="s">
        <v>976</v>
      </c>
      <c r="H2246" s="36" t="s">
        <v>7800</v>
      </c>
      <c r="I2246" s="45" t="s">
        <v>7817</v>
      </c>
      <c r="J2246" s="46">
        <v>0.1071</v>
      </c>
      <c r="K2246" s="85">
        <v>30000</v>
      </c>
      <c r="L2246" s="36" t="s">
        <v>7800</v>
      </c>
      <c r="M2246" s="85">
        <v>30000</v>
      </c>
      <c r="N2246" s="83">
        <f t="shared" si="34"/>
        <v>30000</v>
      </c>
      <c r="O2246" s="36" t="s">
        <v>7800</v>
      </c>
    </row>
    <row r="2247" spans="1:15" x14ac:dyDescent="0.2">
      <c r="A2247" s="33" t="s">
        <v>3803</v>
      </c>
      <c r="B2247" s="32">
        <v>146</v>
      </c>
      <c r="C2247" s="32" t="s">
        <v>2</v>
      </c>
      <c r="D2247" s="1"/>
      <c r="E2247" s="1"/>
      <c r="F2247" s="36" t="s">
        <v>4390</v>
      </c>
      <c r="G2247" s="36" t="s">
        <v>976</v>
      </c>
      <c r="H2247" s="36" t="s">
        <v>7800</v>
      </c>
      <c r="I2247" s="45" t="s">
        <v>7818</v>
      </c>
      <c r="J2247" s="46">
        <v>0.1071</v>
      </c>
      <c r="K2247" s="85">
        <v>30000</v>
      </c>
      <c r="L2247" s="36" t="s">
        <v>7800</v>
      </c>
      <c r="M2247" s="85">
        <v>30000</v>
      </c>
      <c r="N2247" s="83">
        <f t="shared" si="34"/>
        <v>30000</v>
      </c>
      <c r="O2247" s="36" t="s">
        <v>7800</v>
      </c>
    </row>
    <row r="2248" spans="1:15" x14ac:dyDescent="0.2">
      <c r="A2248" s="33" t="s">
        <v>3804</v>
      </c>
      <c r="B2248" s="32">
        <v>147</v>
      </c>
      <c r="C2248" s="32" t="s">
        <v>2</v>
      </c>
      <c r="D2248" s="1"/>
      <c r="E2248" s="1"/>
      <c r="F2248" s="36" t="s">
        <v>4390</v>
      </c>
      <c r="G2248" s="36" t="s">
        <v>976</v>
      </c>
      <c r="H2248" s="36" t="s">
        <v>7800</v>
      </c>
      <c r="I2248" s="45" t="s">
        <v>7819</v>
      </c>
      <c r="J2248" s="46">
        <v>2.5000000000000001E-2</v>
      </c>
      <c r="K2248" s="85">
        <v>30000</v>
      </c>
      <c r="L2248" s="36" t="s">
        <v>8259</v>
      </c>
      <c r="M2248" s="85">
        <v>30000</v>
      </c>
      <c r="N2248" s="83">
        <f t="shared" si="34"/>
        <v>30000</v>
      </c>
      <c r="O2248" s="36" t="s">
        <v>8259</v>
      </c>
    </row>
    <row r="2249" spans="1:15" x14ac:dyDescent="0.2">
      <c r="A2249" s="33" t="s">
        <v>3805</v>
      </c>
      <c r="B2249" s="32">
        <v>148</v>
      </c>
      <c r="C2249" s="32" t="s">
        <v>2</v>
      </c>
      <c r="D2249" s="1"/>
      <c r="E2249" s="1"/>
      <c r="F2249" s="36" t="s">
        <v>4390</v>
      </c>
      <c r="G2249" s="36" t="s">
        <v>5661</v>
      </c>
      <c r="H2249" s="31" t="s">
        <v>7696</v>
      </c>
      <c r="I2249" s="45" t="s">
        <v>7820</v>
      </c>
      <c r="J2249" s="46">
        <v>0.1071</v>
      </c>
      <c r="K2249" s="85">
        <v>30000</v>
      </c>
      <c r="L2249" s="36" t="s">
        <v>8231</v>
      </c>
      <c r="M2249" s="85">
        <v>30000</v>
      </c>
      <c r="N2249" s="83">
        <f t="shared" si="34"/>
        <v>30000</v>
      </c>
      <c r="O2249" s="36" t="s">
        <v>8231</v>
      </c>
    </row>
    <row r="2250" spans="1:15" x14ac:dyDescent="0.2">
      <c r="A2250" s="33" t="s">
        <v>3806</v>
      </c>
      <c r="B2250" s="32">
        <v>149</v>
      </c>
      <c r="C2250" s="32" t="s">
        <v>2</v>
      </c>
      <c r="D2250" s="1"/>
      <c r="E2250" s="1"/>
      <c r="F2250" s="36" t="s">
        <v>4390</v>
      </c>
      <c r="G2250" s="36" t="s">
        <v>5662</v>
      </c>
      <c r="H2250" s="36" t="s">
        <v>7698</v>
      </c>
      <c r="I2250" s="45" t="s">
        <v>7821</v>
      </c>
      <c r="J2250" s="46">
        <v>0.1071</v>
      </c>
      <c r="K2250" s="85">
        <v>82800</v>
      </c>
      <c r="L2250" s="36" t="s">
        <v>8232</v>
      </c>
      <c r="M2250" s="85">
        <v>82800</v>
      </c>
      <c r="N2250" s="83">
        <f t="shared" si="34"/>
        <v>83000</v>
      </c>
      <c r="O2250" s="36" t="s">
        <v>8232</v>
      </c>
    </row>
    <row r="2251" spans="1:15" x14ac:dyDescent="0.2">
      <c r="A2251" s="33" t="s">
        <v>3807</v>
      </c>
      <c r="B2251" s="32">
        <v>150</v>
      </c>
      <c r="C2251" s="32" t="s">
        <v>2</v>
      </c>
      <c r="D2251" s="1"/>
      <c r="E2251" s="1"/>
      <c r="F2251" s="36" t="s">
        <v>4390</v>
      </c>
      <c r="G2251" s="36" t="s">
        <v>5663</v>
      </c>
      <c r="H2251" s="36" t="s">
        <v>7698</v>
      </c>
      <c r="I2251" s="45" t="s">
        <v>7822</v>
      </c>
      <c r="J2251" s="46">
        <v>0.1071</v>
      </c>
      <c r="K2251" s="85">
        <v>185000</v>
      </c>
      <c r="L2251" s="36" t="s">
        <v>8232</v>
      </c>
      <c r="M2251" s="85">
        <v>185000</v>
      </c>
      <c r="N2251" s="83">
        <f t="shared" si="34"/>
        <v>185000</v>
      </c>
      <c r="O2251" s="36" t="s">
        <v>8232</v>
      </c>
    </row>
    <row r="2252" spans="1:15" x14ac:dyDescent="0.2">
      <c r="A2252" s="33" t="s">
        <v>3808</v>
      </c>
      <c r="B2252" s="32">
        <v>151</v>
      </c>
      <c r="C2252" s="32" t="s">
        <v>2</v>
      </c>
      <c r="D2252" s="1"/>
      <c r="E2252" s="1"/>
      <c r="F2252" s="36" t="s">
        <v>4390</v>
      </c>
      <c r="G2252" s="36" t="s">
        <v>5663</v>
      </c>
      <c r="H2252" s="31" t="s">
        <v>7696</v>
      </c>
      <c r="I2252" s="45" t="s">
        <v>7823</v>
      </c>
      <c r="J2252" s="46">
        <v>0.1071</v>
      </c>
      <c r="K2252" s="85">
        <v>30000</v>
      </c>
      <c r="L2252" s="36" t="s">
        <v>8231</v>
      </c>
      <c r="M2252" s="85">
        <v>30000</v>
      </c>
      <c r="N2252" s="83">
        <f t="shared" si="34"/>
        <v>30000</v>
      </c>
      <c r="O2252" s="36" t="s">
        <v>8231</v>
      </c>
    </row>
    <row r="2253" spans="1:15" x14ac:dyDescent="0.2">
      <c r="A2253" s="33" t="s">
        <v>3809</v>
      </c>
      <c r="B2253" s="32">
        <v>152</v>
      </c>
      <c r="C2253" s="32" t="s">
        <v>2</v>
      </c>
      <c r="D2253" s="1"/>
      <c r="E2253" s="1"/>
      <c r="F2253" s="36" t="s">
        <v>4390</v>
      </c>
      <c r="G2253" s="36" t="s">
        <v>5664</v>
      </c>
      <c r="H2253" s="36" t="s">
        <v>7698</v>
      </c>
      <c r="I2253" s="45" t="s">
        <v>7824</v>
      </c>
      <c r="J2253" s="46">
        <v>0.1071</v>
      </c>
      <c r="K2253" s="85">
        <v>172000</v>
      </c>
      <c r="L2253" s="36" t="s">
        <v>8232</v>
      </c>
      <c r="M2253" s="85">
        <v>172000</v>
      </c>
      <c r="N2253" s="83">
        <f t="shared" si="34"/>
        <v>172000</v>
      </c>
      <c r="O2253" s="36" t="s">
        <v>8232</v>
      </c>
    </row>
    <row r="2254" spans="1:15" x14ac:dyDescent="0.2">
      <c r="A2254" s="33" t="s">
        <v>3810</v>
      </c>
      <c r="B2254" s="32">
        <v>153</v>
      </c>
      <c r="C2254" s="32" t="s">
        <v>2</v>
      </c>
      <c r="D2254" s="1"/>
      <c r="E2254" s="1"/>
      <c r="F2254" s="36" t="s">
        <v>4390</v>
      </c>
      <c r="G2254" s="36" t="s">
        <v>5665</v>
      </c>
      <c r="H2254" s="31" t="s">
        <v>7696</v>
      </c>
      <c r="I2254" s="45" t="s">
        <v>7472</v>
      </c>
      <c r="J2254" s="46">
        <v>0.1071</v>
      </c>
      <c r="K2254" s="85">
        <v>30000</v>
      </c>
      <c r="L2254" s="36" t="s">
        <v>8231</v>
      </c>
      <c r="M2254" s="85">
        <v>30000</v>
      </c>
      <c r="N2254" s="83">
        <f t="shared" ref="N2254:N2317" si="35">CEILING(M2254,1000)</f>
        <v>30000</v>
      </c>
      <c r="O2254" s="36" t="s">
        <v>8231</v>
      </c>
    </row>
    <row r="2255" spans="1:15" x14ac:dyDescent="0.2">
      <c r="A2255" s="33" t="s">
        <v>3811</v>
      </c>
      <c r="B2255" s="32">
        <v>154</v>
      </c>
      <c r="C2255" s="32" t="s">
        <v>2</v>
      </c>
      <c r="D2255" s="1"/>
      <c r="E2255" s="1"/>
      <c r="F2255" s="36" t="s">
        <v>4390</v>
      </c>
      <c r="G2255" s="36" t="s">
        <v>8447</v>
      </c>
      <c r="H2255" s="36" t="s">
        <v>7698</v>
      </c>
      <c r="I2255" s="45" t="s">
        <v>7825</v>
      </c>
      <c r="J2255" s="46">
        <v>0.1071</v>
      </c>
      <c r="K2255" s="85">
        <v>165000</v>
      </c>
      <c r="L2255" s="36" t="s">
        <v>8232</v>
      </c>
      <c r="M2255" s="85">
        <v>165000</v>
      </c>
      <c r="N2255" s="83">
        <f t="shared" si="35"/>
        <v>165000</v>
      </c>
      <c r="O2255" s="36" t="s">
        <v>8232</v>
      </c>
    </row>
    <row r="2256" spans="1:15" x14ac:dyDescent="0.2">
      <c r="A2256" s="33" t="s">
        <v>3812</v>
      </c>
      <c r="B2256" s="32">
        <v>155</v>
      </c>
      <c r="C2256" s="32" t="s">
        <v>2</v>
      </c>
      <c r="D2256" s="1"/>
      <c r="E2256" s="1"/>
      <c r="F2256" s="36" t="s">
        <v>4390</v>
      </c>
      <c r="G2256" s="36" t="s">
        <v>5666</v>
      </c>
      <c r="H2256" s="36" t="s">
        <v>7698</v>
      </c>
      <c r="I2256" s="45" t="s">
        <v>7826</v>
      </c>
      <c r="J2256" s="46">
        <v>0.1071</v>
      </c>
      <c r="K2256" s="85">
        <v>144400</v>
      </c>
      <c r="L2256" s="36" t="s">
        <v>8232</v>
      </c>
      <c r="M2256" s="85">
        <v>144400</v>
      </c>
      <c r="N2256" s="83">
        <f t="shared" si="35"/>
        <v>145000</v>
      </c>
      <c r="O2256" s="36" t="s">
        <v>8232</v>
      </c>
    </row>
    <row r="2257" spans="1:15" x14ac:dyDescent="0.2">
      <c r="A2257" s="33" t="s">
        <v>3813</v>
      </c>
      <c r="B2257" s="32">
        <v>156</v>
      </c>
      <c r="C2257" s="32" t="s">
        <v>2</v>
      </c>
      <c r="D2257" s="1"/>
      <c r="E2257" s="1"/>
      <c r="F2257" s="36" t="s">
        <v>4390</v>
      </c>
      <c r="G2257" s="36" t="s">
        <v>5612</v>
      </c>
      <c r="H2257" s="31" t="s">
        <v>7696</v>
      </c>
      <c r="I2257" s="45" t="s">
        <v>7827</v>
      </c>
      <c r="J2257" s="46">
        <v>0.1071</v>
      </c>
      <c r="K2257" s="85">
        <v>30000</v>
      </c>
      <c r="L2257" s="36" t="s">
        <v>8231</v>
      </c>
      <c r="M2257" s="85">
        <v>30000</v>
      </c>
      <c r="N2257" s="83">
        <f t="shared" si="35"/>
        <v>30000</v>
      </c>
      <c r="O2257" s="36" t="s">
        <v>8231</v>
      </c>
    </row>
    <row r="2258" spans="1:15" x14ac:dyDescent="0.2">
      <c r="A2258" s="33" t="s">
        <v>3814</v>
      </c>
      <c r="B2258" s="32">
        <v>157</v>
      </c>
      <c r="C2258" s="32" t="s">
        <v>2</v>
      </c>
      <c r="D2258" s="1"/>
      <c r="E2258" s="1"/>
      <c r="F2258" s="36" t="s">
        <v>4390</v>
      </c>
      <c r="G2258" s="36" t="s">
        <v>5661</v>
      </c>
      <c r="H2258" s="31" t="s">
        <v>7696</v>
      </c>
      <c r="I2258" s="45" t="s">
        <v>7828</v>
      </c>
      <c r="J2258" s="46">
        <v>0.1071</v>
      </c>
      <c r="K2258" s="85">
        <v>30000</v>
      </c>
      <c r="L2258" s="36" t="s">
        <v>8231</v>
      </c>
      <c r="M2258" s="85">
        <v>30000</v>
      </c>
      <c r="N2258" s="83">
        <f t="shared" si="35"/>
        <v>30000</v>
      </c>
      <c r="O2258" s="36" t="s">
        <v>8231</v>
      </c>
    </row>
    <row r="2259" spans="1:15" x14ac:dyDescent="0.2">
      <c r="A2259" s="33" t="s">
        <v>3815</v>
      </c>
      <c r="B2259" s="32">
        <v>158</v>
      </c>
      <c r="C2259" s="32" t="s">
        <v>2</v>
      </c>
      <c r="D2259" s="1"/>
      <c r="E2259" s="1"/>
      <c r="F2259" s="36" t="s">
        <v>4390</v>
      </c>
      <c r="G2259" s="36" t="s">
        <v>976</v>
      </c>
      <c r="H2259" s="36" t="s">
        <v>7800</v>
      </c>
      <c r="I2259" s="45" t="s">
        <v>7829</v>
      </c>
      <c r="J2259" s="46">
        <v>0.1071</v>
      </c>
      <c r="K2259" s="85">
        <v>30000</v>
      </c>
      <c r="L2259" s="36" t="s">
        <v>7800</v>
      </c>
      <c r="M2259" s="85">
        <v>30000</v>
      </c>
      <c r="N2259" s="83">
        <f t="shared" si="35"/>
        <v>30000</v>
      </c>
      <c r="O2259" s="36" t="s">
        <v>7800</v>
      </c>
    </row>
    <row r="2260" spans="1:15" x14ac:dyDescent="0.2">
      <c r="A2260" s="33" t="s">
        <v>3816</v>
      </c>
      <c r="B2260" s="32">
        <v>159</v>
      </c>
      <c r="C2260" s="32" t="s">
        <v>2</v>
      </c>
      <c r="D2260" s="1"/>
      <c r="E2260" s="1"/>
      <c r="F2260" s="36" t="s">
        <v>4390</v>
      </c>
      <c r="G2260" s="36" t="s">
        <v>5661</v>
      </c>
      <c r="H2260" s="31" t="s">
        <v>7696</v>
      </c>
      <c r="I2260" s="45" t="s">
        <v>7830</v>
      </c>
      <c r="J2260" s="46">
        <v>0.1071</v>
      </c>
      <c r="K2260" s="85">
        <v>30000</v>
      </c>
      <c r="L2260" s="36" t="s">
        <v>8231</v>
      </c>
      <c r="M2260" s="85">
        <v>30000</v>
      </c>
      <c r="N2260" s="83">
        <f t="shared" si="35"/>
        <v>30000</v>
      </c>
      <c r="O2260" s="36" t="s">
        <v>8231</v>
      </c>
    </row>
    <row r="2261" spans="1:15" x14ac:dyDescent="0.2">
      <c r="A2261" s="33" t="s">
        <v>3817</v>
      </c>
      <c r="B2261" s="32">
        <v>160</v>
      </c>
      <c r="C2261" s="32" t="s">
        <v>2</v>
      </c>
      <c r="D2261" s="1"/>
      <c r="E2261" s="1"/>
      <c r="F2261" s="36" t="s">
        <v>4390</v>
      </c>
      <c r="G2261" s="36" t="s">
        <v>5661</v>
      </c>
      <c r="H2261" s="31" t="s">
        <v>7696</v>
      </c>
      <c r="I2261" s="45" t="s">
        <v>7831</v>
      </c>
      <c r="J2261" s="46">
        <v>0.1071</v>
      </c>
      <c r="K2261" s="85">
        <v>30000</v>
      </c>
      <c r="L2261" s="36" t="s">
        <v>8231</v>
      </c>
      <c r="M2261" s="85">
        <v>30000</v>
      </c>
      <c r="N2261" s="83">
        <f t="shared" si="35"/>
        <v>30000</v>
      </c>
      <c r="O2261" s="36" t="s">
        <v>8231</v>
      </c>
    </row>
    <row r="2262" spans="1:15" x14ac:dyDescent="0.2">
      <c r="A2262" s="33" t="s">
        <v>3818</v>
      </c>
      <c r="B2262" s="32">
        <v>161</v>
      </c>
      <c r="C2262" s="32" t="s">
        <v>2</v>
      </c>
      <c r="D2262" s="1"/>
      <c r="E2262" s="1"/>
      <c r="F2262" s="36" t="s">
        <v>4390</v>
      </c>
      <c r="G2262" s="36" t="s">
        <v>976</v>
      </c>
      <c r="H2262" s="36" t="s">
        <v>7800</v>
      </c>
      <c r="I2262" s="45" t="s">
        <v>7832</v>
      </c>
      <c r="J2262" s="46">
        <v>0.1071</v>
      </c>
      <c r="K2262" s="85">
        <v>30000</v>
      </c>
      <c r="L2262" s="36" t="s">
        <v>7800</v>
      </c>
      <c r="M2262" s="85">
        <v>30000</v>
      </c>
      <c r="N2262" s="83">
        <f t="shared" si="35"/>
        <v>30000</v>
      </c>
      <c r="O2262" s="36" t="s">
        <v>7800</v>
      </c>
    </row>
    <row r="2263" spans="1:15" x14ac:dyDescent="0.2">
      <c r="A2263" s="33" t="s">
        <v>3819</v>
      </c>
      <c r="B2263" s="32">
        <v>162</v>
      </c>
      <c r="C2263" s="32" t="s">
        <v>2</v>
      </c>
      <c r="D2263" s="1"/>
      <c r="E2263" s="1"/>
      <c r="F2263" s="36" t="s">
        <v>4390</v>
      </c>
      <c r="G2263" s="36" t="s">
        <v>976</v>
      </c>
      <c r="H2263" s="36" t="s">
        <v>7800</v>
      </c>
      <c r="I2263" s="45" t="s">
        <v>7833</v>
      </c>
      <c r="J2263" s="46">
        <v>0.1071</v>
      </c>
      <c r="K2263" s="85">
        <v>30000</v>
      </c>
      <c r="L2263" s="36" t="s">
        <v>7800</v>
      </c>
      <c r="M2263" s="85">
        <v>30000</v>
      </c>
      <c r="N2263" s="83">
        <f t="shared" si="35"/>
        <v>30000</v>
      </c>
      <c r="O2263" s="36" t="s">
        <v>7800</v>
      </c>
    </row>
    <row r="2264" spans="1:15" x14ac:dyDescent="0.2">
      <c r="A2264" s="33" t="s">
        <v>3820</v>
      </c>
      <c r="B2264" s="32">
        <v>163</v>
      </c>
      <c r="C2264" s="32" t="s">
        <v>2</v>
      </c>
      <c r="D2264" s="1"/>
      <c r="E2264" s="1"/>
      <c r="F2264" s="36" t="s">
        <v>4390</v>
      </c>
      <c r="G2264" s="36" t="s">
        <v>976</v>
      </c>
      <c r="H2264" s="36" t="s">
        <v>7800</v>
      </c>
      <c r="I2264" s="45" t="s">
        <v>7834</v>
      </c>
      <c r="J2264" s="46">
        <v>0.1071</v>
      </c>
      <c r="K2264" s="85">
        <v>30000</v>
      </c>
      <c r="L2264" s="36" t="s">
        <v>7800</v>
      </c>
      <c r="M2264" s="85">
        <v>30000</v>
      </c>
      <c r="N2264" s="83">
        <f t="shared" si="35"/>
        <v>30000</v>
      </c>
      <c r="O2264" s="36" t="s">
        <v>7800</v>
      </c>
    </row>
    <row r="2265" spans="1:15" x14ac:dyDescent="0.2">
      <c r="A2265" s="33" t="s">
        <v>3821</v>
      </c>
      <c r="B2265" s="32">
        <v>164</v>
      </c>
      <c r="C2265" s="32" t="s">
        <v>2</v>
      </c>
      <c r="D2265" s="1"/>
      <c r="E2265" s="1"/>
      <c r="F2265" s="36" t="s">
        <v>4390</v>
      </c>
      <c r="G2265" s="36" t="s">
        <v>976</v>
      </c>
      <c r="H2265" s="36" t="s">
        <v>7800</v>
      </c>
      <c r="I2265" s="45" t="s">
        <v>7835</v>
      </c>
      <c r="J2265" s="46">
        <v>0.1071</v>
      </c>
      <c r="K2265" s="85">
        <v>30000</v>
      </c>
      <c r="L2265" s="36" t="s">
        <v>7800</v>
      </c>
      <c r="M2265" s="85">
        <v>30000</v>
      </c>
      <c r="N2265" s="83">
        <f t="shared" si="35"/>
        <v>30000</v>
      </c>
      <c r="O2265" s="36" t="s">
        <v>7800</v>
      </c>
    </row>
    <row r="2266" spans="1:15" x14ac:dyDescent="0.2">
      <c r="A2266" s="33" t="s">
        <v>3822</v>
      </c>
      <c r="B2266" s="32">
        <v>165</v>
      </c>
      <c r="C2266" s="32" t="s">
        <v>2</v>
      </c>
      <c r="D2266" s="1"/>
      <c r="E2266" s="1"/>
      <c r="F2266" s="36" t="s">
        <v>4390</v>
      </c>
      <c r="G2266" s="36" t="s">
        <v>5667</v>
      </c>
      <c r="H2266" s="36" t="s">
        <v>7698</v>
      </c>
      <c r="I2266" s="45" t="s">
        <v>7836</v>
      </c>
      <c r="J2266" s="46">
        <v>0.1071</v>
      </c>
      <c r="K2266" s="85">
        <v>374000</v>
      </c>
      <c r="L2266" s="36" t="s">
        <v>8232</v>
      </c>
      <c r="M2266" s="85">
        <v>374000</v>
      </c>
      <c r="N2266" s="83">
        <f t="shared" si="35"/>
        <v>374000</v>
      </c>
      <c r="O2266" s="36" t="s">
        <v>8232</v>
      </c>
    </row>
    <row r="2267" spans="1:15" x14ac:dyDescent="0.2">
      <c r="A2267" s="33" t="s">
        <v>3823</v>
      </c>
      <c r="B2267" s="32">
        <v>166</v>
      </c>
      <c r="C2267" s="32" t="s">
        <v>2</v>
      </c>
      <c r="D2267" s="1"/>
      <c r="E2267" s="1"/>
      <c r="F2267" s="36" t="s">
        <v>4390</v>
      </c>
      <c r="G2267" s="36" t="s">
        <v>5594</v>
      </c>
      <c r="H2267" s="36" t="s">
        <v>7698</v>
      </c>
      <c r="I2267" s="45" t="s">
        <v>7837</v>
      </c>
      <c r="J2267" s="46">
        <v>0.1071</v>
      </c>
      <c r="K2267" s="85">
        <v>279000</v>
      </c>
      <c r="L2267" s="36" t="s">
        <v>8232</v>
      </c>
      <c r="M2267" s="85">
        <v>279000</v>
      </c>
      <c r="N2267" s="83">
        <f t="shared" si="35"/>
        <v>279000</v>
      </c>
      <c r="O2267" s="36" t="s">
        <v>8232</v>
      </c>
    </row>
    <row r="2268" spans="1:15" x14ac:dyDescent="0.2">
      <c r="A2268" s="33" t="s">
        <v>3824</v>
      </c>
      <c r="B2268" s="32">
        <v>169</v>
      </c>
      <c r="C2268" s="32" t="s">
        <v>2</v>
      </c>
      <c r="D2268" s="1"/>
      <c r="E2268" s="1"/>
      <c r="F2268" s="36" t="s">
        <v>4390</v>
      </c>
      <c r="G2268" s="36" t="s">
        <v>5668</v>
      </c>
      <c r="H2268" s="36" t="s">
        <v>7698</v>
      </c>
      <c r="I2268" s="45" t="s">
        <v>7838</v>
      </c>
      <c r="J2268" s="46">
        <v>8.9200000000000002E-2</v>
      </c>
      <c r="K2268" s="85">
        <v>232800</v>
      </c>
      <c r="L2268" s="36" t="s">
        <v>8232</v>
      </c>
      <c r="M2268" s="85">
        <v>232800</v>
      </c>
      <c r="N2268" s="83">
        <f t="shared" si="35"/>
        <v>233000</v>
      </c>
      <c r="O2268" s="36" t="s">
        <v>8232</v>
      </c>
    </row>
    <row r="2269" spans="1:15" x14ac:dyDescent="0.2">
      <c r="A2269" s="33" t="s">
        <v>3825</v>
      </c>
      <c r="B2269" s="32">
        <v>170</v>
      </c>
      <c r="C2269" s="32" t="s">
        <v>2</v>
      </c>
      <c r="D2269" s="1"/>
      <c r="E2269" s="1"/>
      <c r="F2269" s="36" t="s">
        <v>4390</v>
      </c>
      <c r="G2269" s="36" t="s">
        <v>976</v>
      </c>
      <c r="H2269" s="36" t="s">
        <v>7800</v>
      </c>
      <c r="I2269" s="42" t="s">
        <v>9103</v>
      </c>
      <c r="J2269" s="46">
        <v>0.57230000000000003</v>
      </c>
      <c r="K2269" s="85">
        <v>20000</v>
      </c>
      <c r="L2269" s="36" t="s">
        <v>8259</v>
      </c>
      <c r="M2269" s="85">
        <v>20000</v>
      </c>
      <c r="N2269" s="83">
        <f t="shared" si="35"/>
        <v>20000</v>
      </c>
      <c r="O2269" s="36" t="s">
        <v>8259</v>
      </c>
    </row>
    <row r="2270" spans="1:15" x14ac:dyDescent="0.2">
      <c r="A2270" s="33" t="s">
        <v>3826</v>
      </c>
      <c r="B2270" s="32">
        <v>171</v>
      </c>
      <c r="C2270" s="32" t="s">
        <v>2</v>
      </c>
      <c r="D2270" s="1"/>
      <c r="E2270" s="1"/>
      <c r="F2270" s="36" t="s">
        <v>4390</v>
      </c>
      <c r="G2270" s="36" t="s">
        <v>976</v>
      </c>
      <c r="H2270" s="36" t="s">
        <v>7800</v>
      </c>
      <c r="I2270" s="45" t="s">
        <v>7839</v>
      </c>
      <c r="J2270" s="46">
        <v>0.23280000000000001</v>
      </c>
      <c r="K2270" s="85">
        <v>35000</v>
      </c>
      <c r="L2270" s="36" t="s">
        <v>7800</v>
      </c>
      <c r="M2270" s="85">
        <v>35000</v>
      </c>
      <c r="N2270" s="83">
        <f t="shared" si="35"/>
        <v>35000</v>
      </c>
      <c r="O2270" s="36" t="s">
        <v>7800</v>
      </c>
    </row>
    <row r="2271" spans="1:15" x14ac:dyDescent="0.2">
      <c r="A2271" s="33" t="s">
        <v>3827</v>
      </c>
      <c r="B2271" s="32">
        <v>172</v>
      </c>
      <c r="C2271" s="32" t="s">
        <v>2</v>
      </c>
      <c r="D2271" s="1"/>
      <c r="E2271" s="1"/>
      <c r="F2271" s="36" t="s">
        <v>4390</v>
      </c>
      <c r="G2271" s="36" t="s">
        <v>5667</v>
      </c>
      <c r="H2271" s="31" t="s">
        <v>7696</v>
      </c>
      <c r="I2271" s="42" t="s">
        <v>9104</v>
      </c>
      <c r="J2271" s="46">
        <v>0.12039999999999999</v>
      </c>
      <c r="K2271" s="85">
        <v>30000</v>
      </c>
      <c r="L2271" s="36" t="s">
        <v>8231</v>
      </c>
      <c r="M2271" s="85">
        <v>30000</v>
      </c>
      <c r="N2271" s="83">
        <f t="shared" si="35"/>
        <v>30000</v>
      </c>
      <c r="O2271" s="36" t="s">
        <v>8231</v>
      </c>
    </row>
    <row r="2272" spans="1:15" x14ac:dyDescent="0.2">
      <c r="A2272" s="33" t="s">
        <v>3828</v>
      </c>
      <c r="B2272" s="32">
        <v>173</v>
      </c>
      <c r="C2272" s="32" t="s">
        <v>2</v>
      </c>
      <c r="D2272" s="1"/>
      <c r="E2272" s="1"/>
      <c r="F2272" s="36" t="s">
        <v>4390</v>
      </c>
      <c r="G2272" s="36" t="s">
        <v>5670</v>
      </c>
      <c r="H2272" s="31" t="s">
        <v>7696</v>
      </c>
      <c r="I2272" s="45" t="s">
        <v>7840</v>
      </c>
      <c r="J2272" s="46">
        <v>0.1071</v>
      </c>
      <c r="K2272" s="85">
        <v>30000</v>
      </c>
      <c r="L2272" s="36" t="s">
        <v>8231</v>
      </c>
      <c r="M2272" s="85">
        <v>30000</v>
      </c>
      <c r="N2272" s="83">
        <f t="shared" si="35"/>
        <v>30000</v>
      </c>
      <c r="O2272" s="36" t="s">
        <v>8231</v>
      </c>
    </row>
    <row r="2273" spans="1:15" x14ac:dyDescent="0.2">
      <c r="A2273" s="33" t="s">
        <v>3829</v>
      </c>
      <c r="B2273" s="32">
        <v>174</v>
      </c>
      <c r="C2273" s="32" t="s">
        <v>2</v>
      </c>
      <c r="D2273" s="1"/>
      <c r="E2273" s="1"/>
      <c r="F2273" s="36" t="s">
        <v>4390</v>
      </c>
      <c r="G2273" s="36" t="s">
        <v>5577</v>
      </c>
      <c r="H2273" s="36" t="s">
        <v>7698</v>
      </c>
      <c r="I2273" s="45" t="s">
        <v>7841</v>
      </c>
      <c r="J2273" s="46">
        <v>0.1071</v>
      </c>
      <c r="K2273" s="85">
        <v>188400</v>
      </c>
      <c r="L2273" s="36" t="s">
        <v>8232</v>
      </c>
      <c r="M2273" s="85">
        <v>188400</v>
      </c>
      <c r="N2273" s="83">
        <f t="shared" si="35"/>
        <v>189000</v>
      </c>
      <c r="O2273" s="36" t="s">
        <v>8232</v>
      </c>
    </row>
    <row r="2274" spans="1:15" x14ac:dyDescent="0.2">
      <c r="A2274" s="33" t="s">
        <v>3830</v>
      </c>
      <c r="B2274" s="32">
        <v>175</v>
      </c>
      <c r="C2274" s="32" t="s">
        <v>2</v>
      </c>
      <c r="D2274" s="1"/>
      <c r="E2274" s="1"/>
      <c r="F2274" s="36" t="s">
        <v>4390</v>
      </c>
      <c r="G2274" s="36" t="s">
        <v>976</v>
      </c>
      <c r="H2274" s="36" t="s">
        <v>7713</v>
      </c>
      <c r="I2274" s="45" t="s">
        <v>7842</v>
      </c>
      <c r="J2274" s="46">
        <v>0.108556</v>
      </c>
      <c r="K2274" s="85">
        <v>70000</v>
      </c>
      <c r="L2274" s="36" t="s">
        <v>8245</v>
      </c>
      <c r="M2274" s="85">
        <v>70000</v>
      </c>
      <c r="N2274" s="83">
        <f t="shared" si="35"/>
        <v>70000</v>
      </c>
      <c r="O2274" s="36" t="s">
        <v>8245</v>
      </c>
    </row>
    <row r="2275" spans="1:15" x14ac:dyDescent="0.2">
      <c r="A2275" s="33" t="s">
        <v>3831</v>
      </c>
      <c r="B2275" s="32">
        <v>176</v>
      </c>
      <c r="C2275" s="32" t="s">
        <v>2</v>
      </c>
      <c r="D2275" s="1"/>
      <c r="E2275" s="1"/>
      <c r="F2275" s="36" t="s">
        <v>4390</v>
      </c>
      <c r="G2275" s="36" t="s">
        <v>976</v>
      </c>
      <c r="H2275" s="36" t="s">
        <v>7800</v>
      </c>
      <c r="I2275" s="45" t="s">
        <v>7843</v>
      </c>
      <c r="J2275" s="46">
        <v>0.1047</v>
      </c>
      <c r="K2275" s="85">
        <v>30000</v>
      </c>
      <c r="L2275" s="36" t="s">
        <v>7800</v>
      </c>
      <c r="M2275" s="85">
        <v>30000</v>
      </c>
      <c r="N2275" s="83">
        <f t="shared" si="35"/>
        <v>30000</v>
      </c>
      <c r="O2275" s="36" t="s">
        <v>7800</v>
      </c>
    </row>
    <row r="2276" spans="1:15" x14ac:dyDescent="0.2">
      <c r="A2276" s="33" t="s">
        <v>3832</v>
      </c>
      <c r="B2276" s="32">
        <v>177</v>
      </c>
      <c r="C2276" s="32" t="s">
        <v>2</v>
      </c>
      <c r="D2276" s="1"/>
      <c r="E2276" s="1"/>
      <c r="F2276" s="36" t="s">
        <v>4390</v>
      </c>
      <c r="G2276" s="36" t="s">
        <v>976</v>
      </c>
      <c r="H2276" s="36" t="s">
        <v>7800</v>
      </c>
      <c r="I2276" s="45" t="s">
        <v>7844</v>
      </c>
      <c r="J2276" s="46">
        <v>0.1047</v>
      </c>
      <c r="K2276" s="85">
        <v>30000</v>
      </c>
      <c r="L2276" s="36" t="s">
        <v>7800</v>
      </c>
      <c r="M2276" s="85">
        <v>30000</v>
      </c>
      <c r="N2276" s="83">
        <f t="shared" si="35"/>
        <v>30000</v>
      </c>
      <c r="O2276" s="36" t="s">
        <v>7800</v>
      </c>
    </row>
    <row r="2277" spans="1:15" x14ac:dyDescent="0.2">
      <c r="A2277" s="33" t="s">
        <v>3833</v>
      </c>
      <c r="B2277" s="32">
        <v>178</v>
      </c>
      <c r="C2277" s="32" t="s">
        <v>2</v>
      </c>
      <c r="D2277" s="1"/>
      <c r="E2277" s="1"/>
      <c r="F2277" s="36" t="s">
        <v>4390</v>
      </c>
      <c r="G2277" s="36" t="s">
        <v>976</v>
      </c>
      <c r="H2277" s="36" t="s">
        <v>7800</v>
      </c>
      <c r="I2277" s="45" t="s">
        <v>7845</v>
      </c>
      <c r="J2277" s="46">
        <v>0.11899999999999999</v>
      </c>
      <c r="K2277" s="85">
        <v>30000</v>
      </c>
      <c r="L2277" s="36" t="s">
        <v>7800</v>
      </c>
      <c r="M2277" s="85">
        <v>30000</v>
      </c>
      <c r="N2277" s="83">
        <f t="shared" si="35"/>
        <v>30000</v>
      </c>
      <c r="O2277" s="36" t="s">
        <v>7800</v>
      </c>
    </row>
    <row r="2278" spans="1:15" x14ac:dyDescent="0.2">
      <c r="A2278" s="33" t="s">
        <v>3834</v>
      </c>
      <c r="B2278" s="32">
        <v>179</v>
      </c>
      <c r="C2278" s="32" t="s">
        <v>2</v>
      </c>
      <c r="D2278" s="1"/>
      <c r="E2278" s="1"/>
      <c r="F2278" s="36" t="s">
        <v>4390</v>
      </c>
      <c r="G2278" s="36" t="s">
        <v>976</v>
      </c>
      <c r="H2278" s="36" t="s">
        <v>7800</v>
      </c>
      <c r="I2278" s="45" t="s">
        <v>7846</v>
      </c>
      <c r="J2278" s="46">
        <v>0.11899999999999999</v>
      </c>
      <c r="K2278" s="85">
        <v>30000</v>
      </c>
      <c r="L2278" s="36" t="s">
        <v>7800</v>
      </c>
      <c r="M2278" s="85">
        <v>30000</v>
      </c>
      <c r="N2278" s="83">
        <f t="shared" si="35"/>
        <v>30000</v>
      </c>
      <c r="O2278" s="36" t="s">
        <v>7800</v>
      </c>
    </row>
    <row r="2279" spans="1:15" x14ac:dyDescent="0.2">
      <c r="A2279" s="33" t="s">
        <v>3835</v>
      </c>
      <c r="B2279" s="32">
        <v>180</v>
      </c>
      <c r="C2279" s="32" t="s">
        <v>2</v>
      </c>
      <c r="D2279" s="1"/>
      <c r="E2279" s="1"/>
      <c r="F2279" s="36" t="s">
        <v>4390</v>
      </c>
      <c r="G2279" s="36" t="s">
        <v>5671</v>
      </c>
      <c r="H2279" s="31" t="s">
        <v>7696</v>
      </c>
      <c r="I2279" s="45" t="s">
        <v>7847</v>
      </c>
      <c r="J2279" s="46">
        <v>0.11899999999999999</v>
      </c>
      <c r="K2279" s="85">
        <v>30000</v>
      </c>
      <c r="L2279" s="36" t="s">
        <v>8231</v>
      </c>
      <c r="M2279" s="85">
        <v>30000</v>
      </c>
      <c r="N2279" s="83">
        <f t="shared" si="35"/>
        <v>30000</v>
      </c>
      <c r="O2279" s="36" t="s">
        <v>8231</v>
      </c>
    </row>
    <row r="2280" spans="1:15" x14ac:dyDescent="0.2">
      <c r="A2280" s="33" t="s">
        <v>3836</v>
      </c>
      <c r="B2280" s="32">
        <v>181</v>
      </c>
      <c r="C2280" s="32" t="s">
        <v>2</v>
      </c>
      <c r="D2280" s="1"/>
      <c r="E2280" s="1"/>
      <c r="F2280" s="36" t="s">
        <v>4390</v>
      </c>
      <c r="G2280" s="36" t="s">
        <v>5671</v>
      </c>
      <c r="H2280" s="31" t="s">
        <v>7696</v>
      </c>
      <c r="I2280" s="45" t="s">
        <v>7848</v>
      </c>
      <c r="J2280" s="46">
        <v>0.11899999999999999</v>
      </c>
      <c r="K2280" s="85">
        <v>30000</v>
      </c>
      <c r="L2280" s="36" t="s">
        <v>8231</v>
      </c>
      <c r="M2280" s="85">
        <v>30000</v>
      </c>
      <c r="N2280" s="83">
        <f t="shared" si="35"/>
        <v>30000</v>
      </c>
      <c r="O2280" s="36" t="s">
        <v>8231</v>
      </c>
    </row>
    <row r="2281" spans="1:15" x14ac:dyDescent="0.2">
      <c r="A2281" s="33" t="s">
        <v>3837</v>
      </c>
      <c r="B2281" s="32">
        <v>182</v>
      </c>
      <c r="C2281" s="32" t="s">
        <v>2</v>
      </c>
      <c r="D2281" s="1"/>
      <c r="E2281" s="1"/>
      <c r="F2281" s="36" t="s">
        <v>4390</v>
      </c>
      <c r="G2281" s="36" t="s">
        <v>976</v>
      </c>
      <c r="H2281" s="36" t="s">
        <v>7800</v>
      </c>
      <c r="I2281" s="45" t="s">
        <v>7849</v>
      </c>
      <c r="J2281" s="46">
        <v>2.5000000000000001E-2</v>
      </c>
      <c r="K2281" s="85">
        <v>30000</v>
      </c>
      <c r="L2281" s="36" t="s">
        <v>8259</v>
      </c>
      <c r="M2281" s="85">
        <v>30000</v>
      </c>
      <c r="N2281" s="83">
        <f t="shared" si="35"/>
        <v>30000</v>
      </c>
      <c r="O2281" s="36" t="s">
        <v>8259</v>
      </c>
    </row>
    <row r="2282" spans="1:15" x14ac:dyDescent="0.2">
      <c r="A2282" s="33" t="s">
        <v>3838</v>
      </c>
      <c r="B2282" s="32">
        <v>183</v>
      </c>
      <c r="C2282" s="32" t="s">
        <v>2</v>
      </c>
      <c r="D2282" s="1"/>
      <c r="E2282" s="1"/>
      <c r="F2282" s="36" t="s">
        <v>4390</v>
      </c>
      <c r="G2282" s="36" t="s">
        <v>5672</v>
      </c>
      <c r="H2282" s="31" t="s">
        <v>7696</v>
      </c>
      <c r="I2282" s="45" t="s">
        <v>7850</v>
      </c>
      <c r="J2282" s="46">
        <v>0.14280000000000001</v>
      </c>
      <c r="K2282" s="85">
        <v>30000</v>
      </c>
      <c r="L2282" s="36" t="s">
        <v>8231</v>
      </c>
      <c r="M2282" s="85">
        <v>30000</v>
      </c>
      <c r="N2282" s="83">
        <f t="shared" si="35"/>
        <v>30000</v>
      </c>
      <c r="O2282" s="36" t="s">
        <v>8231</v>
      </c>
    </row>
    <row r="2283" spans="1:15" x14ac:dyDescent="0.2">
      <c r="A2283" s="33" t="s">
        <v>3839</v>
      </c>
      <c r="B2283" s="32">
        <v>184</v>
      </c>
      <c r="C2283" s="32" t="s">
        <v>2</v>
      </c>
      <c r="D2283" s="1"/>
      <c r="E2283" s="1"/>
      <c r="F2283" s="36" t="s">
        <v>4390</v>
      </c>
      <c r="G2283" s="36" t="s">
        <v>5673</v>
      </c>
      <c r="H2283" s="31" t="s">
        <v>7696</v>
      </c>
      <c r="I2283" s="45" t="s">
        <v>7851</v>
      </c>
      <c r="J2283" s="46">
        <v>0.1404</v>
      </c>
      <c r="K2283" s="85">
        <v>30000</v>
      </c>
      <c r="L2283" s="36" t="s">
        <v>8231</v>
      </c>
      <c r="M2283" s="85">
        <v>30000</v>
      </c>
      <c r="N2283" s="83">
        <f t="shared" si="35"/>
        <v>30000</v>
      </c>
      <c r="O2283" s="36" t="s">
        <v>8231</v>
      </c>
    </row>
    <row r="2284" spans="1:15" x14ac:dyDescent="0.2">
      <c r="A2284" s="33" t="s">
        <v>4263</v>
      </c>
      <c r="B2284" s="32">
        <v>185</v>
      </c>
      <c r="C2284" s="32" t="s">
        <v>2</v>
      </c>
      <c r="D2284" s="1"/>
      <c r="E2284" s="1"/>
      <c r="F2284" s="36" t="s">
        <v>4390</v>
      </c>
      <c r="G2284" s="36" t="s">
        <v>976</v>
      </c>
      <c r="H2284" s="36" t="s">
        <v>7800</v>
      </c>
      <c r="I2284" s="45" t="s">
        <v>7852</v>
      </c>
      <c r="J2284" s="46">
        <v>2.93E-2</v>
      </c>
      <c r="K2284" s="85">
        <v>30000</v>
      </c>
      <c r="L2284" s="36" t="s">
        <v>8259</v>
      </c>
      <c r="M2284" s="85">
        <v>30000</v>
      </c>
      <c r="N2284" s="83">
        <f t="shared" si="35"/>
        <v>30000</v>
      </c>
      <c r="O2284" s="36" t="s">
        <v>8259</v>
      </c>
    </row>
    <row r="2285" spans="1:15" x14ac:dyDescent="0.2">
      <c r="A2285" s="33" t="s">
        <v>3840</v>
      </c>
      <c r="B2285" s="32">
        <v>186</v>
      </c>
      <c r="C2285" s="32" t="s">
        <v>2</v>
      </c>
      <c r="D2285" s="1"/>
      <c r="E2285" s="1"/>
      <c r="F2285" s="36" t="s">
        <v>4390</v>
      </c>
      <c r="G2285" s="36" t="s">
        <v>5674</v>
      </c>
      <c r="H2285" s="31" t="s">
        <v>7696</v>
      </c>
      <c r="I2285" s="45" t="s">
        <v>7853</v>
      </c>
      <c r="J2285" s="46">
        <v>0.16650000000000001</v>
      </c>
      <c r="K2285" s="85">
        <v>35000</v>
      </c>
      <c r="L2285" s="36" t="s">
        <v>8231</v>
      </c>
      <c r="M2285" s="85">
        <v>35000</v>
      </c>
      <c r="N2285" s="83">
        <f t="shared" si="35"/>
        <v>35000</v>
      </c>
      <c r="O2285" s="36" t="s">
        <v>8231</v>
      </c>
    </row>
    <row r="2286" spans="1:15" x14ac:dyDescent="0.2">
      <c r="A2286" s="33" t="s">
        <v>3841</v>
      </c>
      <c r="B2286" s="32">
        <v>187</v>
      </c>
      <c r="C2286" s="32" t="s">
        <v>2</v>
      </c>
      <c r="D2286" s="1"/>
      <c r="E2286" s="1"/>
      <c r="F2286" s="36" t="s">
        <v>4390</v>
      </c>
      <c r="G2286" s="36" t="s">
        <v>976</v>
      </c>
      <c r="H2286" s="36" t="s">
        <v>7800</v>
      </c>
      <c r="I2286" s="45" t="s">
        <v>7854</v>
      </c>
      <c r="J2286" s="46">
        <v>0.1666</v>
      </c>
      <c r="K2286" s="85">
        <v>35000</v>
      </c>
      <c r="L2286" s="36" t="s">
        <v>7800</v>
      </c>
      <c r="M2286" s="85">
        <v>35000</v>
      </c>
      <c r="N2286" s="83">
        <f t="shared" si="35"/>
        <v>35000</v>
      </c>
      <c r="O2286" s="36" t="s">
        <v>7800</v>
      </c>
    </row>
    <row r="2287" spans="1:15" x14ac:dyDescent="0.2">
      <c r="A2287" s="33" t="s">
        <v>3842</v>
      </c>
      <c r="B2287" s="32">
        <v>188</v>
      </c>
      <c r="C2287" s="32" t="s">
        <v>2</v>
      </c>
      <c r="D2287" s="1"/>
      <c r="E2287" s="1"/>
      <c r="F2287" s="36" t="s">
        <v>4390</v>
      </c>
      <c r="G2287" s="36" t="s">
        <v>5675</v>
      </c>
      <c r="H2287" s="31" t="s">
        <v>7696</v>
      </c>
      <c r="I2287" s="45" t="s">
        <v>9105</v>
      </c>
      <c r="J2287" s="46">
        <v>0.1666</v>
      </c>
      <c r="K2287" s="85">
        <v>35000</v>
      </c>
      <c r="L2287" s="36" t="s">
        <v>8231</v>
      </c>
      <c r="M2287" s="85">
        <v>35000</v>
      </c>
      <c r="N2287" s="83">
        <f t="shared" si="35"/>
        <v>35000</v>
      </c>
      <c r="O2287" s="36" t="s">
        <v>8231</v>
      </c>
    </row>
    <row r="2288" spans="1:15" x14ac:dyDescent="0.2">
      <c r="A2288" s="33" t="s">
        <v>3843</v>
      </c>
      <c r="B2288" s="32">
        <v>189</v>
      </c>
      <c r="C2288" s="32" t="s">
        <v>2</v>
      </c>
      <c r="D2288" s="1"/>
      <c r="E2288" s="1"/>
      <c r="F2288" s="36" t="s">
        <v>4390</v>
      </c>
      <c r="G2288" s="36" t="s">
        <v>976</v>
      </c>
      <c r="H2288" s="36" t="s">
        <v>7800</v>
      </c>
      <c r="I2288" s="45" t="s">
        <v>7855</v>
      </c>
      <c r="J2288" s="46">
        <v>0.1666</v>
      </c>
      <c r="K2288" s="85">
        <v>35000</v>
      </c>
      <c r="L2288" s="36" t="s">
        <v>7800</v>
      </c>
      <c r="M2288" s="85">
        <v>35000</v>
      </c>
      <c r="N2288" s="83">
        <f t="shared" si="35"/>
        <v>35000</v>
      </c>
      <c r="O2288" s="36" t="s">
        <v>7800</v>
      </c>
    </row>
    <row r="2289" spans="1:15" x14ac:dyDescent="0.2">
      <c r="A2289" s="33" t="s">
        <v>3844</v>
      </c>
      <c r="B2289" s="32">
        <v>190</v>
      </c>
      <c r="C2289" s="32" t="s">
        <v>2</v>
      </c>
      <c r="D2289" s="1"/>
      <c r="E2289" s="1"/>
      <c r="F2289" s="36" t="s">
        <v>4390</v>
      </c>
      <c r="G2289" s="36" t="s">
        <v>5675</v>
      </c>
      <c r="H2289" s="31" t="s">
        <v>7696</v>
      </c>
      <c r="I2289" s="45" t="s">
        <v>7856</v>
      </c>
      <c r="J2289" s="46">
        <v>0.1666</v>
      </c>
      <c r="K2289" s="85">
        <v>35000</v>
      </c>
      <c r="L2289" s="36" t="s">
        <v>8231</v>
      </c>
      <c r="M2289" s="85">
        <v>35000</v>
      </c>
      <c r="N2289" s="83">
        <f t="shared" si="35"/>
        <v>35000</v>
      </c>
      <c r="O2289" s="36" t="s">
        <v>8231</v>
      </c>
    </row>
    <row r="2290" spans="1:15" x14ac:dyDescent="0.2">
      <c r="A2290" s="33" t="s">
        <v>3845</v>
      </c>
      <c r="B2290" s="32">
        <v>191</v>
      </c>
      <c r="C2290" s="32" t="s">
        <v>2</v>
      </c>
      <c r="D2290" s="1"/>
      <c r="E2290" s="1"/>
      <c r="F2290" s="36" t="s">
        <v>4390</v>
      </c>
      <c r="G2290" s="36" t="s">
        <v>976</v>
      </c>
      <c r="H2290" s="36" t="s">
        <v>7800</v>
      </c>
      <c r="I2290" s="45" t="s">
        <v>7857</v>
      </c>
      <c r="J2290" s="46">
        <v>8.9200000000000002E-2</v>
      </c>
      <c r="K2290" s="85">
        <v>30000</v>
      </c>
      <c r="L2290" s="36" t="s">
        <v>7800</v>
      </c>
      <c r="M2290" s="85">
        <v>30000</v>
      </c>
      <c r="N2290" s="83">
        <f t="shared" si="35"/>
        <v>30000</v>
      </c>
      <c r="O2290" s="36" t="s">
        <v>7800</v>
      </c>
    </row>
    <row r="2291" spans="1:15" x14ac:dyDescent="0.2">
      <c r="A2291" s="33" t="s">
        <v>3846</v>
      </c>
      <c r="B2291" s="32">
        <v>192</v>
      </c>
      <c r="C2291" s="32" t="s">
        <v>2</v>
      </c>
      <c r="D2291" s="1"/>
      <c r="E2291" s="1"/>
      <c r="F2291" s="36" t="s">
        <v>4390</v>
      </c>
      <c r="G2291" s="36" t="s">
        <v>976</v>
      </c>
      <c r="H2291" s="36" t="s">
        <v>7800</v>
      </c>
      <c r="I2291" s="45" t="s">
        <v>7858</v>
      </c>
      <c r="J2291" s="46">
        <v>8.9200000000000002E-2</v>
      </c>
      <c r="K2291" s="85">
        <v>30000</v>
      </c>
      <c r="L2291" s="36" t="s">
        <v>7800</v>
      </c>
      <c r="M2291" s="85">
        <v>30000</v>
      </c>
      <c r="N2291" s="83">
        <f t="shared" si="35"/>
        <v>30000</v>
      </c>
      <c r="O2291" s="36" t="s">
        <v>7800</v>
      </c>
    </row>
    <row r="2292" spans="1:15" x14ac:dyDescent="0.2">
      <c r="A2292" s="33" t="s">
        <v>3847</v>
      </c>
      <c r="B2292" s="32">
        <v>193</v>
      </c>
      <c r="C2292" s="32" t="s">
        <v>2</v>
      </c>
      <c r="D2292" s="1"/>
      <c r="E2292" s="1"/>
      <c r="F2292" s="36" t="s">
        <v>4390</v>
      </c>
      <c r="G2292" s="36" t="s">
        <v>5676</v>
      </c>
      <c r="H2292" s="31" t="s">
        <v>7696</v>
      </c>
      <c r="I2292" s="45" t="s">
        <v>7859</v>
      </c>
      <c r="J2292" s="46">
        <v>8.9399999999999993E-2</v>
      </c>
      <c r="K2292" s="85">
        <v>30000</v>
      </c>
      <c r="L2292" s="36" t="s">
        <v>8231</v>
      </c>
      <c r="M2292" s="85">
        <v>30000</v>
      </c>
      <c r="N2292" s="83">
        <f t="shared" si="35"/>
        <v>30000</v>
      </c>
      <c r="O2292" s="36" t="s">
        <v>8231</v>
      </c>
    </row>
    <row r="2293" spans="1:15" x14ac:dyDescent="0.2">
      <c r="A2293" s="33" t="s">
        <v>3848</v>
      </c>
      <c r="B2293" s="32">
        <v>194</v>
      </c>
      <c r="C2293" s="32" t="s">
        <v>2</v>
      </c>
      <c r="D2293" s="1"/>
      <c r="E2293" s="1"/>
      <c r="F2293" s="36" t="s">
        <v>4390</v>
      </c>
      <c r="G2293" s="36" t="s">
        <v>976</v>
      </c>
      <c r="H2293" s="36" t="s">
        <v>7800</v>
      </c>
      <c r="I2293" s="45" t="s">
        <v>7860</v>
      </c>
      <c r="J2293" s="46">
        <v>8.9399999999999993E-2</v>
      </c>
      <c r="K2293" s="85">
        <v>30000</v>
      </c>
      <c r="L2293" s="36" t="s">
        <v>7800</v>
      </c>
      <c r="M2293" s="85">
        <v>30000</v>
      </c>
      <c r="N2293" s="83">
        <f t="shared" si="35"/>
        <v>30000</v>
      </c>
      <c r="O2293" s="36" t="s">
        <v>7800</v>
      </c>
    </row>
    <row r="2294" spans="1:15" x14ac:dyDescent="0.2">
      <c r="A2294" s="33" t="s">
        <v>3849</v>
      </c>
      <c r="B2294" s="32">
        <v>195</v>
      </c>
      <c r="C2294" s="32" t="s">
        <v>2</v>
      </c>
      <c r="D2294" s="1"/>
      <c r="E2294" s="1"/>
      <c r="F2294" s="36" t="s">
        <v>4390</v>
      </c>
      <c r="G2294" s="36" t="s">
        <v>1229</v>
      </c>
      <c r="H2294" s="36" t="s">
        <v>7698</v>
      </c>
      <c r="I2294" s="45" t="s">
        <v>7861</v>
      </c>
      <c r="J2294" s="46">
        <v>8.9200000000000002E-2</v>
      </c>
      <c r="K2294" s="85">
        <v>364000</v>
      </c>
      <c r="L2294" s="36" t="s">
        <v>8232</v>
      </c>
      <c r="M2294" s="85">
        <v>364000</v>
      </c>
      <c r="N2294" s="83">
        <f t="shared" si="35"/>
        <v>364000</v>
      </c>
      <c r="O2294" s="36" t="s">
        <v>8232</v>
      </c>
    </row>
    <row r="2295" spans="1:15" x14ac:dyDescent="0.2">
      <c r="A2295" s="33" t="s">
        <v>3850</v>
      </c>
      <c r="B2295" s="32">
        <v>196</v>
      </c>
      <c r="C2295" s="32" t="s">
        <v>2</v>
      </c>
      <c r="D2295" s="1"/>
      <c r="E2295" s="1"/>
      <c r="F2295" s="36" t="s">
        <v>4390</v>
      </c>
      <c r="G2295" s="36" t="s">
        <v>4619</v>
      </c>
      <c r="H2295" s="36" t="s">
        <v>7631</v>
      </c>
      <c r="I2295" s="45" t="s">
        <v>7862</v>
      </c>
      <c r="J2295" s="46">
        <v>8.9200000000000002E-2</v>
      </c>
      <c r="K2295" s="85">
        <v>227200</v>
      </c>
      <c r="L2295" s="36" t="s">
        <v>7631</v>
      </c>
      <c r="M2295" s="85">
        <v>227200</v>
      </c>
      <c r="N2295" s="83">
        <f t="shared" si="35"/>
        <v>228000</v>
      </c>
      <c r="O2295" s="36" t="s">
        <v>7631</v>
      </c>
    </row>
    <row r="2296" spans="1:15" x14ac:dyDescent="0.2">
      <c r="A2296" s="33" t="s">
        <v>3851</v>
      </c>
      <c r="B2296" s="32">
        <v>197</v>
      </c>
      <c r="C2296" s="32" t="s">
        <v>2</v>
      </c>
      <c r="D2296" s="1"/>
      <c r="E2296" s="1"/>
      <c r="F2296" s="36" t="s">
        <v>4390</v>
      </c>
      <c r="G2296" s="36" t="s">
        <v>5677</v>
      </c>
      <c r="H2296" s="36" t="s">
        <v>7698</v>
      </c>
      <c r="I2296" s="45" t="s">
        <v>7863</v>
      </c>
      <c r="J2296" s="46">
        <v>8.9200000000000002E-2</v>
      </c>
      <c r="K2296" s="85">
        <v>110000</v>
      </c>
      <c r="L2296" s="36" t="s">
        <v>8232</v>
      </c>
      <c r="M2296" s="85">
        <v>110000</v>
      </c>
      <c r="N2296" s="83">
        <f t="shared" si="35"/>
        <v>110000</v>
      </c>
      <c r="O2296" s="36" t="s">
        <v>8232</v>
      </c>
    </row>
    <row r="2297" spans="1:15" x14ac:dyDescent="0.2">
      <c r="A2297" s="33" t="s">
        <v>3852</v>
      </c>
      <c r="B2297" s="32">
        <v>198</v>
      </c>
      <c r="C2297" s="32" t="s">
        <v>2</v>
      </c>
      <c r="D2297" s="1"/>
      <c r="E2297" s="1"/>
      <c r="F2297" s="36" t="s">
        <v>4390</v>
      </c>
      <c r="G2297" s="36" t="s">
        <v>5678</v>
      </c>
      <c r="H2297" s="36" t="s">
        <v>7698</v>
      </c>
      <c r="I2297" s="45" t="s">
        <v>7864</v>
      </c>
      <c r="J2297" s="46">
        <v>8.9200000000000002E-2</v>
      </c>
      <c r="K2297" s="85">
        <v>264000</v>
      </c>
      <c r="L2297" s="36" t="s">
        <v>8232</v>
      </c>
      <c r="M2297" s="85">
        <v>264000</v>
      </c>
      <c r="N2297" s="83">
        <f t="shared" si="35"/>
        <v>264000</v>
      </c>
      <c r="O2297" s="36" t="s">
        <v>8232</v>
      </c>
    </row>
    <row r="2298" spans="1:15" x14ac:dyDescent="0.2">
      <c r="A2298" s="33" t="s">
        <v>3853</v>
      </c>
      <c r="B2298" s="32">
        <v>202</v>
      </c>
      <c r="C2298" s="32" t="s">
        <v>2</v>
      </c>
      <c r="D2298" s="1"/>
      <c r="E2298" s="1"/>
      <c r="F2298" s="36" t="s">
        <v>4390</v>
      </c>
      <c r="G2298" s="36" t="s">
        <v>5679</v>
      </c>
      <c r="H2298" s="31" t="s">
        <v>7696</v>
      </c>
      <c r="I2298" s="45" t="s">
        <v>7473</v>
      </c>
      <c r="J2298" s="46">
        <v>0.48180000000000001</v>
      </c>
      <c r="K2298" s="85">
        <v>40000</v>
      </c>
      <c r="L2298" s="36" t="s">
        <v>8231</v>
      </c>
      <c r="M2298" s="85">
        <v>40000</v>
      </c>
      <c r="N2298" s="83">
        <f t="shared" si="35"/>
        <v>40000</v>
      </c>
      <c r="O2298" s="36" t="s">
        <v>8231</v>
      </c>
    </row>
    <row r="2299" spans="1:15" x14ac:dyDescent="0.2">
      <c r="A2299" s="33" t="s">
        <v>3854</v>
      </c>
      <c r="B2299" s="32">
        <v>204</v>
      </c>
      <c r="C2299" s="32" t="s">
        <v>2</v>
      </c>
      <c r="D2299" s="1"/>
      <c r="E2299" s="1"/>
      <c r="F2299" s="36" t="s">
        <v>4390</v>
      </c>
      <c r="G2299" s="36" t="s">
        <v>797</v>
      </c>
      <c r="H2299" s="31" t="s">
        <v>7696</v>
      </c>
      <c r="I2299" s="45" t="s">
        <v>7474</v>
      </c>
      <c r="J2299" s="46">
        <v>0.10780000000000001</v>
      </c>
      <c r="K2299" s="85">
        <v>30000</v>
      </c>
      <c r="L2299" s="36" t="s">
        <v>8231</v>
      </c>
      <c r="M2299" s="85">
        <v>30000</v>
      </c>
      <c r="N2299" s="83">
        <f t="shared" si="35"/>
        <v>30000</v>
      </c>
      <c r="O2299" s="36" t="s">
        <v>8231</v>
      </c>
    </row>
    <row r="2300" spans="1:15" x14ac:dyDescent="0.2">
      <c r="A2300" s="33" t="s">
        <v>3855</v>
      </c>
      <c r="B2300" s="32">
        <v>205</v>
      </c>
      <c r="C2300" s="32" t="s">
        <v>2</v>
      </c>
      <c r="D2300" s="1"/>
      <c r="E2300" s="1"/>
      <c r="F2300" s="36" t="s">
        <v>4390</v>
      </c>
      <c r="G2300" s="36" t="s">
        <v>797</v>
      </c>
      <c r="H2300" s="31" t="s">
        <v>7696</v>
      </c>
      <c r="I2300" s="45" t="s">
        <v>7475</v>
      </c>
      <c r="J2300" s="46">
        <v>0.36609999999999998</v>
      </c>
      <c r="K2300" s="85">
        <v>40000</v>
      </c>
      <c r="L2300" s="36" t="s">
        <v>8231</v>
      </c>
      <c r="M2300" s="85">
        <v>40000</v>
      </c>
      <c r="N2300" s="83">
        <f t="shared" si="35"/>
        <v>40000</v>
      </c>
      <c r="O2300" s="36" t="s">
        <v>8231</v>
      </c>
    </row>
    <row r="2301" spans="1:15" x14ac:dyDescent="0.2">
      <c r="A2301" s="33" t="s">
        <v>3856</v>
      </c>
      <c r="B2301" s="32">
        <v>206</v>
      </c>
      <c r="C2301" s="32" t="s">
        <v>2</v>
      </c>
      <c r="D2301" s="1"/>
      <c r="E2301" s="1"/>
      <c r="F2301" s="36" t="s">
        <v>4390</v>
      </c>
      <c r="G2301" s="36" t="s">
        <v>8448</v>
      </c>
      <c r="H2301" s="36" t="s">
        <v>7631</v>
      </c>
      <c r="I2301" s="45" t="s">
        <v>7865</v>
      </c>
      <c r="J2301" s="46">
        <v>9.9099999999999994E-2</v>
      </c>
      <c r="K2301" s="85">
        <v>1726000</v>
      </c>
      <c r="L2301" s="36" t="s">
        <v>8246</v>
      </c>
      <c r="M2301" s="85">
        <v>1726000</v>
      </c>
      <c r="N2301" s="83">
        <f t="shared" si="35"/>
        <v>1726000</v>
      </c>
      <c r="O2301" s="36" t="s">
        <v>8246</v>
      </c>
    </row>
    <row r="2302" spans="1:15" x14ac:dyDescent="0.2">
      <c r="A2302" s="33" t="s">
        <v>3857</v>
      </c>
      <c r="B2302" s="32">
        <v>207</v>
      </c>
      <c r="C2302" s="32" t="s">
        <v>2</v>
      </c>
      <c r="D2302" s="1"/>
      <c r="E2302" s="1"/>
      <c r="F2302" s="36" t="s">
        <v>4390</v>
      </c>
      <c r="G2302" s="36" t="s">
        <v>8448</v>
      </c>
      <c r="H2302" s="36" t="s">
        <v>7631</v>
      </c>
      <c r="I2302" s="45" t="s">
        <v>7866</v>
      </c>
      <c r="J2302" s="46">
        <v>9.9099999999999994E-2</v>
      </c>
      <c r="K2302" s="85">
        <v>0</v>
      </c>
      <c r="L2302" s="36" t="s">
        <v>8247</v>
      </c>
      <c r="M2302" s="85">
        <v>0</v>
      </c>
      <c r="N2302" s="83">
        <f t="shared" si="35"/>
        <v>0</v>
      </c>
      <c r="O2302" s="36" t="s">
        <v>8247</v>
      </c>
    </row>
    <row r="2303" spans="1:15" x14ac:dyDescent="0.2">
      <c r="A2303" s="33" t="s">
        <v>3858</v>
      </c>
      <c r="B2303" s="32">
        <v>208</v>
      </c>
      <c r="C2303" s="32" t="s">
        <v>2</v>
      </c>
      <c r="D2303" s="1"/>
      <c r="E2303" s="1"/>
      <c r="F2303" s="36" t="s">
        <v>4390</v>
      </c>
      <c r="G2303" s="36" t="s">
        <v>5680</v>
      </c>
      <c r="H2303" s="36" t="s">
        <v>7698</v>
      </c>
      <c r="I2303" s="45" t="s">
        <v>7867</v>
      </c>
      <c r="J2303" s="46">
        <v>9.9699999999999997E-2</v>
      </c>
      <c r="K2303" s="85">
        <v>258800</v>
      </c>
      <c r="L2303" s="36" t="s">
        <v>8232</v>
      </c>
      <c r="M2303" s="85">
        <v>258800</v>
      </c>
      <c r="N2303" s="83">
        <f t="shared" si="35"/>
        <v>259000</v>
      </c>
      <c r="O2303" s="36" t="s">
        <v>8232</v>
      </c>
    </row>
    <row r="2304" spans="1:15" x14ac:dyDescent="0.2">
      <c r="A2304" s="33" t="s">
        <v>3859</v>
      </c>
      <c r="B2304" s="32">
        <v>209</v>
      </c>
      <c r="C2304" s="32" t="s">
        <v>2</v>
      </c>
      <c r="D2304" s="1"/>
      <c r="E2304" s="1"/>
      <c r="F2304" s="36" t="s">
        <v>4390</v>
      </c>
      <c r="G2304" s="36" t="s">
        <v>8440</v>
      </c>
      <c r="H2304" s="36" t="s">
        <v>7698</v>
      </c>
      <c r="I2304" s="45" t="s">
        <v>7868</v>
      </c>
      <c r="J2304" s="46">
        <v>9.9699999999999997E-2</v>
      </c>
      <c r="K2304" s="85">
        <v>180400</v>
      </c>
      <c r="L2304" s="36" t="s">
        <v>8232</v>
      </c>
      <c r="M2304" s="85">
        <v>180400</v>
      </c>
      <c r="N2304" s="83">
        <f t="shared" si="35"/>
        <v>181000</v>
      </c>
      <c r="O2304" s="36" t="s">
        <v>8232</v>
      </c>
    </row>
    <row r="2305" spans="1:15" x14ac:dyDescent="0.2">
      <c r="A2305" s="33" t="s">
        <v>3860</v>
      </c>
      <c r="B2305" s="32">
        <v>210</v>
      </c>
      <c r="C2305" s="32" t="s">
        <v>2</v>
      </c>
      <c r="D2305" s="1"/>
      <c r="E2305" s="1"/>
      <c r="F2305" s="36" t="s">
        <v>4390</v>
      </c>
      <c r="G2305" s="36" t="s">
        <v>5681</v>
      </c>
      <c r="H2305" s="36" t="s">
        <v>7698</v>
      </c>
      <c r="I2305" s="45" t="s">
        <v>7869</v>
      </c>
      <c r="J2305" s="46">
        <v>8.9399999999999993E-2</v>
      </c>
      <c r="K2305" s="85">
        <v>158000</v>
      </c>
      <c r="L2305" s="36" t="s">
        <v>8232</v>
      </c>
      <c r="M2305" s="85">
        <v>158000</v>
      </c>
      <c r="N2305" s="83">
        <f t="shared" si="35"/>
        <v>158000</v>
      </c>
      <c r="O2305" s="36" t="s">
        <v>8232</v>
      </c>
    </row>
    <row r="2306" spans="1:15" x14ac:dyDescent="0.2">
      <c r="A2306" s="33" t="s">
        <v>3861</v>
      </c>
      <c r="B2306" s="32">
        <v>211</v>
      </c>
      <c r="C2306" s="32" t="s">
        <v>2</v>
      </c>
      <c r="D2306" s="1"/>
      <c r="E2306" s="1"/>
      <c r="F2306" s="36" t="s">
        <v>4390</v>
      </c>
      <c r="G2306" s="36" t="s">
        <v>5682</v>
      </c>
      <c r="H2306" s="36" t="s">
        <v>7698</v>
      </c>
      <c r="I2306" s="45" t="s">
        <v>7870</v>
      </c>
      <c r="J2306" s="46">
        <v>8.9399999999999993E-2</v>
      </c>
      <c r="K2306" s="85">
        <v>142000</v>
      </c>
      <c r="L2306" s="36" t="s">
        <v>8232</v>
      </c>
      <c r="M2306" s="85">
        <v>142000</v>
      </c>
      <c r="N2306" s="83">
        <f t="shared" si="35"/>
        <v>142000</v>
      </c>
      <c r="O2306" s="36" t="s">
        <v>8232</v>
      </c>
    </row>
    <row r="2307" spans="1:15" x14ac:dyDescent="0.2">
      <c r="A2307" s="33" t="s">
        <v>3862</v>
      </c>
      <c r="B2307" s="32">
        <v>213</v>
      </c>
      <c r="C2307" s="32" t="s">
        <v>2</v>
      </c>
      <c r="D2307" s="1"/>
      <c r="E2307" s="1"/>
      <c r="F2307" s="36" t="s">
        <v>4390</v>
      </c>
      <c r="G2307" s="36" t="s">
        <v>5665</v>
      </c>
      <c r="H2307" s="31" t="s">
        <v>7696</v>
      </c>
      <c r="I2307" s="45" t="s">
        <v>7476</v>
      </c>
      <c r="J2307" s="46">
        <v>6.3500000000000001E-2</v>
      </c>
      <c r="K2307" s="85">
        <v>30000</v>
      </c>
      <c r="L2307" s="36" t="s">
        <v>8231</v>
      </c>
      <c r="M2307" s="85">
        <v>30000</v>
      </c>
      <c r="N2307" s="83">
        <f t="shared" si="35"/>
        <v>30000</v>
      </c>
      <c r="O2307" s="36" t="s">
        <v>8231</v>
      </c>
    </row>
    <row r="2308" spans="1:15" x14ac:dyDescent="0.2">
      <c r="A2308" s="33" t="s">
        <v>3863</v>
      </c>
      <c r="B2308" s="32">
        <v>214</v>
      </c>
      <c r="C2308" s="32" t="s">
        <v>2</v>
      </c>
      <c r="D2308" s="1"/>
      <c r="E2308" s="1"/>
      <c r="F2308" s="36" t="s">
        <v>4390</v>
      </c>
      <c r="G2308" s="36" t="s">
        <v>5665</v>
      </c>
      <c r="H2308" s="36" t="s">
        <v>7698</v>
      </c>
      <c r="I2308" s="45" t="s">
        <v>7477</v>
      </c>
      <c r="J2308" s="46">
        <v>8.9200000000000002E-2</v>
      </c>
      <c r="K2308" s="85">
        <v>103200</v>
      </c>
      <c r="L2308" s="36" t="s">
        <v>8232</v>
      </c>
      <c r="M2308" s="85">
        <v>103200</v>
      </c>
      <c r="N2308" s="83">
        <f t="shared" si="35"/>
        <v>104000</v>
      </c>
      <c r="O2308" s="36" t="s">
        <v>8232</v>
      </c>
    </row>
    <row r="2309" spans="1:15" x14ac:dyDescent="0.2">
      <c r="A2309" s="33" t="s">
        <v>3864</v>
      </c>
      <c r="B2309" s="32">
        <v>215</v>
      </c>
      <c r="C2309" s="32" t="s">
        <v>2</v>
      </c>
      <c r="D2309" s="1"/>
      <c r="E2309" s="1"/>
      <c r="F2309" s="36" t="s">
        <v>4390</v>
      </c>
      <c r="G2309" s="36" t="s">
        <v>5646</v>
      </c>
      <c r="H2309" s="31" t="s">
        <v>7696</v>
      </c>
      <c r="I2309" s="45" t="s">
        <v>7871</v>
      </c>
      <c r="J2309" s="46">
        <v>8.9200000000000002E-2</v>
      </c>
      <c r="K2309" s="85">
        <v>30000</v>
      </c>
      <c r="L2309" s="36" t="s">
        <v>8231</v>
      </c>
      <c r="M2309" s="85">
        <v>30000</v>
      </c>
      <c r="N2309" s="83">
        <f t="shared" si="35"/>
        <v>30000</v>
      </c>
      <c r="O2309" s="36" t="s">
        <v>8231</v>
      </c>
    </row>
    <row r="2310" spans="1:15" x14ac:dyDescent="0.2">
      <c r="A2310" s="33" t="s">
        <v>3865</v>
      </c>
      <c r="B2310" s="32">
        <v>218</v>
      </c>
      <c r="C2310" s="32" t="s">
        <v>2</v>
      </c>
      <c r="D2310" s="1"/>
      <c r="E2310" s="1"/>
      <c r="F2310" s="36" t="s">
        <v>4390</v>
      </c>
      <c r="G2310" s="36" t="s">
        <v>5589</v>
      </c>
      <c r="H2310" s="31" t="s">
        <v>7696</v>
      </c>
      <c r="I2310" s="45" t="s">
        <v>7872</v>
      </c>
      <c r="J2310" s="46">
        <v>0.12790000000000001</v>
      </c>
      <c r="K2310" s="85">
        <v>30000</v>
      </c>
      <c r="L2310" s="36" t="s">
        <v>8231</v>
      </c>
      <c r="M2310" s="85">
        <v>30000</v>
      </c>
      <c r="N2310" s="83">
        <f t="shared" si="35"/>
        <v>30000</v>
      </c>
      <c r="O2310" s="36" t="s">
        <v>8231</v>
      </c>
    </row>
    <row r="2311" spans="1:15" x14ac:dyDescent="0.2">
      <c r="A2311" s="33" t="s">
        <v>3866</v>
      </c>
      <c r="B2311" s="32">
        <v>219</v>
      </c>
      <c r="C2311" s="32" t="s">
        <v>2</v>
      </c>
      <c r="D2311" s="1"/>
      <c r="E2311" s="1"/>
      <c r="F2311" s="36" t="s">
        <v>4390</v>
      </c>
      <c r="G2311" s="36" t="s">
        <v>5683</v>
      </c>
      <c r="H2311" s="31" t="s">
        <v>7696</v>
      </c>
      <c r="I2311" s="45" t="s">
        <v>7873</v>
      </c>
      <c r="J2311" s="46">
        <v>0.12939999999999999</v>
      </c>
      <c r="K2311" s="85">
        <v>30000</v>
      </c>
      <c r="L2311" s="36" t="s">
        <v>8231</v>
      </c>
      <c r="M2311" s="85">
        <v>30000</v>
      </c>
      <c r="N2311" s="83">
        <f t="shared" si="35"/>
        <v>30000</v>
      </c>
      <c r="O2311" s="36" t="s">
        <v>8231</v>
      </c>
    </row>
    <row r="2312" spans="1:15" x14ac:dyDescent="0.2">
      <c r="A2312" s="33" t="s">
        <v>3867</v>
      </c>
      <c r="B2312" s="32">
        <v>220</v>
      </c>
      <c r="C2312" s="32" t="s">
        <v>2</v>
      </c>
      <c r="D2312" s="1"/>
      <c r="E2312" s="1"/>
      <c r="F2312" s="36" t="s">
        <v>4390</v>
      </c>
      <c r="G2312" s="36" t="s">
        <v>5684</v>
      </c>
      <c r="H2312" s="31" t="s">
        <v>7696</v>
      </c>
      <c r="I2312" s="45" t="s">
        <v>7874</v>
      </c>
      <c r="J2312" s="46">
        <v>0.12939999999999999</v>
      </c>
      <c r="K2312" s="85">
        <v>30000</v>
      </c>
      <c r="L2312" s="36" t="s">
        <v>8231</v>
      </c>
      <c r="M2312" s="85">
        <v>30000</v>
      </c>
      <c r="N2312" s="83">
        <f t="shared" si="35"/>
        <v>30000</v>
      </c>
      <c r="O2312" s="36" t="s">
        <v>8231</v>
      </c>
    </row>
    <row r="2313" spans="1:15" x14ac:dyDescent="0.2">
      <c r="A2313" s="33" t="s">
        <v>3868</v>
      </c>
      <c r="B2313" s="32">
        <v>221</v>
      </c>
      <c r="C2313" s="32" t="s">
        <v>2</v>
      </c>
      <c r="D2313" s="1"/>
      <c r="E2313" s="1"/>
      <c r="F2313" s="36" t="s">
        <v>4390</v>
      </c>
      <c r="G2313" s="36" t="s">
        <v>976</v>
      </c>
      <c r="H2313" s="36" t="s">
        <v>7800</v>
      </c>
      <c r="I2313" s="45" t="s">
        <v>7573</v>
      </c>
      <c r="J2313" s="46">
        <v>3.1199999999999999E-2</v>
      </c>
      <c r="K2313" s="85">
        <v>30000</v>
      </c>
      <c r="L2313" s="36" t="s">
        <v>8259</v>
      </c>
      <c r="M2313" s="85">
        <v>30000</v>
      </c>
      <c r="N2313" s="83">
        <f t="shared" si="35"/>
        <v>30000</v>
      </c>
      <c r="O2313" s="36" t="s">
        <v>8259</v>
      </c>
    </row>
    <row r="2314" spans="1:15" x14ac:dyDescent="0.2">
      <c r="A2314" s="33" t="s">
        <v>3869</v>
      </c>
      <c r="B2314" s="32">
        <v>222</v>
      </c>
      <c r="C2314" s="32" t="s">
        <v>2</v>
      </c>
      <c r="D2314" s="1"/>
      <c r="E2314" s="1"/>
      <c r="F2314" s="36" t="s">
        <v>4390</v>
      </c>
      <c r="G2314" s="36" t="s">
        <v>976</v>
      </c>
      <c r="H2314" s="36" t="s">
        <v>7800</v>
      </c>
      <c r="I2314" s="45" t="s">
        <v>7574</v>
      </c>
      <c r="J2314" s="46">
        <v>3.32E-2</v>
      </c>
      <c r="K2314" s="85">
        <v>30000</v>
      </c>
      <c r="L2314" s="36" t="s">
        <v>8259</v>
      </c>
      <c r="M2314" s="85">
        <v>30000</v>
      </c>
      <c r="N2314" s="83">
        <f t="shared" si="35"/>
        <v>30000</v>
      </c>
      <c r="O2314" s="36" t="s">
        <v>8259</v>
      </c>
    </row>
    <row r="2315" spans="1:15" x14ac:dyDescent="0.2">
      <c r="A2315" s="33" t="s">
        <v>3870</v>
      </c>
      <c r="B2315" s="32">
        <v>223</v>
      </c>
      <c r="C2315" s="32" t="s">
        <v>2</v>
      </c>
      <c r="D2315" s="1"/>
      <c r="E2315" s="1"/>
      <c r="F2315" s="36" t="s">
        <v>4390</v>
      </c>
      <c r="G2315" s="36" t="s">
        <v>976</v>
      </c>
      <c r="H2315" s="36" t="s">
        <v>7800</v>
      </c>
      <c r="I2315" s="45" t="s">
        <v>7478</v>
      </c>
      <c r="J2315" s="46">
        <v>8.9200000000000002E-2</v>
      </c>
      <c r="K2315" s="85">
        <v>30000</v>
      </c>
      <c r="L2315" s="36" t="s">
        <v>8248</v>
      </c>
      <c r="M2315" s="85">
        <v>30000</v>
      </c>
      <c r="N2315" s="83">
        <f t="shared" si="35"/>
        <v>30000</v>
      </c>
      <c r="O2315" s="36" t="s">
        <v>8248</v>
      </c>
    </row>
    <row r="2316" spans="1:15" x14ac:dyDescent="0.2">
      <c r="A2316" s="33" t="s">
        <v>3871</v>
      </c>
      <c r="B2316" s="32">
        <v>224</v>
      </c>
      <c r="C2316" s="32" t="s">
        <v>2</v>
      </c>
      <c r="D2316" s="1"/>
      <c r="E2316" s="1"/>
      <c r="F2316" s="36" t="s">
        <v>4390</v>
      </c>
      <c r="G2316" s="36" t="s">
        <v>5687</v>
      </c>
      <c r="H2316" s="31" t="s">
        <v>7696</v>
      </c>
      <c r="I2316" s="45" t="s">
        <v>7875</v>
      </c>
      <c r="J2316" s="46">
        <v>8.9200000000000002E-2</v>
      </c>
      <c r="K2316" s="85">
        <v>30000</v>
      </c>
      <c r="L2316" s="36" t="s">
        <v>8231</v>
      </c>
      <c r="M2316" s="85">
        <v>30000</v>
      </c>
      <c r="N2316" s="83">
        <f t="shared" si="35"/>
        <v>30000</v>
      </c>
      <c r="O2316" s="36" t="s">
        <v>8231</v>
      </c>
    </row>
    <row r="2317" spans="1:15" x14ac:dyDescent="0.2">
      <c r="A2317" s="33" t="s">
        <v>3872</v>
      </c>
      <c r="B2317" s="32">
        <v>225</v>
      </c>
      <c r="C2317" s="32" t="s">
        <v>2</v>
      </c>
      <c r="D2317" s="1"/>
      <c r="E2317" s="1"/>
      <c r="F2317" s="36" t="s">
        <v>4390</v>
      </c>
      <c r="G2317" s="36" t="s">
        <v>5687</v>
      </c>
      <c r="H2317" s="36" t="s">
        <v>7698</v>
      </c>
      <c r="I2317" s="45" t="s">
        <v>7876</v>
      </c>
      <c r="J2317" s="46">
        <v>8.9200000000000002E-2</v>
      </c>
      <c r="K2317" s="85">
        <v>143400</v>
      </c>
      <c r="L2317" s="36" t="s">
        <v>8232</v>
      </c>
      <c r="M2317" s="85">
        <v>143400</v>
      </c>
      <c r="N2317" s="83">
        <f t="shared" si="35"/>
        <v>144000</v>
      </c>
      <c r="O2317" s="36" t="s">
        <v>8232</v>
      </c>
    </row>
    <row r="2318" spans="1:15" x14ac:dyDescent="0.2">
      <c r="A2318" s="33" t="s">
        <v>3873</v>
      </c>
      <c r="B2318" s="32">
        <v>226</v>
      </c>
      <c r="C2318" s="32" t="s">
        <v>2</v>
      </c>
      <c r="D2318" s="1"/>
      <c r="E2318" s="1"/>
      <c r="F2318" s="36" t="s">
        <v>4390</v>
      </c>
      <c r="G2318" s="36" t="s">
        <v>5688</v>
      </c>
      <c r="H2318" s="31" t="s">
        <v>7696</v>
      </c>
      <c r="I2318" s="45" t="s">
        <v>7877</v>
      </c>
      <c r="J2318" s="46">
        <v>8.9200000000000002E-2</v>
      </c>
      <c r="K2318" s="85">
        <v>30000</v>
      </c>
      <c r="L2318" s="36" t="s">
        <v>8231</v>
      </c>
      <c r="M2318" s="85">
        <v>30000</v>
      </c>
      <c r="N2318" s="83">
        <f t="shared" ref="N2318:N2381" si="36">CEILING(M2318,1000)</f>
        <v>30000</v>
      </c>
      <c r="O2318" s="36" t="s">
        <v>8231</v>
      </c>
    </row>
    <row r="2319" spans="1:15" x14ac:dyDescent="0.2">
      <c r="A2319" s="33" t="s">
        <v>3874</v>
      </c>
      <c r="B2319" s="32">
        <v>227</v>
      </c>
      <c r="C2319" s="32" t="s">
        <v>2</v>
      </c>
      <c r="D2319" s="1"/>
      <c r="E2319" s="1"/>
      <c r="F2319" s="36" t="s">
        <v>4390</v>
      </c>
      <c r="G2319" s="36" t="s">
        <v>976</v>
      </c>
      <c r="H2319" s="36" t="s">
        <v>7800</v>
      </c>
      <c r="I2319" s="45" t="s">
        <v>7878</v>
      </c>
      <c r="J2319" s="46">
        <v>3.3300000000000003E-2</v>
      </c>
      <c r="K2319" s="85">
        <v>20000</v>
      </c>
      <c r="L2319" s="36" t="s">
        <v>8259</v>
      </c>
      <c r="M2319" s="85">
        <v>20000</v>
      </c>
      <c r="N2319" s="83">
        <f t="shared" si="36"/>
        <v>20000</v>
      </c>
      <c r="O2319" s="36" t="s">
        <v>8259</v>
      </c>
    </row>
    <row r="2320" spans="1:15" x14ac:dyDescent="0.2">
      <c r="A2320" s="33" t="s">
        <v>3875</v>
      </c>
      <c r="B2320" s="32">
        <v>228</v>
      </c>
      <c r="C2320" s="32" t="s">
        <v>2</v>
      </c>
      <c r="D2320" s="1"/>
      <c r="E2320" s="1"/>
      <c r="F2320" s="36" t="s">
        <v>4390</v>
      </c>
      <c r="G2320" s="36" t="s">
        <v>976</v>
      </c>
      <c r="H2320" s="36" t="s">
        <v>7800</v>
      </c>
      <c r="I2320" s="45" t="s">
        <v>7879</v>
      </c>
      <c r="J2320" s="46">
        <v>3.3922000000000001E-2</v>
      </c>
      <c r="K2320" s="85">
        <v>30000</v>
      </c>
      <c r="L2320" s="36" t="s">
        <v>8244</v>
      </c>
      <c r="M2320" s="85">
        <v>30000</v>
      </c>
      <c r="N2320" s="83">
        <f t="shared" si="36"/>
        <v>30000</v>
      </c>
      <c r="O2320" s="36" t="s">
        <v>8244</v>
      </c>
    </row>
    <row r="2321" spans="1:15" x14ac:dyDescent="0.2">
      <c r="A2321" s="33" t="s">
        <v>3876</v>
      </c>
      <c r="B2321" s="32">
        <v>229</v>
      </c>
      <c r="C2321" s="32" t="s">
        <v>2</v>
      </c>
      <c r="D2321" s="1"/>
      <c r="E2321" s="1"/>
      <c r="F2321" s="36" t="s">
        <v>4390</v>
      </c>
      <c r="G2321" s="36" t="s">
        <v>499</v>
      </c>
      <c r="H2321" s="36" t="s">
        <v>7633</v>
      </c>
      <c r="I2321" s="45" t="s">
        <v>7880</v>
      </c>
      <c r="J2321" s="46">
        <v>9.9099999999999994E-2</v>
      </c>
      <c r="K2321" s="85">
        <v>30000</v>
      </c>
      <c r="L2321" s="36" t="s">
        <v>8231</v>
      </c>
      <c r="M2321" s="85">
        <v>30000</v>
      </c>
      <c r="N2321" s="83">
        <f t="shared" si="36"/>
        <v>30000</v>
      </c>
      <c r="O2321" s="36" t="s">
        <v>8231</v>
      </c>
    </row>
    <row r="2322" spans="1:15" x14ac:dyDescent="0.2">
      <c r="A2322" s="33" t="s">
        <v>3877</v>
      </c>
      <c r="B2322" s="32">
        <v>230</v>
      </c>
      <c r="C2322" s="32" t="s">
        <v>2</v>
      </c>
      <c r="D2322" s="1"/>
      <c r="E2322" s="1"/>
      <c r="F2322" s="36" t="s">
        <v>4390</v>
      </c>
      <c r="G2322" s="36" t="s">
        <v>976</v>
      </c>
      <c r="H2322" s="36" t="s">
        <v>7800</v>
      </c>
      <c r="I2322" s="45" t="s">
        <v>7881</v>
      </c>
      <c r="J2322" s="46">
        <v>0.66039999999999999</v>
      </c>
      <c r="K2322" s="85">
        <v>30000</v>
      </c>
      <c r="L2322" s="36" t="s">
        <v>8249</v>
      </c>
      <c r="M2322" s="85">
        <v>30000</v>
      </c>
      <c r="N2322" s="83">
        <f t="shared" si="36"/>
        <v>30000</v>
      </c>
      <c r="O2322" s="36" t="s">
        <v>8249</v>
      </c>
    </row>
    <row r="2323" spans="1:15" x14ac:dyDescent="0.2">
      <c r="A2323" s="33" t="s">
        <v>3878</v>
      </c>
      <c r="B2323" s="32">
        <v>231</v>
      </c>
      <c r="C2323" s="32" t="s">
        <v>2</v>
      </c>
      <c r="D2323" s="1"/>
      <c r="E2323" s="1"/>
      <c r="F2323" s="36" t="s">
        <v>4390</v>
      </c>
      <c r="G2323" s="36" t="s">
        <v>976</v>
      </c>
      <c r="H2323" s="36" t="s">
        <v>7800</v>
      </c>
      <c r="I2323" s="45" t="s">
        <v>7882</v>
      </c>
      <c r="J2323" s="46">
        <v>0.3085</v>
      </c>
      <c r="K2323" s="85">
        <v>20000</v>
      </c>
      <c r="L2323" s="36" t="s">
        <v>8249</v>
      </c>
      <c r="M2323" s="85">
        <v>20000</v>
      </c>
      <c r="N2323" s="83">
        <f t="shared" si="36"/>
        <v>20000</v>
      </c>
      <c r="O2323" s="36" t="s">
        <v>8249</v>
      </c>
    </row>
    <row r="2324" spans="1:15" x14ac:dyDescent="0.2">
      <c r="A2324" s="33" t="s">
        <v>3879</v>
      </c>
      <c r="B2324" s="32">
        <v>232</v>
      </c>
      <c r="C2324" s="32" t="s">
        <v>2</v>
      </c>
      <c r="D2324" s="1"/>
      <c r="E2324" s="1"/>
      <c r="F2324" s="36" t="s">
        <v>4390</v>
      </c>
      <c r="G2324" s="36" t="s">
        <v>5691</v>
      </c>
      <c r="H2324" s="31" t="s">
        <v>7696</v>
      </c>
      <c r="I2324" s="45" t="s">
        <v>9106</v>
      </c>
      <c r="J2324" s="46">
        <v>0.3</v>
      </c>
      <c r="K2324" s="85">
        <v>35000</v>
      </c>
      <c r="L2324" s="36" t="s">
        <v>8231</v>
      </c>
      <c r="M2324" s="85">
        <v>35000</v>
      </c>
      <c r="N2324" s="83">
        <f t="shared" si="36"/>
        <v>35000</v>
      </c>
      <c r="O2324" s="36" t="s">
        <v>8231</v>
      </c>
    </row>
    <row r="2325" spans="1:15" x14ac:dyDescent="0.2">
      <c r="A2325" s="33" t="s">
        <v>3880</v>
      </c>
      <c r="B2325" s="32">
        <v>234</v>
      </c>
      <c r="C2325" s="32" t="s">
        <v>2</v>
      </c>
      <c r="D2325" s="1"/>
      <c r="E2325" s="1"/>
      <c r="F2325" s="36" t="s">
        <v>4390</v>
      </c>
      <c r="G2325" s="36" t="s">
        <v>5692</v>
      </c>
      <c r="H2325" s="36" t="s">
        <v>7698</v>
      </c>
      <c r="I2325" s="45" t="s">
        <v>7883</v>
      </c>
      <c r="J2325" s="46">
        <v>8.8599999999999998E-2</v>
      </c>
      <c r="K2325" s="85">
        <v>130000</v>
      </c>
      <c r="L2325" s="36" t="s">
        <v>8232</v>
      </c>
      <c r="M2325" s="85">
        <v>130000</v>
      </c>
      <c r="N2325" s="83">
        <f t="shared" si="36"/>
        <v>130000</v>
      </c>
      <c r="O2325" s="36" t="s">
        <v>8232</v>
      </c>
    </row>
    <row r="2326" spans="1:15" x14ac:dyDescent="0.2">
      <c r="A2326" s="33" t="s">
        <v>3881</v>
      </c>
      <c r="B2326" s="32">
        <v>235</v>
      </c>
      <c r="C2326" s="32" t="s">
        <v>2</v>
      </c>
      <c r="D2326" s="1"/>
      <c r="E2326" s="1"/>
      <c r="F2326" s="36" t="s">
        <v>4390</v>
      </c>
      <c r="G2326" s="36" t="s">
        <v>5693</v>
      </c>
      <c r="H2326" s="36" t="s">
        <v>7698</v>
      </c>
      <c r="I2326" s="45" t="s">
        <v>7884</v>
      </c>
      <c r="J2326" s="46">
        <v>0.1706</v>
      </c>
      <c r="K2326" s="85">
        <v>139000</v>
      </c>
      <c r="L2326" s="36" t="s">
        <v>8232</v>
      </c>
      <c r="M2326" s="85">
        <v>139000</v>
      </c>
      <c r="N2326" s="83">
        <f t="shared" si="36"/>
        <v>139000</v>
      </c>
      <c r="O2326" s="36" t="s">
        <v>8232</v>
      </c>
    </row>
    <row r="2327" spans="1:15" x14ac:dyDescent="0.2">
      <c r="A2327" s="33" t="s">
        <v>3882</v>
      </c>
      <c r="B2327" s="32">
        <v>236</v>
      </c>
      <c r="C2327" s="32" t="s">
        <v>2</v>
      </c>
      <c r="D2327" s="1"/>
      <c r="E2327" s="1"/>
      <c r="F2327" s="36" t="s">
        <v>4390</v>
      </c>
      <c r="G2327" s="36" t="s">
        <v>5694</v>
      </c>
      <c r="H2327" s="31" t="s">
        <v>7696</v>
      </c>
      <c r="I2327" s="45" t="s">
        <v>7885</v>
      </c>
      <c r="J2327" s="46">
        <v>0.10630000000000001</v>
      </c>
      <c r="K2327" s="85">
        <v>30000</v>
      </c>
      <c r="L2327" s="36" t="s">
        <v>8231</v>
      </c>
      <c r="M2327" s="85">
        <v>30000</v>
      </c>
      <c r="N2327" s="83">
        <f t="shared" si="36"/>
        <v>30000</v>
      </c>
      <c r="O2327" s="36" t="s">
        <v>8231</v>
      </c>
    </row>
    <row r="2328" spans="1:15" x14ac:dyDescent="0.2">
      <c r="A2328" s="33" t="s">
        <v>3883</v>
      </c>
      <c r="B2328" s="32">
        <v>238</v>
      </c>
      <c r="C2328" s="32" t="s">
        <v>2</v>
      </c>
      <c r="D2328" s="1"/>
      <c r="E2328" s="1"/>
      <c r="F2328" s="36" t="s">
        <v>4390</v>
      </c>
      <c r="G2328" s="36" t="s">
        <v>7693</v>
      </c>
      <c r="H2328" s="31" t="s">
        <v>7800</v>
      </c>
      <c r="I2328" s="45" t="s">
        <v>9107</v>
      </c>
      <c r="J2328" s="46">
        <v>3.5000000000000003E-2</v>
      </c>
      <c r="K2328" s="85">
        <v>20000</v>
      </c>
      <c r="L2328" s="36" t="s">
        <v>8250</v>
      </c>
      <c r="M2328" s="85">
        <v>20000</v>
      </c>
      <c r="N2328" s="83">
        <f t="shared" si="36"/>
        <v>20000</v>
      </c>
      <c r="O2328" s="36" t="s">
        <v>8250</v>
      </c>
    </row>
    <row r="2329" spans="1:15" x14ac:dyDescent="0.2">
      <c r="A2329" s="33" t="s">
        <v>3884</v>
      </c>
      <c r="B2329" s="32">
        <v>239</v>
      </c>
      <c r="C2329" s="32" t="s">
        <v>2</v>
      </c>
      <c r="D2329" s="1"/>
      <c r="E2329" s="1"/>
      <c r="F2329" s="36" t="s">
        <v>4390</v>
      </c>
      <c r="G2329" s="36" t="s">
        <v>5696</v>
      </c>
      <c r="H2329" s="31" t="s">
        <v>7696</v>
      </c>
      <c r="I2329" s="45" t="s">
        <v>9108</v>
      </c>
      <c r="J2329" s="46">
        <v>3.7400000000000003E-2</v>
      </c>
      <c r="K2329" s="85">
        <v>30000</v>
      </c>
      <c r="L2329" s="36" t="s">
        <v>8231</v>
      </c>
      <c r="M2329" s="85">
        <v>30000</v>
      </c>
      <c r="N2329" s="83">
        <f t="shared" si="36"/>
        <v>30000</v>
      </c>
      <c r="O2329" s="36" t="s">
        <v>8231</v>
      </c>
    </row>
    <row r="2330" spans="1:15" x14ac:dyDescent="0.2">
      <c r="A2330" s="33" t="s">
        <v>3885</v>
      </c>
      <c r="B2330" s="32">
        <v>240</v>
      </c>
      <c r="C2330" s="32" t="s">
        <v>2</v>
      </c>
      <c r="D2330" s="1"/>
      <c r="E2330" s="1"/>
      <c r="F2330" s="36" t="s">
        <v>4390</v>
      </c>
      <c r="G2330" s="36" t="s">
        <v>5696</v>
      </c>
      <c r="H2330" s="31" t="s">
        <v>7696</v>
      </c>
      <c r="I2330" s="45" t="s">
        <v>9109</v>
      </c>
      <c r="J2330" s="46">
        <v>3.7699999999999997E-2</v>
      </c>
      <c r="K2330" s="85">
        <v>30000</v>
      </c>
      <c r="L2330" s="36" t="s">
        <v>8231</v>
      </c>
      <c r="M2330" s="85">
        <v>30000</v>
      </c>
      <c r="N2330" s="83">
        <f t="shared" si="36"/>
        <v>30000</v>
      </c>
      <c r="O2330" s="36" t="s">
        <v>8231</v>
      </c>
    </row>
    <row r="2331" spans="1:15" x14ac:dyDescent="0.2">
      <c r="A2331" s="33" t="s">
        <v>3886</v>
      </c>
      <c r="B2331" s="32">
        <v>241</v>
      </c>
      <c r="C2331" s="32" t="s">
        <v>2</v>
      </c>
      <c r="D2331" s="1"/>
      <c r="E2331" s="1"/>
      <c r="F2331" s="36" t="s">
        <v>4390</v>
      </c>
      <c r="G2331" s="36" t="s">
        <v>5697</v>
      </c>
      <c r="H2331" s="31" t="s">
        <v>7696</v>
      </c>
      <c r="I2331" s="45" t="s">
        <v>7886</v>
      </c>
      <c r="J2331" s="46">
        <v>6.7599999999999993E-2</v>
      </c>
      <c r="K2331" s="85">
        <v>30000</v>
      </c>
      <c r="L2331" s="36" t="s">
        <v>8231</v>
      </c>
      <c r="M2331" s="85">
        <v>30000</v>
      </c>
      <c r="N2331" s="83">
        <f t="shared" si="36"/>
        <v>30000</v>
      </c>
      <c r="O2331" s="36" t="s">
        <v>8231</v>
      </c>
    </row>
    <row r="2332" spans="1:15" x14ac:dyDescent="0.2">
      <c r="A2332" s="33" t="s">
        <v>3887</v>
      </c>
      <c r="B2332" s="32">
        <v>243</v>
      </c>
      <c r="C2332" s="32" t="s">
        <v>2</v>
      </c>
      <c r="D2332" s="1"/>
      <c r="E2332" s="1"/>
      <c r="F2332" s="36" t="s">
        <v>4390</v>
      </c>
      <c r="G2332" s="36" t="s">
        <v>976</v>
      </c>
      <c r="H2332" s="36" t="s">
        <v>7713</v>
      </c>
      <c r="I2332" s="45" t="s">
        <v>7480</v>
      </c>
      <c r="J2332" s="46">
        <v>0.1139</v>
      </c>
      <c r="K2332" s="85">
        <v>0</v>
      </c>
      <c r="L2332" s="36" t="s">
        <v>8251</v>
      </c>
      <c r="M2332" s="85">
        <v>0</v>
      </c>
      <c r="N2332" s="83">
        <f t="shared" si="36"/>
        <v>0</v>
      </c>
      <c r="O2332" s="36" t="s">
        <v>8251</v>
      </c>
    </row>
    <row r="2333" spans="1:15" x14ac:dyDescent="0.2">
      <c r="A2333" s="33" t="s">
        <v>3888</v>
      </c>
      <c r="B2333" s="32">
        <v>244</v>
      </c>
      <c r="C2333" s="32" t="s">
        <v>2</v>
      </c>
      <c r="D2333" s="1"/>
      <c r="E2333" s="1"/>
      <c r="F2333" s="36" t="s">
        <v>4390</v>
      </c>
      <c r="G2333" s="36" t="s">
        <v>5698</v>
      </c>
      <c r="H2333" s="31" t="s">
        <v>7696</v>
      </c>
      <c r="I2333" s="45" t="s">
        <v>7887</v>
      </c>
      <c r="J2333" s="46">
        <v>0.1547</v>
      </c>
      <c r="K2333" s="85">
        <v>35000</v>
      </c>
      <c r="L2333" s="36" t="s">
        <v>8231</v>
      </c>
      <c r="M2333" s="85">
        <v>35000</v>
      </c>
      <c r="N2333" s="83">
        <f t="shared" si="36"/>
        <v>35000</v>
      </c>
      <c r="O2333" s="36" t="s">
        <v>8231</v>
      </c>
    </row>
    <row r="2334" spans="1:15" x14ac:dyDescent="0.2">
      <c r="A2334" s="33" t="s">
        <v>3889</v>
      </c>
      <c r="B2334" s="32">
        <v>245</v>
      </c>
      <c r="C2334" s="32" t="s">
        <v>2</v>
      </c>
      <c r="D2334" s="1"/>
      <c r="E2334" s="1"/>
      <c r="F2334" s="36" t="s">
        <v>4390</v>
      </c>
      <c r="G2334" s="36" t="s">
        <v>5699</v>
      </c>
      <c r="H2334" s="31" t="s">
        <v>7696</v>
      </c>
      <c r="I2334" s="45" t="s">
        <v>7888</v>
      </c>
      <c r="J2334" s="46">
        <v>0.14280000000000001</v>
      </c>
      <c r="K2334" s="85">
        <v>30000</v>
      </c>
      <c r="L2334" s="36" t="s">
        <v>8231</v>
      </c>
      <c r="M2334" s="85">
        <v>30000</v>
      </c>
      <c r="N2334" s="83">
        <f t="shared" si="36"/>
        <v>30000</v>
      </c>
      <c r="O2334" s="36" t="s">
        <v>8231</v>
      </c>
    </row>
    <row r="2335" spans="1:15" x14ac:dyDescent="0.2">
      <c r="A2335" s="33" t="s">
        <v>3890</v>
      </c>
      <c r="B2335" s="32">
        <v>246</v>
      </c>
      <c r="C2335" s="32" t="s">
        <v>2</v>
      </c>
      <c r="D2335" s="1"/>
      <c r="E2335" s="1"/>
      <c r="F2335" s="36" t="s">
        <v>4390</v>
      </c>
      <c r="G2335" s="36" t="s">
        <v>976</v>
      </c>
      <c r="H2335" s="36" t="s">
        <v>7800</v>
      </c>
      <c r="I2335" s="45" t="s">
        <v>7889</v>
      </c>
      <c r="J2335" s="46">
        <v>0.1404</v>
      </c>
      <c r="K2335" s="85">
        <v>30000</v>
      </c>
      <c r="L2335" s="36" t="s">
        <v>7800</v>
      </c>
      <c r="M2335" s="85">
        <v>30000</v>
      </c>
      <c r="N2335" s="83">
        <f t="shared" si="36"/>
        <v>30000</v>
      </c>
      <c r="O2335" s="36" t="s">
        <v>7800</v>
      </c>
    </row>
    <row r="2336" spans="1:15" x14ac:dyDescent="0.2">
      <c r="A2336" s="33" t="s">
        <v>3891</v>
      </c>
      <c r="B2336" s="32">
        <v>247</v>
      </c>
      <c r="C2336" s="32" t="s">
        <v>2</v>
      </c>
      <c r="D2336" s="1"/>
      <c r="E2336" s="1"/>
      <c r="F2336" s="36" t="s">
        <v>4390</v>
      </c>
      <c r="G2336" s="36" t="s">
        <v>5700</v>
      </c>
      <c r="H2336" s="31" t="s">
        <v>7696</v>
      </c>
      <c r="I2336" s="45" t="s">
        <v>7481</v>
      </c>
      <c r="J2336" s="46">
        <v>0.14929999999999999</v>
      </c>
      <c r="K2336" s="85">
        <v>30000</v>
      </c>
      <c r="L2336" s="36" t="s">
        <v>8231</v>
      </c>
      <c r="M2336" s="85">
        <v>30000</v>
      </c>
      <c r="N2336" s="83">
        <f t="shared" si="36"/>
        <v>30000</v>
      </c>
      <c r="O2336" s="36" t="s">
        <v>8231</v>
      </c>
    </row>
    <row r="2337" spans="1:15" x14ac:dyDescent="0.2">
      <c r="A2337" s="33" t="s">
        <v>3892</v>
      </c>
      <c r="B2337" s="32">
        <v>250</v>
      </c>
      <c r="C2337" s="32" t="s">
        <v>2</v>
      </c>
      <c r="D2337" s="1"/>
      <c r="E2337" s="1"/>
      <c r="F2337" s="36" t="s">
        <v>4390</v>
      </c>
      <c r="G2337" s="36" t="s">
        <v>5701</v>
      </c>
      <c r="H2337" s="31" t="s">
        <v>7696</v>
      </c>
      <c r="I2337" s="45" t="s">
        <v>9110</v>
      </c>
      <c r="J2337" s="46">
        <v>0.1784</v>
      </c>
      <c r="K2337" s="85">
        <v>35000</v>
      </c>
      <c r="L2337" s="36" t="s">
        <v>8231</v>
      </c>
      <c r="M2337" s="85">
        <v>35000</v>
      </c>
      <c r="N2337" s="83">
        <f t="shared" si="36"/>
        <v>35000</v>
      </c>
      <c r="O2337" s="36" t="s">
        <v>8231</v>
      </c>
    </row>
    <row r="2338" spans="1:15" x14ac:dyDescent="0.2">
      <c r="A2338" s="33" t="s">
        <v>3893</v>
      </c>
      <c r="B2338" s="32">
        <v>251</v>
      </c>
      <c r="C2338" s="32" t="s">
        <v>2</v>
      </c>
      <c r="D2338" s="1"/>
      <c r="E2338" s="1"/>
      <c r="F2338" s="36" t="s">
        <v>4390</v>
      </c>
      <c r="G2338" s="36" t="s">
        <v>976</v>
      </c>
      <c r="H2338" s="36" t="s">
        <v>7800</v>
      </c>
      <c r="I2338" s="42" t="s">
        <v>9111</v>
      </c>
      <c r="J2338" s="46">
        <v>0.3569</v>
      </c>
      <c r="K2338" s="85">
        <v>40000</v>
      </c>
      <c r="L2338" s="36" t="s">
        <v>7800</v>
      </c>
      <c r="M2338" s="85">
        <v>40000</v>
      </c>
      <c r="N2338" s="83">
        <f t="shared" si="36"/>
        <v>40000</v>
      </c>
      <c r="O2338" s="36" t="s">
        <v>7800</v>
      </c>
    </row>
    <row r="2339" spans="1:15" x14ac:dyDescent="0.2">
      <c r="A2339" s="33" t="s">
        <v>3894</v>
      </c>
      <c r="B2339" s="32">
        <v>252</v>
      </c>
      <c r="C2339" s="32" t="s">
        <v>2</v>
      </c>
      <c r="D2339" s="1"/>
      <c r="E2339" s="1"/>
      <c r="F2339" s="36" t="s">
        <v>4390</v>
      </c>
      <c r="G2339" s="36" t="s">
        <v>5702</v>
      </c>
      <c r="H2339" s="36" t="s">
        <v>7698</v>
      </c>
      <c r="I2339" s="45" t="s">
        <v>7890</v>
      </c>
      <c r="J2339" s="46">
        <v>7.1400000000000005E-2</v>
      </c>
      <c r="K2339" s="85">
        <v>258800</v>
      </c>
      <c r="L2339" s="36" t="s">
        <v>8232</v>
      </c>
      <c r="M2339" s="85">
        <v>258800</v>
      </c>
      <c r="N2339" s="83">
        <f t="shared" si="36"/>
        <v>259000</v>
      </c>
      <c r="O2339" s="36" t="s">
        <v>8232</v>
      </c>
    </row>
    <row r="2340" spans="1:15" x14ac:dyDescent="0.2">
      <c r="A2340" s="33" t="s">
        <v>3895</v>
      </c>
      <c r="B2340" s="32">
        <v>253</v>
      </c>
      <c r="C2340" s="32" t="s">
        <v>2</v>
      </c>
      <c r="D2340" s="1"/>
      <c r="E2340" s="1"/>
      <c r="F2340" s="36" t="s">
        <v>4390</v>
      </c>
      <c r="G2340" s="36" t="s">
        <v>5595</v>
      </c>
      <c r="H2340" s="36" t="s">
        <v>7698</v>
      </c>
      <c r="I2340" s="45" t="s">
        <v>7891</v>
      </c>
      <c r="J2340" s="46">
        <v>5.9499999999999997E-2</v>
      </c>
      <c r="K2340" s="85">
        <v>351600</v>
      </c>
      <c r="L2340" s="36" t="s">
        <v>8232</v>
      </c>
      <c r="M2340" s="85">
        <v>351600</v>
      </c>
      <c r="N2340" s="83">
        <f t="shared" si="36"/>
        <v>352000</v>
      </c>
      <c r="O2340" s="36" t="s">
        <v>8232</v>
      </c>
    </row>
    <row r="2341" spans="1:15" x14ac:dyDescent="0.2">
      <c r="A2341" s="33" t="s">
        <v>3896</v>
      </c>
      <c r="B2341" s="32">
        <v>254</v>
      </c>
      <c r="C2341" s="32" t="s">
        <v>2</v>
      </c>
      <c r="D2341" s="1"/>
      <c r="E2341" s="1"/>
      <c r="F2341" s="36" t="s">
        <v>4390</v>
      </c>
      <c r="G2341" s="36" t="s">
        <v>5703</v>
      </c>
      <c r="H2341" s="36" t="s">
        <v>7698</v>
      </c>
      <c r="I2341" s="45" t="s">
        <v>7892</v>
      </c>
      <c r="J2341" s="46">
        <v>4.4699999999999997E-2</v>
      </c>
      <c r="K2341" s="85">
        <v>126800</v>
      </c>
      <c r="L2341" s="36" t="s">
        <v>8232</v>
      </c>
      <c r="M2341" s="85">
        <v>126800</v>
      </c>
      <c r="N2341" s="83">
        <f t="shared" si="36"/>
        <v>127000</v>
      </c>
      <c r="O2341" s="36" t="s">
        <v>8232</v>
      </c>
    </row>
    <row r="2342" spans="1:15" x14ac:dyDescent="0.2">
      <c r="A2342" s="33" t="s">
        <v>3897</v>
      </c>
      <c r="B2342" s="32">
        <v>255</v>
      </c>
      <c r="C2342" s="32" t="s">
        <v>2</v>
      </c>
      <c r="D2342" s="1"/>
      <c r="E2342" s="1"/>
      <c r="F2342" s="36" t="s">
        <v>4390</v>
      </c>
      <c r="G2342" s="36" t="s">
        <v>5618</v>
      </c>
      <c r="H2342" s="36" t="s">
        <v>7698</v>
      </c>
      <c r="I2342" s="45" t="s">
        <v>7893</v>
      </c>
      <c r="J2342" s="46">
        <v>3.4099999999999998E-2</v>
      </c>
      <c r="K2342" s="85">
        <v>168000</v>
      </c>
      <c r="L2342" s="36" t="s">
        <v>8232</v>
      </c>
      <c r="M2342" s="85">
        <v>168000</v>
      </c>
      <c r="N2342" s="83">
        <f t="shared" si="36"/>
        <v>168000</v>
      </c>
      <c r="O2342" s="36" t="s">
        <v>8232</v>
      </c>
    </row>
    <row r="2343" spans="1:15" x14ac:dyDescent="0.2">
      <c r="A2343" s="33" t="s">
        <v>3898</v>
      </c>
      <c r="B2343" s="32">
        <v>256</v>
      </c>
      <c r="C2343" s="32" t="s">
        <v>2</v>
      </c>
      <c r="D2343" s="1"/>
      <c r="E2343" s="1"/>
      <c r="F2343" s="36" t="s">
        <v>4390</v>
      </c>
      <c r="G2343" s="36" t="s">
        <v>5568</v>
      </c>
      <c r="H2343" s="36" t="s">
        <v>7698</v>
      </c>
      <c r="I2343" s="45" t="s">
        <v>7894</v>
      </c>
      <c r="J2343" s="46">
        <v>4.4699999999999997E-2</v>
      </c>
      <c r="K2343" s="85">
        <v>97200</v>
      </c>
      <c r="L2343" s="36" t="s">
        <v>8232</v>
      </c>
      <c r="M2343" s="85">
        <v>97200</v>
      </c>
      <c r="N2343" s="83">
        <f t="shared" si="36"/>
        <v>98000</v>
      </c>
      <c r="O2343" s="36" t="s">
        <v>8232</v>
      </c>
    </row>
    <row r="2344" spans="1:15" x14ac:dyDescent="0.2">
      <c r="A2344" s="33" t="s">
        <v>3899</v>
      </c>
      <c r="B2344" s="32">
        <v>257</v>
      </c>
      <c r="C2344" s="32" t="s">
        <v>2</v>
      </c>
      <c r="D2344" s="1"/>
      <c r="E2344" s="1"/>
      <c r="F2344" s="36" t="s">
        <v>4390</v>
      </c>
      <c r="G2344" s="36" t="s">
        <v>5704</v>
      </c>
      <c r="H2344" s="36" t="s">
        <v>7631</v>
      </c>
      <c r="I2344" s="45" t="s">
        <v>7482</v>
      </c>
      <c r="J2344" s="46">
        <v>2.98E-2</v>
      </c>
      <c r="K2344" s="85">
        <v>158800</v>
      </c>
      <c r="L2344" s="36" t="s">
        <v>7631</v>
      </c>
      <c r="M2344" s="85">
        <v>158800</v>
      </c>
      <c r="N2344" s="83">
        <f t="shared" si="36"/>
        <v>159000</v>
      </c>
      <c r="O2344" s="36" t="s">
        <v>7631</v>
      </c>
    </row>
    <row r="2345" spans="1:15" x14ac:dyDescent="0.2">
      <c r="A2345" s="33" t="s">
        <v>3900</v>
      </c>
      <c r="B2345" s="32">
        <v>258</v>
      </c>
      <c r="C2345" s="32" t="s">
        <v>2</v>
      </c>
      <c r="D2345" s="1"/>
      <c r="E2345" s="1"/>
      <c r="F2345" s="36" t="s">
        <v>4390</v>
      </c>
      <c r="G2345" s="36" t="s">
        <v>976</v>
      </c>
      <c r="H2345" s="36" t="s">
        <v>7800</v>
      </c>
      <c r="I2345" s="45" t="s">
        <v>7483</v>
      </c>
      <c r="J2345" s="46">
        <v>5.3499999999999999E-2</v>
      </c>
      <c r="K2345" s="85">
        <v>30000</v>
      </c>
      <c r="L2345" s="36" t="s">
        <v>7800</v>
      </c>
      <c r="M2345" s="85">
        <v>30000</v>
      </c>
      <c r="N2345" s="83">
        <f t="shared" si="36"/>
        <v>30000</v>
      </c>
      <c r="O2345" s="36" t="s">
        <v>7800</v>
      </c>
    </row>
    <row r="2346" spans="1:15" x14ac:dyDescent="0.2">
      <c r="A2346" s="33" t="s">
        <v>3901</v>
      </c>
      <c r="B2346" s="32">
        <v>259</v>
      </c>
      <c r="C2346" s="32" t="s">
        <v>2</v>
      </c>
      <c r="D2346" s="1"/>
      <c r="E2346" s="1"/>
      <c r="F2346" s="36" t="s">
        <v>4390</v>
      </c>
      <c r="G2346" s="36" t="s">
        <v>499</v>
      </c>
      <c r="H2346" s="36" t="s">
        <v>8449</v>
      </c>
      <c r="I2346" s="45" t="s">
        <v>7895</v>
      </c>
      <c r="J2346" s="46">
        <v>9.9099999999999994E-2</v>
      </c>
      <c r="K2346" s="85">
        <v>30000</v>
      </c>
      <c r="L2346" s="36" t="s">
        <v>8231</v>
      </c>
      <c r="M2346" s="85">
        <v>30000</v>
      </c>
      <c r="N2346" s="83">
        <f t="shared" si="36"/>
        <v>30000</v>
      </c>
      <c r="O2346" s="36" t="s">
        <v>8231</v>
      </c>
    </row>
    <row r="2347" spans="1:15" x14ac:dyDescent="0.2">
      <c r="A2347" s="33" t="s">
        <v>3902</v>
      </c>
      <c r="B2347" s="32">
        <v>260</v>
      </c>
      <c r="C2347" s="32" t="s">
        <v>2</v>
      </c>
      <c r="D2347" s="1"/>
      <c r="E2347" s="1"/>
      <c r="F2347" s="36" t="s">
        <v>4390</v>
      </c>
      <c r="G2347" s="36" t="s">
        <v>976</v>
      </c>
      <c r="H2347" s="31" t="s">
        <v>7800</v>
      </c>
      <c r="I2347" s="45" t="s">
        <v>7896</v>
      </c>
      <c r="J2347" s="46">
        <v>14.100099999999999</v>
      </c>
      <c r="K2347" s="85">
        <v>20000</v>
      </c>
      <c r="L2347" s="36" t="s">
        <v>8250</v>
      </c>
      <c r="M2347" s="85">
        <v>20000</v>
      </c>
      <c r="N2347" s="83">
        <f t="shared" si="36"/>
        <v>20000</v>
      </c>
      <c r="O2347" s="36" t="s">
        <v>8250</v>
      </c>
    </row>
    <row r="2348" spans="1:15" x14ac:dyDescent="0.2">
      <c r="A2348" s="33" t="s">
        <v>3903</v>
      </c>
      <c r="B2348" s="32">
        <v>261</v>
      </c>
      <c r="C2348" s="32" t="s">
        <v>2</v>
      </c>
      <c r="D2348" s="1"/>
      <c r="E2348" s="1"/>
      <c r="F2348" s="36" t="s">
        <v>4390</v>
      </c>
      <c r="G2348" s="36" t="s">
        <v>976</v>
      </c>
      <c r="H2348" s="36" t="s">
        <v>7800</v>
      </c>
      <c r="I2348" s="42" t="s">
        <v>9112</v>
      </c>
      <c r="J2348" s="46">
        <v>650.35149999999999</v>
      </c>
      <c r="K2348" s="85">
        <v>1625000</v>
      </c>
      <c r="L2348" s="36" t="s">
        <v>8252</v>
      </c>
      <c r="M2348" s="85">
        <v>1625000</v>
      </c>
      <c r="N2348" s="83">
        <f t="shared" si="36"/>
        <v>1625000</v>
      </c>
      <c r="O2348" s="36" t="s">
        <v>9159</v>
      </c>
    </row>
    <row r="2349" spans="1:15" x14ac:dyDescent="0.2">
      <c r="A2349" s="33" t="s">
        <v>3904</v>
      </c>
      <c r="B2349" s="32">
        <v>262</v>
      </c>
      <c r="C2349" s="32" t="s">
        <v>2</v>
      </c>
      <c r="D2349" s="1"/>
      <c r="E2349" s="1"/>
      <c r="F2349" s="36" t="s">
        <v>4390</v>
      </c>
      <c r="G2349" s="36" t="s">
        <v>962</v>
      </c>
      <c r="H2349" s="36" t="s">
        <v>7629</v>
      </c>
      <c r="I2349" s="45" t="s">
        <v>7716</v>
      </c>
      <c r="J2349" s="46">
        <v>170.10781</v>
      </c>
      <c r="K2349" s="85">
        <v>675000</v>
      </c>
      <c r="L2349" s="36" t="s">
        <v>7589</v>
      </c>
      <c r="M2349" s="85">
        <v>675000</v>
      </c>
      <c r="N2349" s="83">
        <f t="shared" si="36"/>
        <v>675000</v>
      </c>
      <c r="O2349" s="36" t="s">
        <v>7629</v>
      </c>
    </row>
    <row r="2350" spans="1:15" x14ac:dyDescent="0.2">
      <c r="A2350" s="33" t="s">
        <v>3905</v>
      </c>
      <c r="B2350" s="32">
        <v>264</v>
      </c>
      <c r="C2350" s="32" t="s">
        <v>2</v>
      </c>
      <c r="D2350" s="1"/>
      <c r="E2350" s="1"/>
      <c r="F2350" s="36" t="s">
        <v>4390</v>
      </c>
      <c r="G2350" s="36" t="s">
        <v>6066</v>
      </c>
      <c r="H2350" s="31" t="s">
        <v>7696</v>
      </c>
      <c r="I2350" s="45" t="s">
        <v>9113</v>
      </c>
      <c r="J2350" s="46">
        <v>3.5200000000000002E-2</v>
      </c>
      <c r="K2350" s="85">
        <v>30000</v>
      </c>
      <c r="L2350" s="36" t="s">
        <v>8231</v>
      </c>
      <c r="M2350" s="85">
        <v>30000</v>
      </c>
      <c r="N2350" s="83">
        <f t="shared" si="36"/>
        <v>30000</v>
      </c>
      <c r="O2350" s="36" t="s">
        <v>8231</v>
      </c>
    </row>
    <row r="2351" spans="1:15" x14ac:dyDescent="0.2">
      <c r="A2351" s="33" t="s">
        <v>3906</v>
      </c>
      <c r="B2351" s="32">
        <v>265</v>
      </c>
      <c r="C2351" s="32" t="s">
        <v>2</v>
      </c>
      <c r="D2351" s="1"/>
      <c r="E2351" s="1"/>
      <c r="F2351" s="36" t="s">
        <v>4390</v>
      </c>
      <c r="G2351" s="36" t="s">
        <v>962</v>
      </c>
      <c r="H2351" s="31" t="s">
        <v>7696</v>
      </c>
      <c r="I2351" s="45" t="s">
        <v>9114</v>
      </c>
      <c r="J2351" s="46">
        <v>3.5299999999999998E-2</v>
      </c>
      <c r="K2351" s="85">
        <v>30000</v>
      </c>
      <c r="L2351" s="36" t="s">
        <v>8231</v>
      </c>
      <c r="M2351" s="85">
        <v>30000</v>
      </c>
      <c r="N2351" s="83">
        <f t="shared" si="36"/>
        <v>30000</v>
      </c>
      <c r="O2351" s="36" t="s">
        <v>8231</v>
      </c>
    </row>
    <row r="2352" spans="1:15" x14ac:dyDescent="0.2">
      <c r="A2352" s="33" t="s">
        <v>3907</v>
      </c>
      <c r="B2352" s="32">
        <v>266</v>
      </c>
      <c r="C2352" s="32" t="s">
        <v>2</v>
      </c>
      <c r="D2352" s="1"/>
      <c r="E2352" s="1"/>
      <c r="F2352" s="36" t="s">
        <v>4390</v>
      </c>
      <c r="G2352" s="36" t="s">
        <v>5708</v>
      </c>
      <c r="H2352" s="36" t="s">
        <v>7633</v>
      </c>
      <c r="I2352" s="45" t="s">
        <v>7898</v>
      </c>
      <c r="J2352" s="46">
        <v>3.435883</v>
      </c>
      <c r="K2352" s="85">
        <v>270000</v>
      </c>
      <c r="L2352" s="36" t="s">
        <v>8253</v>
      </c>
      <c r="M2352" s="85">
        <v>270000</v>
      </c>
      <c r="N2352" s="83">
        <f t="shared" si="36"/>
        <v>270000</v>
      </c>
      <c r="O2352" s="36" t="s">
        <v>8253</v>
      </c>
    </row>
    <row r="2353" spans="1:15" x14ac:dyDescent="0.2">
      <c r="A2353" s="33" t="s">
        <v>3908</v>
      </c>
      <c r="B2353" s="32">
        <v>267</v>
      </c>
      <c r="C2353" s="32" t="s">
        <v>2</v>
      </c>
      <c r="D2353" s="1"/>
      <c r="E2353" s="1"/>
      <c r="F2353" s="36" t="s">
        <v>4390</v>
      </c>
      <c r="G2353" s="36" t="s">
        <v>5708</v>
      </c>
      <c r="H2353" s="31" t="s">
        <v>7696</v>
      </c>
      <c r="I2353" s="45" t="s">
        <v>7899</v>
      </c>
      <c r="J2353" s="46">
        <v>1.7696769999999999</v>
      </c>
      <c r="K2353" s="85">
        <v>85000</v>
      </c>
      <c r="L2353" s="36" t="s">
        <v>8231</v>
      </c>
      <c r="M2353" s="85">
        <v>85000</v>
      </c>
      <c r="N2353" s="83">
        <f t="shared" si="36"/>
        <v>85000</v>
      </c>
      <c r="O2353" s="36" t="s">
        <v>8231</v>
      </c>
    </row>
    <row r="2354" spans="1:15" x14ac:dyDescent="0.2">
      <c r="A2354" s="33" t="s">
        <v>3909</v>
      </c>
      <c r="B2354" s="32">
        <v>270</v>
      </c>
      <c r="C2354" s="32" t="s">
        <v>2</v>
      </c>
      <c r="D2354" s="1"/>
      <c r="E2354" s="1"/>
      <c r="F2354" s="36" t="s">
        <v>4390</v>
      </c>
      <c r="G2354" s="36" t="s">
        <v>5709</v>
      </c>
      <c r="H2354" s="36" t="s">
        <v>7633</v>
      </c>
      <c r="I2354" s="45" t="s">
        <v>7900</v>
      </c>
      <c r="J2354" s="46">
        <v>0.63339999999999996</v>
      </c>
      <c r="K2354" s="85">
        <v>0</v>
      </c>
      <c r="L2354" s="36" t="s">
        <v>8254</v>
      </c>
      <c r="M2354" s="85">
        <v>0</v>
      </c>
      <c r="N2354" s="83">
        <f t="shared" si="36"/>
        <v>0</v>
      </c>
      <c r="O2354" s="36" t="s">
        <v>8254</v>
      </c>
    </row>
    <row r="2355" spans="1:15" x14ac:dyDescent="0.2">
      <c r="A2355" s="33" t="s">
        <v>3910</v>
      </c>
      <c r="B2355" s="32">
        <v>271</v>
      </c>
      <c r="C2355" s="32" t="s">
        <v>2</v>
      </c>
      <c r="D2355" s="1"/>
      <c r="E2355" s="1"/>
      <c r="F2355" s="36" t="s">
        <v>4390</v>
      </c>
      <c r="G2355" s="36" t="s">
        <v>8438</v>
      </c>
      <c r="H2355" s="31" t="s">
        <v>7696</v>
      </c>
      <c r="I2355" s="45" t="s">
        <v>7901</v>
      </c>
      <c r="J2355" s="46">
        <v>1.09E-2</v>
      </c>
      <c r="K2355" s="85">
        <v>30000</v>
      </c>
      <c r="L2355" s="36" t="s">
        <v>8231</v>
      </c>
      <c r="M2355" s="85">
        <v>30000</v>
      </c>
      <c r="N2355" s="83">
        <f t="shared" si="36"/>
        <v>30000</v>
      </c>
      <c r="O2355" s="36" t="s">
        <v>8231</v>
      </c>
    </row>
    <row r="2356" spans="1:15" x14ac:dyDescent="0.2">
      <c r="A2356" s="33" t="s">
        <v>3911</v>
      </c>
      <c r="B2356" s="32">
        <v>272</v>
      </c>
      <c r="C2356" s="32" t="s">
        <v>2</v>
      </c>
      <c r="D2356" s="1"/>
      <c r="E2356" s="1"/>
      <c r="F2356" s="36" t="s">
        <v>4390</v>
      </c>
      <c r="G2356" s="36" t="s">
        <v>650</v>
      </c>
      <c r="H2356" s="36" t="s">
        <v>7698</v>
      </c>
      <c r="I2356" s="45" t="s">
        <v>7902</v>
      </c>
      <c r="J2356" s="46">
        <v>0.10780000000000001</v>
      </c>
      <c r="K2356" s="85">
        <v>415500</v>
      </c>
      <c r="L2356" s="36" t="s">
        <v>8232</v>
      </c>
      <c r="M2356" s="85">
        <v>415500</v>
      </c>
      <c r="N2356" s="83">
        <f t="shared" si="36"/>
        <v>416000</v>
      </c>
      <c r="O2356" s="36" t="s">
        <v>8232</v>
      </c>
    </row>
    <row r="2357" spans="1:15" x14ac:dyDescent="0.2">
      <c r="A2357" s="33" t="s">
        <v>3912</v>
      </c>
      <c r="B2357" s="32">
        <v>273</v>
      </c>
      <c r="C2357" s="32" t="s">
        <v>2</v>
      </c>
      <c r="D2357" s="1"/>
      <c r="E2357" s="1"/>
      <c r="F2357" s="36" t="s">
        <v>4390</v>
      </c>
      <c r="G2357" s="36" t="s">
        <v>650</v>
      </c>
      <c r="H2357" s="36" t="s">
        <v>7785</v>
      </c>
      <c r="I2357" s="45" t="s">
        <v>7903</v>
      </c>
      <c r="J2357" s="46">
        <v>0.107</v>
      </c>
      <c r="K2357" s="85">
        <v>420000</v>
      </c>
      <c r="L2357" s="36" t="s">
        <v>8232</v>
      </c>
      <c r="M2357" s="85">
        <v>420000</v>
      </c>
      <c r="N2357" s="83">
        <f t="shared" si="36"/>
        <v>420000</v>
      </c>
      <c r="O2357" s="36" t="s">
        <v>8232</v>
      </c>
    </row>
    <row r="2358" spans="1:15" x14ac:dyDescent="0.2">
      <c r="A2358" s="33" t="s">
        <v>3913</v>
      </c>
      <c r="B2358" s="32">
        <v>276</v>
      </c>
      <c r="C2358" s="32" t="s">
        <v>2</v>
      </c>
      <c r="D2358" s="1"/>
      <c r="E2358" s="1"/>
      <c r="F2358" s="36" t="s">
        <v>4390</v>
      </c>
      <c r="G2358" s="36" t="s">
        <v>5710</v>
      </c>
      <c r="H2358" s="36" t="s">
        <v>7698</v>
      </c>
      <c r="I2358" s="45" t="s">
        <v>7904</v>
      </c>
      <c r="J2358" s="46">
        <v>0.1071</v>
      </c>
      <c r="K2358" s="85">
        <v>240000</v>
      </c>
      <c r="L2358" s="36" t="s">
        <v>8232</v>
      </c>
      <c r="M2358" s="85">
        <v>240000</v>
      </c>
      <c r="N2358" s="83">
        <f t="shared" si="36"/>
        <v>240000</v>
      </c>
      <c r="O2358" s="36" t="s">
        <v>8232</v>
      </c>
    </row>
    <row r="2359" spans="1:15" x14ac:dyDescent="0.2">
      <c r="A2359" s="33" t="s">
        <v>3914</v>
      </c>
      <c r="B2359" s="32">
        <v>277</v>
      </c>
      <c r="C2359" s="32" t="s">
        <v>2</v>
      </c>
      <c r="D2359" s="1"/>
      <c r="E2359" s="1"/>
      <c r="F2359" s="36" t="s">
        <v>4390</v>
      </c>
      <c r="G2359" s="36" t="s">
        <v>5711</v>
      </c>
      <c r="H2359" s="31" t="s">
        <v>7696</v>
      </c>
      <c r="I2359" s="45" t="s">
        <v>7905</v>
      </c>
      <c r="J2359" s="46">
        <v>0.1071</v>
      </c>
      <c r="K2359" s="85">
        <v>30000</v>
      </c>
      <c r="L2359" s="36" t="s">
        <v>8231</v>
      </c>
      <c r="M2359" s="85">
        <v>30000</v>
      </c>
      <c r="N2359" s="83">
        <f t="shared" si="36"/>
        <v>30000</v>
      </c>
      <c r="O2359" s="36" t="s">
        <v>8231</v>
      </c>
    </row>
    <row r="2360" spans="1:15" x14ac:dyDescent="0.2">
      <c r="A2360" s="33" t="s">
        <v>3915</v>
      </c>
      <c r="B2360" s="32">
        <v>279</v>
      </c>
      <c r="C2360" s="32" t="s">
        <v>2</v>
      </c>
      <c r="D2360" s="1"/>
      <c r="E2360" s="1"/>
      <c r="F2360" s="36" t="s">
        <v>4390</v>
      </c>
      <c r="G2360" s="36" t="s">
        <v>499</v>
      </c>
      <c r="H2360" s="36" t="s">
        <v>7633</v>
      </c>
      <c r="I2360" s="45" t="s">
        <v>7906</v>
      </c>
      <c r="J2360" s="46">
        <v>0.10589999999999999</v>
      </c>
      <c r="K2360" s="85">
        <v>165200</v>
      </c>
      <c r="L2360" s="36" t="s">
        <v>8236</v>
      </c>
      <c r="M2360" s="85">
        <v>165200</v>
      </c>
      <c r="N2360" s="83">
        <f t="shared" si="36"/>
        <v>166000</v>
      </c>
      <c r="O2360" s="36" t="s">
        <v>7633</v>
      </c>
    </row>
    <row r="2361" spans="1:15" x14ac:dyDescent="0.2">
      <c r="A2361" s="33" t="s">
        <v>3916</v>
      </c>
      <c r="B2361" s="32">
        <v>280</v>
      </c>
      <c r="C2361" s="32" t="s">
        <v>2</v>
      </c>
      <c r="D2361" s="1"/>
      <c r="E2361" s="1"/>
      <c r="F2361" s="36" t="s">
        <v>4390</v>
      </c>
      <c r="G2361" s="36" t="s">
        <v>499</v>
      </c>
      <c r="H2361" s="36" t="s">
        <v>7633</v>
      </c>
      <c r="I2361" s="45" t="s">
        <v>7907</v>
      </c>
      <c r="J2361" s="46">
        <v>0.10589999999999999</v>
      </c>
      <c r="K2361" s="85">
        <v>299000</v>
      </c>
      <c r="L2361" s="36" t="s">
        <v>8236</v>
      </c>
      <c r="M2361" s="85">
        <v>299000</v>
      </c>
      <c r="N2361" s="83">
        <f t="shared" si="36"/>
        <v>299000</v>
      </c>
      <c r="O2361" s="36" t="s">
        <v>7633</v>
      </c>
    </row>
    <row r="2362" spans="1:15" x14ac:dyDescent="0.2">
      <c r="A2362" s="33" t="s">
        <v>3917</v>
      </c>
      <c r="B2362" s="32">
        <v>282</v>
      </c>
      <c r="C2362" s="32" t="s">
        <v>2</v>
      </c>
      <c r="D2362" s="1"/>
      <c r="E2362" s="1"/>
      <c r="F2362" s="36" t="s">
        <v>4390</v>
      </c>
      <c r="G2362" s="36" t="s">
        <v>5711</v>
      </c>
      <c r="H2362" s="36" t="s">
        <v>7698</v>
      </c>
      <c r="I2362" s="45" t="s">
        <v>7908</v>
      </c>
      <c r="J2362" s="46">
        <v>0.1071</v>
      </c>
      <c r="K2362" s="85">
        <v>385200</v>
      </c>
      <c r="L2362" s="36" t="s">
        <v>8232</v>
      </c>
      <c r="M2362" s="85">
        <v>385200</v>
      </c>
      <c r="N2362" s="83">
        <f t="shared" si="36"/>
        <v>386000</v>
      </c>
      <c r="O2362" s="36" t="s">
        <v>8232</v>
      </c>
    </row>
    <row r="2363" spans="1:15" x14ac:dyDescent="0.2">
      <c r="A2363" s="33" t="s">
        <v>3918</v>
      </c>
      <c r="B2363" s="32">
        <v>283</v>
      </c>
      <c r="C2363" s="32" t="s">
        <v>2</v>
      </c>
      <c r="D2363" s="1"/>
      <c r="E2363" s="1"/>
      <c r="F2363" s="36" t="s">
        <v>4390</v>
      </c>
      <c r="G2363" s="36" t="s">
        <v>5712</v>
      </c>
      <c r="H2363" s="36" t="s">
        <v>7698</v>
      </c>
      <c r="I2363" s="45" t="s">
        <v>7909</v>
      </c>
      <c r="J2363" s="46">
        <v>0.1071</v>
      </c>
      <c r="K2363" s="85">
        <v>265300</v>
      </c>
      <c r="L2363" s="36" t="s">
        <v>8232</v>
      </c>
      <c r="M2363" s="85">
        <v>265300</v>
      </c>
      <c r="N2363" s="83">
        <f t="shared" si="36"/>
        <v>266000</v>
      </c>
      <c r="O2363" s="36" t="s">
        <v>8232</v>
      </c>
    </row>
    <row r="2364" spans="1:15" x14ac:dyDescent="0.2">
      <c r="A2364" s="33" t="s">
        <v>3919</v>
      </c>
      <c r="B2364" s="32">
        <v>284</v>
      </c>
      <c r="C2364" s="32" t="s">
        <v>2</v>
      </c>
      <c r="D2364" s="1"/>
      <c r="E2364" s="1"/>
      <c r="F2364" s="36" t="s">
        <v>4390</v>
      </c>
      <c r="G2364" s="36" t="s">
        <v>5713</v>
      </c>
      <c r="H2364" s="36" t="s">
        <v>7698</v>
      </c>
      <c r="I2364" s="45" t="s">
        <v>7910</v>
      </c>
      <c r="J2364" s="46">
        <v>0.1071</v>
      </c>
      <c r="K2364" s="85">
        <v>280600</v>
      </c>
      <c r="L2364" s="36" t="s">
        <v>8232</v>
      </c>
      <c r="M2364" s="85">
        <v>280600</v>
      </c>
      <c r="N2364" s="83">
        <f t="shared" si="36"/>
        <v>281000</v>
      </c>
      <c r="O2364" s="36" t="s">
        <v>8232</v>
      </c>
    </row>
    <row r="2365" spans="1:15" x14ac:dyDescent="0.2">
      <c r="A2365" s="33" t="s">
        <v>3920</v>
      </c>
      <c r="B2365" s="32">
        <v>285</v>
      </c>
      <c r="C2365" s="32" t="s">
        <v>2</v>
      </c>
      <c r="D2365" s="1"/>
      <c r="E2365" s="1"/>
      <c r="F2365" s="36" t="s">
        <v>4390</v>
      </c>
      <c r="G2365" s="36" t="s">
        <v>5714</v>
      </c>
      <c r="H2365" s="36" t="s">
        <v>7698</v>
      </c>
      <c r="I2365" s="45" t="s">
        <v>7911</v>
      </c>
      <c r="J2365" s="46">
        <v>0.1071</v>
      </c>
      <c r="K2365" s="85">
        <v>171000</v>
      </c>
      <c r="L2365" s="36" t="s">
        <v>8232</v>
      </c>
      <c r="M2365" s="85">
        <v>171000</v>
      </c>
      <c r="N2365" s="83">
        <f t="shared" si="36"/>
        <v>171000</v>
      </c>
      <c r="O2365" s="36" t="s">
        <v>8232</v>
      </c>
    </row>
    <row r="2366" spans="1:15" x14ac:dyDescent="0.2">
      <c r="A2366" s="33" t="s">
        <v>3921</v>
      </c>
      <c r="B2366" s="32">
        <v>286</v>
      </c>
      <c r="C2366" s="32" t="s">
        <v>2</v>
      </c>
      <c r="D2366" s="1"/>
      <c r="E2366" s="1"/>
      <c r="F2366" s="36" t="s">
        <v>4390</v>
      </c>
      <c r="G2366" s="36" t="s">
        <v>5715</v>
      </c>
      <c r="H2366" s="36" t="s">
        <v>7698</v>
      </c>
      <c r="I2366" s="45" t="s">
        <v>7912</v>
      </c>
      <c r="J2366" s="46">
        <v>0.1051</v>
      </c>
      <c r="K2366" s="85">
        <v>300000</v>
      </c>
      <c r="L2366" s="36" t="s">
        <v>8232</v>
      </c>
      <c r="M2366" s="85">
        <v>300000</v>
      </c>
      <c r="N2366" s="83">
        <f t="shared" si="36"/>
        <v>300000</v>
      </c>
      <c r="O2366" s="36" t="s">
        <v>8232</v>
      </c>
    </row>
    <row r="2367" spans="1:15" x14ac:dyDescent="0.2">
      <c r="A2367" s="33" t="s">
        <v>3922</v>
      </c>
      <c r="B2367" s="32">
        <v>287</v>
      </c>
      <c r="C2367" s="32" t="s">
        <v>2</v>
      </c>
      <c r="D2367" s="1"/>
      <c r="E2367" s="1"/>
      <c r="F2367" s="36" t="s">
        <v>4390</v>
      </c>
      <c r="G2367" s="36" t="s">
        <v>8450</v>
      </c>
      <c r="H2367" s="36" t="s">
        <v>7698</v>
      </c>
      <c r="I2367" s="45" t="s">
        <v>7913</v>
      </c>
      <c r="J2367" s="46">
        <v>8.43E-2</v>
      </c>
      <c r="K2367" s="85">
        <v>162000</v>
      </c>
      <c r="L2367" s="36" t="s">
        <v>8232</v>
      </c>
      <c r="M2367" s="85">
        <v>162000</v>
      </c>
      <c r="N2367" s="83">
        <f t="shared" si="36"/>
        <v>162000</v>
      </c>
      <c r="O2367" s="36" t="s">
        <v>8232</v>
      </c>
    </row>
    <row r="2368" spans="1:15" x14ac:dyDescent="0.2">
      <c r="A2368" s="33" t="s">
        <v>3923</v>
      </c>
      <c r="B2368" s="32">
        <v>288</v>
      </c>
      <c r="C2368" s="32" t="s">
        <v>2</v>
      </c>
      <c r="D2368" s="1"/>
      <c r="E2368" s="1"/>
      <c r="F2368" s="36" t="s">
        <v>4390</v>
      </c>
      <c r="G2368" s="36" t="s">
        <v>5612</v>
      </c>
      <c r="H2368" s="36" t="s">
        <v>7632</v>
      </c>
      <c r="I2368" s="45" t="s">
        <v>7914</v>
      </c>
      <c r="J2368" s="46">
        <v>0.49869999999999998</v>
      </c>
      <c r="K2368" s="85">
        <v>373000</v>
      </c>
      <c r="L2368" s="36" t="s">
        <v>8241</v>
      </c>
      <c r="M2368" s="85">
        <v>373000</v>
      </c>
      <c r="N2368" s="83">
        <f t="shared" si="36"/>
        <v>373000</v>
      </c>
      <c r="O2368" s="36" t="s">
        <v>8241</v>
      </c>
    </row>
    <row r="2369" spans="1:15" x14ac:dyDescent="0.2">
      <c r="A2369" s="33" t="s">
        <v>3924</v>
      </c>
      <c r="B2369" s="32">
        <v>289</v>
      </c>
      <c r="C2369" s="32" t="s">
        <v>2</v>
      </c>
      <c r="D2369" s="1"/>
      <c r="E2369" s="1"/>
      <c r="F2369" s="36" t="s">
        <v>4390</v>
      </c>
      <c r="G2369" s="36" t="s">
        <v>5716</v>
      </c>
      <c r="H2369" s="36" t="s">
        <v>7698</v>
      </c>
      <c r="I2369" s="45" t="s">
        <v>8521</v>
      </c>
      <c r="J2369" s="46">
        <v>0.10199999999999999</v>
      </c>
      <c r="K2369" s="85">
        <v>0</v>
      </c>
      <c r="L2369" s="36" t="s">
        <v>8255</v>
      </c>
      <c r="M2369" s="85">
        <v>0</v>
      </c>
      <c r="N2369" s="83">
        <f t="shared" si="36"/>
        <v>0</v>
      </c>
      <c r="O2369" s="36" t="s">
        <v>8255</v>
      </c>
    </row>
    <row r="2370" spans="1:15" x14ac:dyDescent="0.2">
      <c r="A2370" s="33" t="s">
        <v>3925</v>
      </c>
      <c r="B2370" s="32">
        <v>290</v>
      </c>
      <c r="C2370" s="32" t="s">
        <v>2</v>
      </c>
      <c r="D2370" s="1"/>
      <c r="E2370" s="1"/>
      <c r="F2370" s="36" t="s">
        <v>4390</v>
      </c>
      <c r="G2370" s="36" t="s">
        <v>5716</v>
      </c>
      <c r="H2370" s="36" t="s">
        <v>7698</v>
      </c>
      <c r="I2370" s="45" t="s">
        <v>7915</v>
      </c>
      <c r="J2370" s="46">
        <v>0.1031</v>
      </c>
      <c r="K2370" s="85">
        <v>420000</v>
      </c>
      <c r="L2370" s="36" t="s">
        <v>8232</v>
      </c>
      <c r="M2370" s="85">
        <v>420000</v>
      </c>
      <c r="N2370" s="83">
        <f t="shared" si="36"/>
        <v>420000</v>
      </c>
      <c r="O2370" s="36" t="s">
        <v>8232</v>
      </c>
    </row>
    <row r="2371" spans="1:15" x14ac:dyDescent="0.2">
      <c r="A2371" s="33" t="s">
        <v>3926</v>
      </c>
      <c r="B2371" s="32">
        <v>293</v>
      </c>
      <c r="C2371" s="32" t="s">
        <v>2</v>
      </c>
      <c r="D2371" s="1"/>
      <c r="E2371" s="1"/>
      <c r="F2371" s="36" t="s">
        <v>4390</v>
      </c>
      <c r="G2371" s="36" t="s">
        <v>5717</v>
      </c>
      <c r="H2371" s="36" t="s">
        <v>7698</v>
      </c>
      <c r="I2371" s="45" t="s">
        <v>7916</v>
      </c>
      <c r="J2371" s="46">
        <v>0.1031</v>
      </c>
      <c r="K2371" s="85">
        <v>258000</v>
      </c>
      <c r="L2371" s="36" t="s">
        <v>8232</v>
      </c>
      <c r="M2371" s="85">
        <v>258000</v>
      </c>
      <c r="N2371" s="83">
        <f t="shared" si="36"/>
        <v>258000</v>
      </c>
      <c r="O2371" s="36" t="s">
        <v>8232</v>
      </c>
    </row>
    <row r="2372" spans="1:15" x14ac:dyDescent="0.2">
      <c r="A2372" s="33" t="s">
        <v>3927</v>
      </c>
      <c r="B2372" s="32">
        <v>294</v>
      </c>
      <c r="C2372" s="32" t="s">
        <v>2</v>
      </c>
      <c r="D2372" s="1"/>
      <c r="E2372" s="1"/>
      <c r="F2372" s="36" t="s">
        <v>4390</v>
      </c>
      <c r="G2372" s="36" t="s">
        <v>7917</v>
      </c>
      <c r="H2372" s="36" t="s">
        <v>7698</v>
      </c>
      <c r="I2372" s="45" t="s">
        <v>7918</v>
      </c>
      <c r="J2372" s="46">
        <v>0.10199999999999999</v>
      </c>
      <c r="K2372" s="85">
        <v>268800</v>
      </c>
      <c r="L2372" s="36" t="s">
        <v>8232</v>
      </c>
      <c r="M2372" s="85">
        <v>268800</v>
      </c>
      <c r="N2372" s="83">
        <f t="shared" si="36"/>
        <v>269000</v>
      </c>
      <c r="O2372" s="36" t="s">
        <v>8232</v>
      </c>
    </row>
    <row r="2373" spans="1:15" x14ac:dyDescent="0.2">
      <c r="A2373" s="33" t="s">
        <v>3928</v>
      </c>
      <c r="B2373" s="32">
        <v>295</v>
      </c>
      <c r="C2373" s="32" t="s">
        <v>2</v>
      </c>
      <c r="D2373" s="1"/>
      <c r="E2373" s="1"/>
      <c r="F2373" s="36" t="s">
        <v>4390</v>
      </c>
      <c r="G2373" s="36" t="s">
        <v>5587</v>
      </c>
      <c r="H2373" s="31" t="s">
        <v>7696</v>
      </c>
      <c r="I2373" s="45" t="s">
        <v>7919</v>
      </c>
      <c r="J2373" s="46">
        <v>0.10199999999999999</v>
      </c>
      <c r="K2373" s="85">
        <v>30000</v>
      </c>
      <c r="L2373" s="36" t="s">
        <v>8231</v>
      </c>
      <c r="M2373" s="85">
        <v>30000</v>
      </c>
      <c r="N2373" s="83">
        <f t="shared" si="36"/>
        <v>30000</v>
      </c>
      <c r="O2373" s="36" t="s">
        <v>8231</v>
      </c>
    </row>
    <row r="2374" spans="1:15" x14ac:dyDescent="0.2">
      <c r="A2374" s="33" t="s">
        <v>3929</v>
      </c>
      <c r="B2374" s="32">
        <v>296</v>
      </c>
      <c r="C2374" s="32" t="s">
        <v>2</v>
      </c>
      <c r="D2374" s="1"/>
      <c r="E2374" s="1"/>
      <c r="F2374" s="36" t="s">
        <v>4390</v>
      </c>
      <c r="G2374" s="36" t="s">
        <v>5587</v>
      </c>
      <c r="H2374" s="31" t="s">
        <v>7696</v>
      </c>
      <c r="I2374" s="45" t="s">
        <v>7920</v>
      </c>
      <c r="J2374" s="46">
        <v>0.1031</v>
      </c>
      <c r="K2374" s="85">
        <v>30000</v>
      </c>
      <c r="L2374" s="36" t="s">
        <v>8231</v>
      </c>
      <c r="M2374" s="85">
        <v>30000</v>
      </c>
      <c r="N2374" s="83">
        <f t="shared" si="36"/>
        <v>30000</v>
      </c>
      <c r="O2374" s="36" t="s">
        <v>8231</v>
      </c>
    </row>
    <row r="2375" spans="1:15" x14ac:dyDescent="0.2">
      <c r="A2375" s="33" t="s">
        <v>3930</v>
      </c>
      <c r="B2375" s="32">
        <v>299</v>
      </c>
      <c r="C2375" s="32" t="s">
        <v>2</v>
      </c>
      <c r="D2375" s="1"/>
      <c r="E2375" s="1"/>
      <c r="F2375" s="36" t="s">
        <v>4390</v>
      </c>
      <c r="G2375" s="36" t="s">
        <v>8451</v>
      </c>
      <c r="H2375" s="36" t="s">
        <v>7698</v>
      </c>
      <c r="I2375" s="45" t="s">
        <v>7921</v>
      </c>
      <c r="J2375" s="46">
        <v>0.1</v>
      </c>
      <c r="K2375" s="85">
        <v>147000</v>
      </c>
      <c r="L2375" s="36" t="s">
        <v>8232</v>
      </c>
      <c r="M2375" s="85">
        <v>147000</v>
      </c>
      <c r="N2375" s="83">
        <f t="shared" si="36"/>
        <v>147000</v>
      </c>
      <c r="O2375" s="36" t="s">
        <v>8232</v>
      </c>
    </row>
    <row r="2376" spans="1:15" x14ac:dyDescent="0.2">
      <c r="A2376" s="33" t="s">
        <v>3931</v>
      </c>
      <c r="B2376" s="32">
        <v>300</v>
      </c>
      <c r="C2376" s="32" t="s">
        <v>2</v>
      </c>
      <c r="D2376" s="1"/>
      <c r="E2376" s="1"/>
      <c r="F2376" s="36" t="s">
        <v>4390</v>
      </c>
      <c r="G2376" s="36" t="s">
        <v>5718</v>
      </c>
      <c r="H2376" s="36" t="s">
        <v>7698</v>
      </c>
      <c r="I2376" s="45" t="s">
        <v>7922</v>
      </c>
      <c r="J2376" s="46">
        <v>9.5100000000000004E-2</v>
      </c>
      <c r="K2376" s="85">
        <v>283500</v>
      </c>
      <c r="L2376" s="36" t="s">
        <v>8232</v>
      </c>
      <c r="M2376" s="85">
        <v>283500</v>
      </c>
      <c r="N2376" s="83">
        <f t="shared" si="36"/>
        <v>284000</v>
      </c>
      <c r="O2376" s="36" t="s">
        <v>8232</v>
      </c>
    </row>
    <row r="2377" spans="1:15" x14ac:dyDescent="0.2">
      <c r="A2377" s="33" t="s">
        <v>3932</v>
      </c>
      <c r="B2377" s="32">
        <v>301</v>
      </c>
      <c r="C2377" s="32" t="s">
        <v>2</v>
      </c>
      <c r="D2377" s="1"/>
      <c r="E2377" s="1"/>
      <c r="F2377" s="36" t="s">
        <v>4390</v>
      </c>
      <c r="G2377" s="36" t="s">
        <v>5644</v>
      </c>
      <c r="H2377" s="31" t="s">
        <v>7696</v>
      </c>
      <c r="I2377" s="45" t="s">
        <v>7923</v>
      </c>
      <c r="J2377" s="46">
        <v>9.5000000000000001E-2</v>
      </c>
      <c r="K2377" s="85">
        <v>30000</v>
      </c>
      <c r="L2377" s="36" t="s">
        <v>8231</v>
      </c>
      <c r="M2377" s="85">
        <v>30000</v>
      </c>
      <c r="N2377" s="83">
        <f t="shared" si="36"/>
        <v>30000</v>
      </c>
      <c r="O2377" s="36" t="s">
        <v>8231</v>
      </c>
    </row>
    <row r="2378" spans="1:15" x14ac:dyDescent="0.2">
      <c r="A2378" s="33" t="s">
        <v>3933</v>
      </c>
      <c r="B2378" s="32">
        <v>302</v>
      </c>
      <c r="C2378" s="32" t="s">
        <v>2</v>
      </c>
      <c r="D2378" s="1"/>
      <c r="E2378" s="1"/>
      <c r="F2378" s="36" t="s">
        <v>4390</v>
      </c>
      <c r="G2378" s="36" t="s">
        <v>5644</v>
      </c>
      <c r="H2378" s="31" t="s">
        <v>7696</v>
      </c>
      <c r="I2378" s="45" t="s">
        <v>7924</v>
      </c>
      <c r="J2378" s="46">
        <v>9.4899999999999998E-2</v>
      </c>
      <c r="K2378" s="85">
        <v>30000</v>
      </c>
      <c r="L2378" s="36" t="s">
        <v>8231</v>
      </c>
      <c r="M2378" s="85">
        <v>30000</v>
      </c>
      <c r="N2378" s="83">
        <f t="shared" si="36"/>
        <v>30000</v>
      </c>
      <c r="O2378" s="36" t="s">
        <v>8231</v>
      </c>
    </row>
    <row r="2379" spans="1:15" x14ac:dyDescent="0.2">
      <c r="A2379" s="33" t="s">
        <v>3934</v>
      </c>
      <c r="B2379" s="32">
        <v>303</v>
      </c>
      <c r="C2379" s="32" t="s">
        <v>2</v>
      </c>
      <c r="D2379" s="1"/>
      <c r="E2379" s="1"/>
      <c r="F2379" s="36" t="s">
        <v>4390</v>
      </c>
      <c r="G2379" s="36" t="s">
        <v>976</v>
      </c>
      <c r="H2379" s="36" t="s">
        <v>7800</v>
      </c>
      <c r="I2379" s="45" t="s">
        <v>7925</v>
      </c>
      <c r="J2379" s="46">
        <v>1.2605709999999999</v>
      </c>
      <c r="K2379" s="85">
        <v>65000</v>
      </c>
      <c r="L2379" s="36" t="s">
        <v>7800</v>
      </c>
      <c r="M2379" s="85">
        <v>65000</v>
      </c>
      <c r="N2379" s="83">
        <f t="shared" si="36"/>
        <v>65000</v>
      </c>
      <c r="O2379" s="36" t="s">
        <v>7800</v>
      </c>
    </row>
    <row r="2380" spans="1:15" x14ac:dyDescent="0.2">
      <c r="A2380" s="33" t="s">
        <v>3935</v>
      </c>
      <c r="B2380" s="32">
        <v>304</v>
      </c>
      <c r="C2380" s="32" t="s">
        <v>2</v>
      </c>
      <c r="D2380" s="1"/>
      <c r="E2380" s="1"/>
      <c r="F2380" s="36" t="s">
        <v>4390</v>
      </c>
      <c r="G2380" s="36" t="s">
        <v>5719</v>
      </c>
      <c r="H2380" s="36" t="s">
        <v>7698</v>
      </c>
      <c r="I2380" s="45" t="s">
        <v>7926</v>
      </c>
      <c r="J2380" s="46">
        <v>5.8400000000000001E-2</v>
      </c>
      <c r="K2380" s="85">
        <v>81000</v>
      </c>
      <c r="L2380" s="36" t="s">
        <v>8232</v>
      </c>
      <c r="M2380" s="85">
        <v>81000</v>
      </c>
      <c r="N2380" s="83">
        <f t="shared" si="36"/>
        <v>81000</v>
      </c>
      <c r="O2380" s="36" t="s">
        <v>8232</v>
      </c>
    </row>
    <row r="2381" spans="1:15" x14ac:dyDescent="0.2">
      <c r="A2381" s="33" t="s">
        <v>3936</v>
      </c>
      <c r="B2381" s="32">
        <v>305</v>
      </c>
      <c r="C2381" s="32" t="s">
        <v>2</v>
      </c>
      <c r="D2381" s="1"/>
      <c r="E2381" s="1"/>
      <c r="F2381" s="36" t="s">
        <v>4390</v>
      </c>
      <c r="G2381" s="36" t="s">
        <v>5787</v>
      </c>
      <c r="H2381" s="31" t="s">
        <v>7696</v>
      </c>
      <c r="I2381" s="45" t="s">
        <v>7927</v>
      </c>
      <c r="J2381" s="46">
        <v>3.5999999999999997E-2</v>
      </c>
      <c r="K2381" s="85">
        <v>30000</v>
      </c>
      <c r="L2381" s="36" t="s">
        <v>8231</v>
      </c>
      <c r="M2381" s="85">
        <v>30000</v>
      </c>
      <c r="N2381" s="83">
        <f t="shared" si="36"/>
        <v>30000</v>
      </c>
      <c r="O2381" s="36" t="s">
        <v>8231</v>
      </c>
    </row>
    <row r="2382" spans="1:15" x14ac:dyDescent="0.2">
      <c r="A2382" s="33" t="s">
        <v>3937</v>
      </c>
      <c r="B2382" s="32">
        <v>306</v>
      </c>
      <c r="C2382" s="32" t="s">
        <v>2</v>
      </c>
      <c r="D2382" s="1"/>
      <c r="E2382" s="1"/>
      <c r="F2382" s="36" t="s">
        <v>4390</v>
      </c>
      <c r="G2382" s="36" t="s">
        <v>5828</v>
      </c>
      <c r="H2382" s="31" t="s">
        <v>7696</v>
      </c>
      <c r="I2382" s="45" t="s">
        <v>7928</v>
      </c>
      <c r="J2382" s="46">
        <v>3.5999999999999997E-2</v>
      </c>
      <c r="K2382" s="85">
        <v>30000</v>
      </c>
      <c r="L2382" s="36" t="s">
        <v>8231</v>
      </c>
      <c r="M2382" s="85">
        <v>30000</v>
      </c>
      <c r="N2382" s="83">
        <f t="shared" ref="N2382:N2445" si="37">CEILING(M2382,1000)</f>
        <v>30000</v>
      </c>
      <c r="O2382" s="36" t="s">
        <v>8231</v>
      </c>
    </row>
    <row r="2383" spans="1:15" x14ac:dyDescent="0.2">
      <c r="A2383" s="33" t="s">
        <v>3938</v>
      </c>
      <c r="B2383" s="32">
        <v>307</v>
      </c>
      <c r="C2383" s="32" t="s">
        <v>2</v>
      </c>
      <c r="D2383" s="1"/>
      <c r="E2383" s="1"/>
      <c r="F2383" s="36" t="s">
        <v>4390</v>
      </c>
      <c r="G2383" s="36" t="s">
        <v>5722</v>
      </c>
      <c r="H2383" s="36" t="s">
        <v>7698</v>
      </c>
      <c r="I2383" s="45" t="s">
        <v>7484</v>
      </c>
      <c r="J2383" s="46">
        <v>4.9599999999999998E-2</v>
      </c>
      <c r="K2383" s="85">
        <v>96600</v>
      </c>
      <c r="L2383" s="36" t="s">
        <v>8232</v>
      </c>
      <c r="M2383" s="85">
        <v>96600</v>
      </c>
      <c r="N2383" s="83">
        <f t="shared" si="37"/>
        <v>97000</v>
      </c>
      <c r="O2383" s="36" t="s">
        <v>8232</v>
      </c>
    </row>
    <row r="2384" spans="1:15" x14ac:dyDescent="0.2">
      <c r="A2384" s="33" t="s">
        <v>3939</v>
      </c>
      <c r="B2384" s="32">
        <v>308</v>
      </c>
      <c r="C2384" s="32" t="s">
        <v>2</v>
      </c>
      <c r="D2384" s="1"/>
      <c r="E2384" s="1"/>
      <c r="F2384" s="36" t="s">
        <v>4390</v>
      </c>
      <c r="G2384" s="36" t="s">
        <v>976</v>
      </c>
      <c r="H2384" s="36" t="s">
        <v>7713</v>
      </c>
      <c r="I2384" s="45" t="s">
        <v>7485</v>
      </c>
      <c r="J2384" s="46">
        <v>4.9599999999999998E-2</v>
      </c>
      <c r="K2384" s="85">
        <v>58800</v>
      </c>
      <c r="L2384" s="36" t="s">
        <v>8232</v>
      </c>
      <c r="M2384" s="85">
        <v>58800</v>
      </c>
      <c r="N2384" s="83">
        <f t="shared" si="37"/>
        <v>59000</v>
      </c>
      <c r="O2384" s="36" t="s">
        <v>8232</v>
      </c>
    </row>
    <row r="2385" spans="1:15" x14ac:dyDescent="0.2">
      <c r="A2385" s="33" t="s">
        <v>3940</v>
      </c>
      <c r="B2385" s="32">
        <v>311</v>
      </c>
      <c r="C2385" s="32" t="s">
        <v>2</v>
      </c>
      <c r="D2385" s="1"/>
      <c r="E2385" s="1"/>
      <c r="F2385" s="36" t="s">
        <v>4390</v>
      </c>
      <c r="G2385" s="36" t="s">
        <v>5723</v>
      </c>
      <c r="H2385" s="36" t="s">
        <v>7698</v>
      </c>
      <c r="I2385" s="45" t="s">
        <v>7929</v>
      </c>
      <c r="J2385" s="46">
        <v>4.9599999999999998E-2</v>
      </c>
      <c r="K2385" s="85">
        <v>72000</v>
      </c>
      <c r="L2385" s="36" t="s">
        <v>8232</v>
      </c>
      <c r="M2385" s="85">
        <v>72000</v>
      </c>
      <c r="N2385" s="83">
        <f t="shared" si="37"/>
        <v>72000</v>
      </c>
      <c r="O2385" s="36" t="s">
        <v>8232</v>
      </c>
    </row>
    <row r="2386" spans="1:15" x14ac:dyDescent="0.2">
      <c r="A2386" s="33" t="s">
        <v>3941</v>
      </c>
      <c r="B2386" s="32">
        <v>312</v>
      </c>
      <c r="C2386" s="32" t="s">
        <v>2</v>
      </c>
      <c r="D2386" s="1"/>
      <c r="E2386" s="1"/>
      <c r="F2386" s="36" t="s">
        <v>4390</v>
      </c>
      <c r="G2386" s="36" t="s">
        <v>5754</v>
      </c>
      <c r="H2386" s="31" t="s">
        <v>7696</v>
      </c>
      <c r="I2386" s="45" t="s">
        <v>7930</v>
      </c>
      <c r="J2386" s="46">
        <v>3.6400000000000002E-2</v>
      </c>
      <c r="K2386" s="85">
        <v>30000</v>
      </c>
      <c r="L2386" s="36" t="s">
        <v>8231</v>
      </c>
      <c r="M2386" s="85">
        <v>30000</v>
      </c>
      <c r="N2386" s="83">
        <f t="shared" si="37"/>
        <v>30000</v>
      </c>
      <c r="O2386" s="36" t="s">
        <v>8231</v>
      </c>
    </row>
    <row r="2387" spans="1:15" x14ac:dyDescent="0.2">
      <c r="A2387" s="33" t="s">
        <v>3942</v>
      </c>
      <c r="B2387" s="32">
        <v>313</v>
      </c>
      <c r="C2387" s="32" t="s">
        <v>2</v>
      </c>
      <c r="D2387" s="1"/>
      <c r="E2387" s="1"/>
      <c r="F2387" s="36" t="s">
        <v>4390</v>
      </c>
      <c r="G2387" s="36" t="s">
        <v>5612</v>
      </c>
      <c r="H2387" s="36" t="s">
        <v>7698</v>
      </c>
      <c r="I2387" s="45" t="s">
        <v>7931</v>
      </c>
      <c r="J2387" s="46">
        <v>5.1390999999999999E-2</v>
      </c>
      <c r="K2387" s="85">
        <v>87600</v>
      </c>
      <c r="L2387" s="36" t="s">
        <v>8232</v>
      </c>
      <c r="M2387" s="85">
        <v>87600</v>
      </c>
      <c r="N2387" s="83">
        <f t="shared" si="37"/>
        <v>88000</v>
      </c>
      <c r="O2387" s="36" t="s">
        <v>8232</v>
      </c>
    </row>
    <row r="2388" spans="1:15" x14ac:dyDescent="0.2">
      <c r="A2388" s="33" t="s">
        <v>3943</v>
      </c>
      <c r="B2388" s="32">
        <v>314</v>
      </c>
      <c r="C2388" s="32" t="s">
        <v>2</v>
      </c>
      <c r="D2388" s="1"/>
      <c r="E2388" s="1"/>
      <c r="F2388" s="36" t="s">
        <v>4390</v>
      </c>
      <c r="G2388" s="36" t="s">
        <v>5724</v>
      </c>
      <c r="H2388" s="36" t="s">
        <v>7698</v>
      </c>
      <c r="I2388" s="45" t="s">
        <v>7487</v>
      </c>
      <c r="J2388" s="46">
        <v>4.9599999999999998E-2</v>
      </c>
      <c r="K2388" s="85">
        <v>89400</v>
      </c>
      <c r="L2388" s="36" t="s">
        <v>8232</v>
      </c>
      <c r="M2388" s="85">
        <v>89400</v>
      </c>
      <c r="N2388" s="83">
        <f t="shared" si="37"/>
        <v>90000</v>
      </c>
      <c r="O2388" s="36" t="s">
        <v>8232</v>
      </c>
    </row>
    <row r="2389" spans="1:15" x14ac:dyDescent="0.2">
      <c r="A2389" s="33" t="s">
        <v>3944</v>
      </c>
      <c r="B2389" s="32">
        <v>315</v>
      </c>
      <c r="C2389" s="32" t="s">
        <v>2</v>
      </c>
      <c r="D2389" s="1"/>
      <c r="E2389" s="1"/>
      <c r="F2389" s="36" t="s">
        <v>4390</v>
      </c>
      <c r="G2389" s="36" t="s">
        <v>5725</v>
      </c>
      <c r="H2389" s="36" t="s">
        <v>7698</v>
      </c>
      <c r="I2389" s="45" t="s">
        <v>7932</v>
      </c>
      <c r="J2389" s="46">
        <v>5.8400000000000001E-2</v>
      </c>
      <c r="K2389" s="85">
        <v>90000</v>
      </c>
      <c r="L2389" s="36" t="s">
        <v>8232</v>
      </c>
      <c r="M2389" s="85">
        <v>90000</v>
      </c>
      <c r="N2389" s="83">
        <f t="shared" si="37"/>
        <v>90000</v>
      </c>
      <c r="O2389" s="36" t="s">
        <v>8232</v>
      </c>
    </row>
    <row r="2390" spans="1:15" x14ac:dyDescent="0.2">
      <c r="A2390" s="33" t="s">
        <v>3945</v>
      </c>
      <c r="B2390" s="32">
        <v>316</v>
      </c>
      <c r="C2390" s="32" t="s">
        <v>2</v>
      </c>
      <c r="D2390" s="1"/>
      <c r="E2390" s="1"/>
      <c r="F2390" s="36" t="s">
        <v>4390</v>
      </c>
      <c r="G2390" s="36" t="s">
        <v>5612</v>
      </c>
      <c r="H2390" s="31" t="s">
        <v>7696</v>
      </c>
      <c r="I2390" s="45" t="s">
        <v>9115</v>
      </c>
      <c r="J2390" s="46">
        <v>3.6700000000000003E-2</v>
      </c>
      <c r="K2390" s="85">
        <v>30000</v>
      </c>
      <c r="L2390" s="36" t="s">
        <v>8231</v>
      </c>
      <c r="M2390" s="85">
        <v>30000</v>
      </c>
      <c r="N2390" s="83">
        <f t="shared" si="37"/>
        <v>30000</v>
      </c>
      <c r="O2390" s="36" t="s">
        <v>8231</v>
      </c>
    </row>
    <row r="2391" spans="1:15" x14ac:dyDescent="0.2">
      <c r="A2391" s="33" t="s">
        <v>3946</v>
      </c>
      <c r="B2391" s="32">
        <v>317</v>
      </c>
      <c r="C2391" s="32" t="s">
        <v>2</v>
      </c>
      <c r="D2391" s="1"/>
      <c r="E2391" s="1"/>
      <c r="F2391" s="36" t="s">
        <v>4390</v>
      </c>
      <c r="G2391" s="36" t="s">
        <v>5612</v>
      </c>
      <c r="H2391" s="36" t="s">
        <v>7630</v>
      </c>
      <c r="I2391" s="42" t="s">
        <v>9116</v>
      </c>
      <c r="J2391" s="46">
        <v>3.6700000000000003E-2</v>
      </c>
      <c r="K2391" s="85">
        <v>20000</v>
      </c>
      <c r="L2391" s="36" t="s">
        <v>8250</v>
      </c>
      <c r="M2391" s="85">
        <v>20000</v>
      </c>
      <c r="N2391" s="83">
        <f t="shared" si="37"/>
        <v>20000</v>
      </c>
      <c r="O2391" s="36" t="s">
        <v>8250</v>
      </c>
    </row>
    <row r="2392" spans="1:15" x14ac:dyDescent="0.2">
      <c r="A2392" s="33" t="s">
        <v>3947</v>
      </c>
      <c r="B2392" s="32">
        <v>318</v>
      </c>
      <c r="C2392" s="32" t="s">
        <v>2</v>
      </c>
      <c r="D2392" s="1"/>
      <c r="E2392" s="1"/>
      <c r="F2392" s="36" t="s">
        <v>4390</v>
      </c>
      <c r="G2392" s="36" t="s">
        <v>5612</v>
      </c>
      <c r="H2392" s="36" t="s">
        <v>7632</v>
      </c>
      <c r="I2392" s="45" t="s">
        <v>7933</v>
      </c>
      <c r="J2392" s="46">
        <v>0.11890000000000001</v>
      </c>
      <c r="K2392" s="85">
        <v>360000</v>
      </c>
      <c r="L2392" s="36" t="s">
        <v>8241</v>
      </c>
      <c r="M2392" s="85">
        <v>360000</v>
      </c>
      <c r="N2392" s="83">
        <f t="shared" si="37"/>
        <v>360000</v>
      </c>
      <c r="O2392" s="36" t="s">
        <v>8241</v>
      </c>
    </row>
    <row r="2393" spans="1:15" x14ac:dyDescent="0.2">
      <c r="A2393" s="33" t="s">
        <v>3948</v>
      </c>
      <c r="B2393" s="32">
        <v>321</v>
      </c>
      <c r="C2393" s="32" t="s">
        <v>2</v>
      </c>
      <c r="D2393" s="1"/>
      <c r="E2393" s="1"/>
      <c r="F2393" s="36" t="s">
        <v>4390</v>
      </c>
      <c r="G2393" s="36" t="s">
        <v>976</v>
      </c>
      <c r="H2393" s="36" t="s">
        <v>7800</v>
      </c>
      <c r="I2393" s="45" t="s">
        <v>9117</v>
      </c>
      <c r="J2393" s="46">
        <v>3.6900000000000002E-2</v>
      </c>
      <c r="K2393" s="85">
        <v>20000</v>
      </c>
      <c r="L2393" s="36" t="s">
        <v>8256</v>
      </c>
      <c r="M2393" s="85">
        <v>20000</v>
      </c>
      <c r="N2393" s="83">
        <f t="shared" si="37"/>
        <v>20000</v>
      </c>
      <c r="O2393" s="36" t="s">
        <v>8256</v>
      </c>
    </row>
    <row r="2394" spans="1:15" x14ac:dyDescent="0.2">
      <c r="A2394" s="33" t="s">
        <v>3949</v>
      </c>
      <c r="B2394" s="32">
        <v>324</v>
      </c>
      <c r="C2394" s="32" t="s">
        <v>2</v>
      </c>
      <c r="D2394" s="1"/>
      <c r="E2394" s="1"/>
      <c r="F2394" s="36" t="s">
        <v>4390</v>
      </c>
      <c r="G2394" s="36" t="s">
        <v>976</v>
      </c>
      <c r="H2394" s="36" t="s">
        <v>7800</v>
      </c>
      <c r="I2394" s="45" t="s">
        <v>9118</v>
      </c>
      <c r="J2394" s="46">
        <v>8.0000000000000004E-4</v>
      </c>
      <c r="K2394" s="85">
        <v>20000</v>
      </c>
      <c r="L2394" s="36" t="s">
        <v>8256</v>
      </c>
      <c r="M2394" s="85">
        <v>20000</v>
      </c>
      <c r="N2394" s="83">
        <f t="shared" si="37"/>
        <v>20000</v>
      </c>
      <c r="O2394" s="36" t="s">
        <v>8256</v>
      </c>
    </row>
    <row r="2395" spans="1:15" x14ac:dyDescent="0.2">
      <c r="A2395" s="33" t="s">
        <v>3950</v>
      </c>
      <c r="B2395" s="32">
        <v>325</v>
      </c>
      <c r="C2395" s="32" t="s">
        <v>2</v>
      </c>
      <c r="D2395" s="1"/>
      <c r="E2395" s="1"/>
      <c r="F2395" s="36" t="s">
        <v>4390</v>
      </c>
      <c r="G2395" s="36" t="s">
        <v>976</v>
      </c>
      <c r="H2395" s="36" t="s">
        <v>7800</v>
      </c>
      <c r="I2395" s="45" t="s">
        <v>8521</v>
      </c>
      <c r="J2395" s="46">
        <v>3.7400000000000003E-2</v>
      </c>
      <c r="K2395" s="85">
        <v>20000</v>
      </c>
      <c r="L2395" s="36" t="s">
        <v>8250</v>
      </c>
      <c r="M2395" s="85">
        <v>20000</v>
      </c>
      <c r="N2395" s="83">
        <f t="shared" si="37"/>
        <v>20000</v>
      </c>
      <c r="O2395" s="36" t="s">
        <v>8250</v>
      </c>
    </row>
    <row r="2396" spans="1:15" x14ac:dyDescent="0.2">
      <c r="A2396" s="33" t="s">
        <v>3951</v>
      </c>
      <c r="B2396" s="32">
        <v>326</v>
      </c>
      <c r="C2396" s="32" t="s">
        <v>2</v>
      </c>
      <c r="D2396" s="1"/>
      <c r="E2396" s="1"/>
      <c r="F2396" s="36" t="s">
        <v>4390</v>
      </c>
      <c r="G2396" s="36" t="s">
        <v>976</v>
      </c>
      <c r="H2396" s="36" t="s">
        <v>7800</v>
      </c>
      <c r="I2396" s="45" t="s">
        <v>9119</v>
      </c>
      <c r="J2396" s="46">
        <v>5.4399999999999997E-2</v>
      </c>
      <c r="K2396" s="85">
        <v>20000</v>
      </c>
      <c r="L2396" s="36" t="s">
        <v>8250</v>
      </c>
      <c r="M2396" s="85">
        <v>20000</v>
      </c>
      <c r="N2396" s="83">
        <f t="shared" si="37"/>
        <v>20000</v>
      </c>
      <c r="O2396" s="36" t="s">
        <v>8250</v>
      </c>
    </row>
    <row r="2397" spans="1:15" x14ac:dyDescent="0.2">
      <c r="A2397" s="33" t="s">
        <v>3952</v>
      </c>
      <c r="B2397" s="32">
        <v>327</v>
      </c>
      <c r="C2397" s="32" t="s">
        <v>2</v>
      </c>
      <c r="D2397" s="1"/>
      <c r="E2397" s="1"/>
      <c r="F2397" s="36" t="s">
        <v>4390</v>
      </c>
      <c r="G2397" s="36" t="s">
        <v>976</v>
      </c>
      <c r="H2397" s="36" t="s">
        <v>7800</v>
      </c>
      <c r="I2397" s="45" t="s">
        <v>9120</v>
      </c>
      <c r="J2397" s="46">
        <v>3.3500000000000002E-2</v>
      </c>
      <c r="K2397" s="85">
        <v>20000</v>
      </c>
      <c r="L2397" s="36" t="s">
        <v>8250</v>
      </c>
      <c r="M2397" s="85">
        <v>20000</v>
      </c>
      <c r="N2397" s="83">
        <f t="shared" si="37"/>
        <v>20000</v>
      </c>
      <c r="O2397" s="36" t="s">
        <v>8250</v>
      </c>
    </row>
    <row r="2398" spans="1:15" x14ac:dyDescent="0.2">
      <c r="A2398" s="33" t="s">
        <v>3953</v>
      </c>
      <c r="B2398" s="32">
        <v>328</v>
      </c>
      <c r="C2398" s="32" t="s">
        <v>2</v>
      </c>
      <c r="D2398" s="1"/>
      <c r="E2398" s="1"/>
      <c r="F2398" s="36" t="s">
        <v>4390</v>
      </c>
      <c r="G2398" s="36" t="s">
        <v>8452</v>
      </c>
      <c r="H2398" s="36" t="s">
        <v>7631</v>
      </c>
      <c r="I2398" s="45" t="s">
        <v>7934</v>
      </c>
      <c r="J2398" s="46">
        <v>8.9300000000000004E-2</v>
      </c>
      <c r="K2398" s="85">
        <v>480000</v>
      </c>
      <c r="L2398" s="36" t="s">
        <v>8257</v>
      </c>
      <c r="M2398" s="85">
        <v>480000</v>
      </c>
      <c r="N2398" s="83">
        <f t="shared" si="37"/>
        <v>480000</v>
      </c>
      <c r="O2398" s="36" t="s">
        <v>8257</v>
      </c>
    </row>
    <row r="2399" spans="1:15" x14ac:dyDescent="0.2">
      <c r="A2399" s="33" t="s">
        <v>3954</v>
      </c>
      <c r="B2399" s="32">
        <v>329</v>
      </c>
      <c r="C2399" s="32" t="s">
        <v>2</v>
      </c>
      <c r="D2399" s="1"/>
      <c r="E2399" s="1"/>
      <c r="F2399" s="36" t="s">
        <v>4390</v>
      </c>
      <c r="G2399" s="36" t="s">
        <v>8452</v>
      </c>
      <c r="H2399" s="36" t="s">
        <v>7631</v>
      </c>
      <c r="I2399" s="45" t="s">
        <v>7935</v>
      </c>
      <c r="J2399" s="46">
        <v>8.9300000000000004E-2</v>
      </c>
      <c r="K2399" s="85">
        <v>0</v>
      </c>
      <c r="L2399" s="36" t="s">
        <v>8258</v>
      </c>
      <c r="M2399" s="85">
        <v>0</v>
      </c>
      <c r="N2399" s="83">
        <f t="shared" si="37"/>
        <v>0</v>
      </c>
      <c r="O2399" s="36" t="s">
        <v>8258</v>
      </c>
    </row>
    <row r="2400" spans="1:15" x14ac:dyDescent="0.2">
      <c r="A2400" s="33" t="s">
        <v>3955</v>
      </c>
      <c r="B2400" s="32">
        <v>330</v>
      </c>
      <c r="C2400" s="32" t="s">
        <v>2</v>
      </c>
      <c r="D2400" s="1"/>
      <c r="E2400" s="1"/>
      <c r="F2400" s="36" t="s">
        <v>4390</v>
      </c>
      <c r="G2400" s="36" t="s">
        <v>5729</v>
      </c>
      <c r="H2400" s="36" t="s">
        <v>7631</v>
      </c>
      <c r="I2400" s="45" t="s">
        <v>7936</v>
      </c>
      <c r="J2400" s="46">
        <v>4.500216</v>
      </c>
      <c r="K2400" s="85">
        <v>230400</v>
      </c>
      <c r="L2400" s="36" t="s">
        <v>7631</v>
      </c>
      <c r="M2400" s="85">
        <v>230400</v>
      </c>
      <c r="N2400" s="83">
        <f t="shared" si="37"/>
        <v>231000</v>
      </c>
      <c r="O2400" s="36" t="s">
        <v>7631</v>
      </c>
    </row>
    <row r="2401" spans="1:15" x14ac:dyDescent="0.2">
      <c r="A2401" s="33" t="s">
        <v>3956</v>
      </c>
      <c r="B2401" s="32">
        <v>331</v>
      </c>
      <c r="C2401" s="32" t="s">
        <v>2</v>
      </c>
      <c r="D2401" s="1"/>
      <c r="E2401" s="1"/>
      <c r="F2401" s="36" t="s">
        <v>4390</v>
      </c>
      <c r="G2401" s="36" t="s">
        <v>5708</v>
      </c>
      <c r="H2401" s="31" t="s">
        <v>7696</v>
      </c>
      <c r="I2401" s="45" t="s">
        <v>9121</v>
      </c>
      <c r="J2401" s="46">
        <v>1.2700100000000001</v>
      </c>
      <c r="K2401" s="85">
        <v>55000</v>
      </c>
      <c r="L2401" s="36" t="s">
        <v>8231</v>
      </c>
      <c r="M2401" s="85">
        <v>55000</v>
      </c>
      <c r="N2401" s="83">
        <f t="shared" si="37"/>
        <v>55000</v>
      </c>
      <c r="O2401" s="36" t="s">
        <v>8231</v>
      </c>
    </row>
    <row r="2402" spans="1:15" x14ac:dyDescent="0.2">
      <c r="A2402" s="33" t="s">
        <v>3957</v>
      </c>
      <c r="B2402" s="32">
        <v>332</v>
      </c>
      <c r="C2402" s="32" t="s">
        <v>2</v>
      </c>
      <c r="D2402" s="1"/>
      <c r="E2402" s="1"/>
      <c r="F2402" s="36" t="s">
        <v>4390</v>
      </c>
      <c r="G2402" s="36" t="s">
        <v>5730</v>
      </c>
      <c r="H2402" s="36" t="s">
        <v>7698</v>
      </c>
      <c r="I2402" s="45" t="s">
        <v>7937</v>
      </c>
      <c r="J2402" s="46">
        <v>0.21410000000000001</v>
      </c>
      <c r="K2402" s="85">
        <v>235000</v>
      </c>
      <c r="L2402" s="36" t="s">
        <v>8232</v>
      </c>
      <c r="M2402" s="85">
        <v>235000</v>
      </c>
      <c r="N2402" s="83">
        <f t="shared" si="37"/>
        <v>235000</v>
      </c>
      <c r="O2402" s="36" t="s">
        <v>8232</v>
      </c>
    </row>
    <row r="2403" spans="1:15" x14ac:dyDescent="0.2">
      <c r="A2403" s="33" t="s">
        <v>3958</v>
      </c>
      <c r="B2403" s="32">
        <v>333</v>
      </c>
      <c r="C2403" s="32" t="s">
        <v>2</v>
      </c>
      <c r="D2403" s="1"/>
      <c r="E2403" s="1"/>
      <c r="F2403" s="36" t="s">
        <v>4390</v>
      </c>
      <c r="G2403" s="36" t="s">
        <v>5576</v>
      </c>
      <c r="H2403" s="36" t="s">
        <v>7698</v>
      </c>
      <c r="I2403" s="45" t="s">
        <v>7938</v>
      </c>
      <c r="J2403" s="46">
        <v>0.20619999999999999</v>
      </c>
      <c r="K2403" s="85">
        <v>469000</v>
      </c>
      <c r="L2403" s="36" t="s">
        <v>8232</v>
      </c>
      <c r="M2403" s="85">
        <v>469000</v>
      </c>
      <c r="N2403" s="83">
        <f t="shared" si="37"/>
        <v>469000</v>
      </c>
      <c r="O2403" s="36" t="s">
        <v>8232</v>
      </c>
    </row>
    <row r="2404" spans="1:15" x14ac:dyDescent="0.2">
      <c r="A2404" s="33" t="s">
        <v>3959</v>
      </c>
      <c r="B2404" s="32">
        <v>334</v>
      </c>
      <c r="C2404" s="32" t="s">
        <v>2</v>
      </c>
      <c r="D2404" s="1"/>
      <c r="E2404" s="1"/>
      <c r="F2404" s="36" t="s">
        <v>4390</v>
      </c>
      <c r="G2404" s="36" t="s">
        <v>5601</v>
      </c>
      <c r="H2404" s="36" t="s">
        <v>7698</v>
      </c>
      <c r="I2404" s="45" t="s">
        <v>7939</v>
      </c>
      <c r="J2404" s="46">
        <v>0.21410000000000001</v>
      </c>
      <c r="K2404" s="85">
        <v>78200</v>
      </c>
      <c r="L2404" s="36" t="s">
        <v>8232</v>
      </c>
      <c r="M2404" s="85">
        <v>78200</v>
      </c>
      <c r="N2404" s="83">
        <f t="shared" si="37"/>
        <v>79000</v>
      </c>
      <c r="O2404" s="36" t="s">
        <v>8232</v>
      </c>
    </row>
    <row r="2405" spans="1:15" x14ac:dyDescent="0.2">
      <c r="A2405" s="33" t="s">
        <v>3960</v>
      </c>
      <c r="B2405" s="32">
        <v>336</v>
      </c>
      <c r="C2405" s="32" t="s">
        <v>2</v>
      </c>
      <c r="D2405" s="1"/>
      <c r="E2405" s="1"/>
      <c r="F2405" s="36" t="s">
        <v>4390</v>
      </c>
      <c r="G2405" s="36" t="s">
        <v>976</v>
      </c>
      <c r="H2405" s="36" t="s">
        <v>7713</v>
      </c>
      <c r="I2405" s="42" t="s">
        <v>9122</v>
      </c>
      <c r="J2405" s="46">
        <v>5.0212E-2</v>
      </c>
      <c r="K2405" s="85">
        <v>51600</v>
      </c>
      <c r="L2405" s="36" t="s">
        <v>8245</v>
      </c>
      <c r="M2405" s="85">
        <v>51600</v>
      </c>
      <c r="N2405" s="83">
        <f t="shared" si="37"/>
        <v>52000</v>
      </c>
      <c r="O2405" s="36" t="s">
        <v>8245</v>
      </c>
    </row>
    <row r="2406" spans="1:15" x14ac:dyDescent="0.2">
      <c r="A2406" s="33" t="s">
        <v>3961</v>
      </c>
      <c r="B2406" s="32">
        <v>337</v>
      </c>
      <c r="C2406" s="32" t="s">
        <v>2</v>
      </c>
      <c r="D2406" s="1"/>
      <c r="E2406" s="1"/>
      <c r="F2406" s="36" t="s">
        <v>4390</v>
      </c>
      <c r="G2406" s="36" t="s">
        <v>976</v>
      </c>
      <c r="H2406" s="36" t="s">
        <v>7800</v>
      </c>
      <c r="I2406" s="42" t="s">
        <v>9123</v>
      </c>
      <c r="J2406" s="46">
        <v>3.78E-2</v>
      </c>
      <c r="K2406" s="85">
        <v>30000</v>
      </c>
      <c r="L2406" s="36" t="s">
        <v>8244</v>
      </c>
      <c r="M2406" s="85">
        <v>30000</v>
      </c>
      <c r="N2406" s="83">
        <f t="shared" si="37"/>
        <v>30000</v>
      </c>
      <c r="O2406" s="36" t="s">
        <v>8244</v>
      </c>
    </row>
    <row r="2407" spans="1:15" x14ac:dyDescent="0.2">
      <c r="A2407" s="33" t="s">
        <v>3962</v>
      </c>
      <c r="B2407" s="32">
        <v>338</v>
      </c>
      <c r="C2407" s="32" t="s">
        <v>2</v>
      </c>
      <c r="D2407" s="1"/>
      <c r="E2407" s="1"/>
      <c r="F2407" s="36" t="s">
        <v>4390</v>
      </c>
      <c r="G2407" s="36" t="s">
        <v>5732</v>
      </c>
      <c r="H2407" s="36" t="s">
        <v>7698</v>
      </c>
      <c r="I2407" s="45" t="s">
        <v>7940</v>
      </c>
      <c r="J2407" s="46">
        <v>4.9599999999999998E-2</v>
      </c>
      <c r="K2407" s="85">
        <v>51600</v>
      </c>
      <c r="L2407" s="36" t="s">
        <v>8232</v>
      </c>
      <c r="M2407" s="85">
        <v>51600</v>
      </c>
      <c r="N2407" s="83">
        <f t="shared" si="37"/>
        <v>52000</v>
      </c>
      <c r="O2407" s="36" t="s">
        <v>8232</v>
      </c>
    </row>
    <row r="2408" spans="1:15" x14ac:dyDescent="0.2">
      <c r="A2408" s="33" t="s">
        <v>3963</v>
      </c>
      <c r="B2408" s="32">
        <v>339</v>
      </c>
      <c r="C2408" s="32" t="s">
        <v>2</v>
      </c>
      <c r="D2408" s="1"/>
      <c r="E2408" s="1"/>
      <c r="F2408" s="36" t="s">
        <v>4390</v>
      </c>
      <c r="G2408" s="36" t="s">
        <v>5646</v>
      </c>
      <c r="H2408" s="31" t="s">
        <v>7696</v>
      </c>
      <c r="I2408" s="45" t="s">
        <v>7941</v>
      </c>
      <c r="J2408" s="46">
        <v>3.9899999999999998E-2</v>
      </c>
      <c r="K2408" s="85">
        <v>30000</v>
      </c>
      <c r="L2408" s="36" t="s">
        <v>8231</v>
      </c>
      <c r="M2408" s="85">
        <v>30000</v>
      </c>
      <c r="N2408" s="83">
        <f t="shared" si="37"/>
        <v>30000</v>
      </c>
      <c r="O2408" s="36" t="s">
        <v>8231</v>
      </c>
    </row>
    <row r="2409" spans="1:15" x14ac:dyDescent="0.2">
      <c r="A2409" s="33" t="s">
        <v>3964</v>
      </c>
      <c r="B2409" s="32">
        <v>340</v>
      </c>
      <c r="C2409" s="32" t="s">
        <v>2</v>
      </c>
      <c r="D2409" s="1"/>
      <c r="E2409" s="1"/>
      <c r="F2409" s="36" t="s">
        <v>4390</v>
      </c>
      <c r="G2409" s="36" t="s">
        <v>5942</v>
      </c>
      <c r="H2409" s="31" t="s">
        <v>7696</v>
      </c>
      <c r="I2409" s="45" t="s">
        <v>7942</v>
      </c>
      <c r="J2409" s="46">
        <v>4.0500000000000001E-2</v>
      </c>
      <c r="K2409" s="85">
        <v>30000</v>
      </c>
      <c r="L2409" s="36" t="s">
        <v>8231</v>
      </c>
      <c r="M2409" s="85">
        <v>30000</v>
      </c>
      <c r="N2409" s="83">
        <f t="shared" si="37"/>
        <v>30000</v>
      </c>
      <c r="O2409" s="36" t="s">
        <v>8231</v>
      </c>
    </row>
    <row r="2410" spans="1:15" x14ac:dyDescent="0.2">
      <c r="A2410" s="33" t="s">
        <v>3965</v>
      </c>
      <c r="B2410" s="32">
        <v>343</v>
      </c>
      <c r="C2410" s="32" t="s">
        <v>2</v>
      </c>
      <c r="D2410" s="1"/>
      <c r="E2410" s="1"/>
      <c r="F2410" s="36" t="s">
        <v>4390</v>
      </c>
      <c r="G2410" s="36" t="s">
        <v>5735</v>
      </c>
      <c r="H2410" s="36" t="s">
        <v>7698</v>
      </c>
      <c r="I2410" s="45" t="s">
        <v>7943</v>
      </c>
      <c r="J2410" s="46">
        <v>4.9599999999999998E-2</v>
      </c>
      <c r="K2410" s="85">
        <v>90000</v>
      </c>
      <c r="L2410" s="36" t="s">
        <v>8232</v>
      </c>
      <c r="M2410" s="85">
        <v>90000</v>
      </c>
      <c r="N2410" s="83">
        <f t="shared" si="37"/>
        <v>90000</v>
      </c>
      <c r="O2410" s="36" t="s">
        <v>8232</v>
      </c>
    </row>
    <row r="2411" spans="1:15" x14ac:dyDescent="0.2">
      <c r="A2411" s="33" t="s">
        <v>3966</v>
      </c>
      <c r="B2411" s="32">
        <v>346</v>
      </c>
      <c r="C2411" s="32" t="s">
        <v>2</v>
      </c>
      <c r="D2411" s="1"/>
      <c r="E2411" s="1"/>
      <c r="F2411" s="36" t="s">
        <v>4390</v>
      </c>
      <c r="G2411" s="36" t="s">
        <v>5736</v>
      </c>
      <c r="H2411" s="31" t="s">
        <v>7696</v>
      </c>
      <c r="I2411" s="45" t="s">
        <v>7944</v>
      </c>
      <c r="J2411" s="46">
        <v>2.3362720000000001</v>
      </c>
      <c r="K2411" s="85">
        <v>100000</v>
      </c>
      <c r="L2411" s="36" t="s">
        <v>8231</v>
      </c>
      <c r="M2411" s="85">
        <v>100000</v>
      </c>
      <c r="N2411" s="83">
        <f t="shared" si="37"/>
        <v>100000</v>
      </c>
      <c r="O2411" s="36" t="s">
        <v>8231</v>
      </c>
    </row>
    <row r="2412" spans="1:15" x14ac:dyDescent="0.2">
      <c r="A2412" s="33" t="s">
        <v>3967</v>
      </c>
      <c r="B2412" s="32">
        <v>347</v>
      </c>
      <c r="C2412" s="32" t="s">
        <v>2</v>
      </c>
      <c r="D2412" s="1"/>
      <c r="E2412" s="1"/>
      <c r="F2412" s="36" t="s">
        <v>4390</v>
      </c>
      <c r="G2412" s="36" t="s">
        <v>910</v>
      </c>
      <c r="H2412" s="31" t="s">
        <v>8280</v>
      </c>
      <c r="I2412" s="45" t="s">
        <v>7488</v>
      </c>
      <c r="J2412" s="46">
        <v>0.50949999999999995</v>
      </c>
      <c r="K2412" s="85">
        <v>40000</v>
      </c>
      <c r="L2412" s="36" t="s">
        <v>7788</v>
      </c>
      <c r="M2412" s="85">
        <v>40000</v>
      </c>
      <c r="N2412" s="83">
        <f t="shared" si="37"/>
        <v>40000</v>
      </c>
      <c r="O2412" s="36" t="s">
        <v>7788</v>
      </c>
    </row>
    <row r="2413" spans="1:15" x14ac:dyDescent="0.2">
      <c r="A2413" s="33" t="s">
        <v>3968</v>
      </c>
      <c r="B2413" s="32">
        <v>348</v>
      </c>
      <c r="C2413" s="32" t="s">
        <v>2</v>
      </c>
      <c r="D2413" s="1"/>
      <c r="E2413" s="1"/>
      <c r="F2413" s="36" t="s">
        <v>4390</v>
      </c>
      <c r="G2413" s="36" t="s">
        <v>5716</v>
      </c>
      <c r="H2413" s="31" t="s">
        <v>7696</v>
      </c>
      <c r="I2413" s="45" t="s">
        <v>7945</v>
      </c>
      <c r="J2413" s="46">
        <v>0.20619999999999999</v>
      </c>
      <c r="K2413" s="85">
        <v>35000</v>
      </c>
      <c r="L2413" s="36" t="s">
        <v>8231</v>
      </c>
      <c r="M2413" s="85">
        <v>35000</v>
      </c>
      <c r="N2413" s="83">
        <f t="shared" si="37"/>
        <v>35000</v>
      </c>
      <c r="O2413" s="36" t="s">
        <v>8231</v>
      </c>
    </row>
    <row r="2414" spans="1:15" x14ac:dyDescent="0.2">
      <c r="A2414" s="33" t="s">
        <v>3969</v>
      </c>
      <c r="B2414" s="32">
        <v>349</v>
      </c>
      <c r="C2414" s="32" t="s">
        <v>2</v>
      </c>
      <c r="D2414" s="1"/>
      <c r="E2414" s="1"/>
      <c r="F2414" s="36" t="s">
        <v>4390</v>
      </c>
      <c r="G2414" s="36" t="s">
        <v>5639</v>
      </c>
      <c r="H2414" s="36" t="s">
        <v>7631</v>
      </c>
      <c r="I2414" s="45" t="s">
        <v>7946</v>
      </c>
      <c r="J2414" s="46">
        <v>4.4600000000000001E-2</v>
      </c>
      <c r="K2414" s="85">
        <v>210000</v>
      </c>
      <c r="L2414" s="36" t="s">
        <v>7631</v>
      </c>
      <c r="M2414" s="85">
        <v>210000</v>
      </c>
      <c r="N2414" s="83">
        <f t="shared" si="37"/>
        <v>210000</v>
      </c>
      <c r="O2414" s="36" t="s">
        <v>7631</v>
      </c>
    </row>
    <row r="2415" spans="1:15" x14ac:dyDescent="0.2">
      <c r="A2415" s="33" t="s">
        <v>3970</v>
      </c>
      <c r="B2415" s="32">
        <v>350</v>
      </c>
      <c r="C2415" s="32" t="s">
        <v>2</v>
      </c>
      <c r="D2415" s="1"/>
      <c r="E2415" s="1"/>
      <c r="F2415" s="36" t="s">
        <v>4390</v>
      </c>
      <c r="G2415" s="36" t="s">
        <v>5599</v>
      </c>
      <c r="H2415" s="36" t="s">
        <v>7698</v>
      </c>
      <c r="I2415" s="45" t="s">
        <v>7947</v>
      </c>
      <c r="J2415" s="46">
        <v>8.9200000000000002E-2</v>
      </c>
      <c r="K2415" s="85">
        <v>177200</v>
      </c>
      <c r="L2415" s="36" t="s">
        <v>8232</v>
      </c>
      <c r="M2415" s="85">
        <v>177200</v>
      </c>
      <c r="N2415" s="83">
        <f t="shared" si="37"/>
        <v>178000</v>
      </c>
      <c r="O2415" s="36" t="s">
        <v>8232</v>
      </c>
    </row>
    <row r="2416" spans="1:15" x14ac:dyDescent="0.2">
      <c r="A2416" s="33" t="s">
        <v>3971</v>
      </c>
      <c r="B2416" s="32">
        <v>351</v>
      </c>
      <c r="C2416" s="32" t="s">
        <v>2</v>
      </c>
      <c r="D2416" s="1"/>
      <c r="E2416" s="1"/>
      <c r="F2416" s="36" t="s">
        <v>4390</v>
      </c>
      <c r="G2416" s="36" t="s">
        <v>5660</v>
      </c>
      <c r="H2416" s="31" t="s">
        <v>7696</v>
      </c>
      <c r="I2416" s="45" t="s">
        <v>7471</v>
      </c>
      <c r="J2416" s="46">
        <v>4.1200000000000001E-2</v>
      </c>
      <c r="K2416" s="85">
        <v>30000</v>
      </c>
      <c r="L2416" s="36" t="s">
        <v>8231</v>
      </c>
      <c r="M2416" s="85">
        <v>30000</v>
      </c>
      <c r="N2416" s="83">
        <f t="shared" si="37"/>
        <v>30000</v>
      </c>
      <c r="O2416" s="36" t="s">
        <v>8231</v>
      </c>
    </row>
    <row r="2417" spans="1:15" x14ac:dyDescent="0.2">
      <c r="A2417" s="33" t="s">
        <v>3972</v>
      </c>
      <c r="B2417" s="32">
        <v>352</v>
      </c>
      <c r="C2417" s="32" t="s">
        <v>2</v>
      </c>
      <c r="D2417" s="1"/>
      <c r="E2417" s="1"/>
      <c r="F2417" s="36" t="s">
        <v>4390</v>
      </c>
      <c r="G2417" s="36" t="s">
        <v>5738</v>
      </c>
      <c r="H2417" s="36" t="s">
        <v>7631</v>
      </c>
      <c r="I2417" s="45" t="s">
        <v>7948</v>
      </c>
      <c r="J2417" s="46">
        <v>2.5000000000000001E-2</v>
      </c>
      <c r="K2417" s="85">
        <v>287000</v>
      </c>
      <c r="L2417" s="36" t="s">
        <v>7631</v>
      </c>
      <c r="M2417" s="85">
        <v>287000</v>
      </c>
      <c r="N2417" s="83">
        <f t="shared" si="37"/>
        <v>287000</v>
      </c>
      <c r="O2417" s="36" t="s">
        <v>7631</v>
      </c>
    </row>
    <row r="2418" spans="1:15" x14ac:dyDescent="0.2">
      <c r="A2418" s="33" t="s">
        <v>3973</v>
      </c>
      <c r="B2418" s="32">
        <v>353</v>
      </c>
      <c r="C2418" s="32" t="s">
        <v>2</v>
      </c>
      <c r="D2418" s="1"/>
      <c r="E2418" s="1"/>
      <c r="F2418" s="36" t="s">
        <v>4390</v>
      </c>
      <c r="G2418" s="36" t="s">
        <v>5669</v>
      </c>
      <c r="H2418" s="31" t="s">
        <v>7696</v>
      </c>
      <c r="I2418" s="45" t="s">
        <v>7949</v>
      </c>
      <c r="J2418" s="46">
        <v>4.1700000000000001E-2</v>
      </c>
      <c r="K2418" s="85">
        <v>30000</v>
      </c>
      <c r="L2418" s="36" t="s">
        <v>8231</v>
      </c>
      <c r="M2418" s="85">
        <v>30000</v>
      </c>
      <c r="N2418" s="83">
        <f t="shared" si="37"/>
        <v>30000</v>
      </c>
      <c r="O2418" s="36" t="s">
        <v>8231</v>
      </c>
    </row>
    <row r="2419" spans="1:15" x14ac:dyDescent="0.2">
      <c r="A2419" s="33" t="s">
        <v>3974</v>
      </c>
      <c r="B2419" s="32">
        <v>354</v>
      </c>
      <c r="C2419" s="32" t="s">
        <v>2</v>
      </c>
      <c r="D2419" s="1"/>
      <c r="E2419" s="1"/>
      <c r="F2419" s="36" t="s">
        <v>4390</v>
      </c>
      <c r="G2419" s="36" t="s">
        <v>5634</v>
      </c>
      <c r="H2419" s="31" t="s">
        <v>7696</v>
      </c>
      <c r="I2419" s="45" t="s">
        <v>7950</v>
      </c>
      <c r="J2419" s="46">
        <v>4.2099999999999999E-2</v>
      </c>
      <c r="K2419" s="85">
        <v>30000</v>
      </c>
      <c r="L2419" s="36" t="s">
        <v>8231</v>
      </c>
      <c r="M2419" s="85">
        <v>30000</v>
      </c>
      <c r="N2419" s="83">
        <f t="shared" si="37"/>
        <v>30000</v>
      </c>
      <c r="O2419" s="36" t="s">
        <v>8231</v>
      </c>
    </row>
    <row r="2420" spans="1:15" x14ac:dyDescent="0.2">
      <c r="A2420" s="33" t="s">
        <v>3975</v>
      </c>
      <c r="B2420" s="32">
        <v>355</v>
      </c>
      <c r="C2420" s="32" t="s">
        <v>2</v>
      </c>
      <c r="D2420" s="1"/>
      <c r="E2420" s="1"/>
      <c r="F2420" s="36" t="s">
        <v>4390</v>
      </c>
      <c r="G2420" s="36" t="s">
        <v>5739</v>
      </c>
      <c r="H2420" s="36" t="s">
        <v>7631</v>
      </c>
      <c r="I2420" s="45" t="s">
        <v>7951</v>
      </c>
      <c r="J2420" s="46">
        <v>2.5000000000000001E-2</v>
      </c>
      <c r="K2420" s="85">
        <v>316000</v>
      </c>
      <c r="L2420" s="36" t="s">
        <v>7631</v>
      </c>
      <c r="M2420" s="85">
        <v>316000</v>
      </c>
      <c r="N2420" s="83">
        <f t="shared" si="37"/>
        <v>316000</v>
      </c>
      <c r="O2420" s="36" t="s">
        <v>7631</v>
      </c>
    </row>
    <row r="2421" spans="1:15" x14ac:dyDescent="0.2">
      <c r="A2421" s="33" t="s">
        <v>3976</v>
      </c>
      <c r="B2421" s="32">
        <v>359</v>
      </c>
      <c r="C2421" s="32" t="s">
        <v>2</v>
      </c>
      <c r="D2421" s="1"/>
      <c r="E2421" s="1"/>
      <c r="F2421" s="36" t="s">
        <v>4390</v>
      </c>
      <c r="G2421" s="36" t="s">
        <v>5740</v>
      </c>
      <c r="H2421" s="36" t="s">
        <v>7631</v>
      </c>
      <c r="I2421" s="45" t="s">
        <v>7952</v>
      </c>
      <c r="J2421" s="46">
        <v>0.3377</v>
      </c>
      <c r="K2421" s="85">
        <v>78000</v>
      </c>
      <c r="L2421" s="36" t="s">
        <v>7631</v>
      </c>
      <c r="M2421" s="85">
        <v>78000</v>
      </c>
      <c r="N2421" s="83">
        <f t="shared" si="37"/>
        <v>78000</v>
      </c>
      <c r="O2421" s="36" t="s">
        <v>7631</v>
      </c>
    </row>
    <row r="2422" spans="1:15" x14ac:dyDescent="0.2">
      <c r="A2422" s="33" t="s">
        <v>3977</v>
      </c>
      <c r="B2422" s="32">
        <v>364</v>
      </c>
      <c r="C2422" s="32" t="s">
        <v>2</v>
      </c>
      <c r="D2422" s="1"/>
      <c r="E2422" s="1"/>
      <c r="F2422" s="36" t="s">
        <v>4390</v>
      </c>
      <c r="G2422" s="36" t="s">
        <v>5741</v>
      </c>
      <c r="H2422" s="36" t="s">
        <v>7698</v>
      </c>
      <c r="I2422" s="45" t="s">
        <v>7953</v>
      </c>
      <c r="J2422" s="46">
        <v>5.9499999999999997E-2</v>
      </c>
      <c r="K2422" s="85">
        <v>70000</v>
      </c>
      <c r="L2422" s="36" t="s">
        <v>8232</v>
      </c>
      <c r="M2422" s="85">
        <v>70000</v>
      </c>
      <c r="N2422" s="83">
        <f t="shared" si="37"/>
        <v>70000</v>
      </c>
      <c r="O2422" s="36" t="s">
        <v>8232</v>
      </c>
    </row>
    <row r="2423" spans="1:15" x14ac:dyDescent="0.2">
      <c r="A2423" s="33" t="s">
        <v>3978</v>
      </c>
      <c r="B2423" s="32">
        <v>365</v>
      </c>
      <c r="C2423" s="32" t="s">
        <v>2</v>
      </c>
      <c r="D2423" s="1"/>
      <c r="E2423" s="1"/>
      <c r="F2423" s="36" t="s">
        <v>4390</v>
      </c>
      <c r="G2423" s="36" t="s">
        <v>5742</v>
      </c>
      <c r="H2423" s="36" t="s">
        <v>7698</v>
      </c>
      <c r="I2423" s="45" t="s">
        <v>7490</v>
      </c>
      <c r="J2423" s="46">
        <v>5.9499999999999997E-2</v>
      </c>
      <c r="K2423" s="85">
        <v>42000</v>
      </c>
      <c r="L2423" s="36" t="s">
        <v>8232</v>
      </c>
      <c r="M2423" s="85">
        <v>42000</v>
      </c>
      <c r="N2423" s="83">
        <f t="shared" si="37"/>
        <v>42000</v>
      </c>
      <c r="O2423" s="36" t="s">
        <v>8232</v>
      </c>
    </row>
    <row r="2424" spans="1:15" x14ac:dyDescent="0.2">
      <c r="A2424" s="33" t="s">
        <v>3979</v>
      </c>
      <c r="B2424" s="32">
        <v>366</v>
      </c>
      <c r="C2424" s="32" t="s">
        <v>2</v>
      </c>
      <c r="D2424" s="1"/>
      <c r="E2424" s="1"/>
      <c r="F2424" s="36" t="s">
        <v>4390</v>
      </c>
      <c r="G2424" s="36" t="s">
        <v>5743</v>
      </c>
      <c r="H2424" s="36" t="s">
        <v>7632</v>
      </c>
      <c r="I2424" s="45" t="s">
        <v>7491</v>
      </c>
      <c r="J2424" s="46">
        <v>0.1047</v>
      </c>
      <c r="K2424" s="85">
        <v>130000</v>
      </c>
      <c r="L2424" s="36" t="s">
        <v>8241</v>
      </c>
      <c r="M2424" s="85">
        <v>130000</v>
      </c>
      <c r="N2424" s="83">
        <f t="shared" si="37"/>
        <v>130000</v>
      </c>
      <c r="O2424" s="36" t="s">
        <v>8241</v>
      </c>
    </row>
    <row r="2425" spans="1:15" x14ac:dyDescent="0.2">
      <c r="A2425" s="33" t="s">
        <v>3980</v>
      </c>
      <c r="B2425" s="32">
        <v>367</v>
      </c>
      <c r="C2425" s="32" t="s">
        <v>2</v>
      </c>
      <c r="D2425" s="1"/>
      <c r="E2425" s="1"/>
      <c r="F2425" s="36" t="s">
        <v>4390</v>
      </c>
      <c r="G2425" s="36" t="s">
        <v>5744</v>
      </c>
      <c r="H2425" s="36" t="s">
        <v>7632</v>
      </c>
      <c r="I2425" s="45" t="s">
        <v>7954</v>
      </c>
      <c r="J2425" s="46">
        <v>9.9199999999999997E-2</v>
      </c>
      <c r="K2425" s="85">
        <v>480000</v>
      </c>
      <c r="L2425" s="36" t="s">
        <v>8241</v>
      </c>
      <c r="M2425" s="85">
        <v>480000</v>
      </c>
      <c r="N2425" s="83">
        <f t="shared" si="37"/>
        <v>480000</v>
      </c>
      <c r="O2425" s="36" t="s">
        <v>8241</v>
      </c>
    </row>
    <row r="2426" spans="1:15" x14ac:dyDescent="0.2">
      <c r="A2426" s="33" t="s">
        <v>3981</v>
      </c>
      <c r="B2426" s="32">
        <v>368</v>
      </c>
      <c r="C2426" s="32" t="s">
        <v>2</v>
      </c>
      <c r="D2426" s="1"/>
      <c r="E2426" s="1"/>
      <c r="F2426" s="36" t="s">
        <v>4390</v>
      </c>
      <c r="G2426" s="36" t="s">
        <v>976</v>
      </c>
      <c r="H2426" s="36" t="s">
        <v>7800</v>
      </c>
      <c r="I2426" s="45" t="s">
        <v>8521</v>
      </c>
      <c r="J2426" s="46">
        <v>4.2500000000000003E-2</v>
      </c>
      <c r="K2426" s="85">
        <v>20000</v>
      </c>
      <c r="L2426" s="36" t="s">
        <v>8250</v>
      </c>
      <c r="M2426" s="85">
        <v>20000</v>
      </c>
      <c r="N2426" s="83">
        <f t="shared" si="37"/>
        <v>20000</v>
      </c>
      <c r="O2426" s="36" t="s">
        <v>8250</v>
      </c>
    </row>
    <row r="2427" spans="1:15" x14ac:dyDescent="0.2">
      <c r="A2427" s="33" t="s">
        <v>3982</v>
      </c>
      <c r="B2427" s="32">
        <v>369</v>
      </c>
      <c r="C2427" s="32" t="s">
        <v>2</v>
      </c>
      <c r="D2427" s="1"/>
      <c r="E2427" s="1"/>
      <c r="F2427" s="36" t="s">
        <v>4390</v>
      </c>
      <c r="G2427" s="35" t="s">
        <v>976</v>
      </c>
      <c r="H2427" s="36" t="s">
        <v>7694</v>
      </c>
      <c r="I2427" s="45" t="s">
        <v>7716</v>
      </c>
      <c r="J2427" s="46">
        <v>0.27006399999999997</v>
      </c>
      <c r="K2427" s="85">
        <v>725000</v>
      </c>
      <c r="L2427" s="36" t="s">
        <v>8230</v>
      </c>
      <c r="M2427" s="85">
        <v>725000</v>
      </c>
      <c r="N2427" s="83">
        <f t="shared" si="37"/>
        <v>725000</v>
      </c>
      <c r="O2427" s="36" t="s">
        <v>8230</v>
      </c>
    </row>
    <row r="2428" spans="1:15" x14ac:dyDescent="0.2">
      <c r="A2428" s="33" t="s">
        <v>3983</v>
      </c>
      <c r="B2428" s="32">
        <v>370</v>
      </c>
      <c r="C2428" s="32" t="s">
        <v>2</v>
      </c>
      <c r="D2428" s="1"/>
      <c r="E2428" s="1"/>
      <c r="F2428" s="36" t="s">
        <v>4390</v>
      </c>
      <c r="G2428" s="36" t="s">
        <v>976</v>
      </c>
      <c r="H2428" s="36" t="s">
        <v>7800</v>
      </c>
      <c r="I2428" s="45" t="s">
        <v>7955</v>
      </c>
      <c r="J2428" s="46">
        <v>4.2599999999999999E-2</v>
      </c>
      <c r="K2428" s="85">
        <v>30000</v>
      </c>
      <c r="L2428" s="36" t="s">
        <v>8244</v>
      </c>
      <c r="M2428" s="85">
        <v>30000</v>
      </c>
      <c r="N2428" s="83">
        <f t="shared" si="37"/>
        <v>30000</v>
      </c>
      <c r="O2428" s="36" t="s">
        <v>8244</v>
      </c>
    </row>
    <row r="2429" spans="1:15" x14ac:dyDescent="0.2">
      <c r="A2429" s="33" t="s">
        <v>3984</v>
      </c>
      <c r="B2429" s="32">
        <v>371</v>
      </c>
      <c r="C2429" s="32" t="s">
        <v>2</v>
      </c>
      <c r="D2429" s="1"/>
      <c r="E2429" s="1"/>
      <c r="F2429" s="36" t="s">
        <v>4390</v>
      </c>
      <c r="G2429" s="36" t="s">
        <v>5603</v>
      </c>
      <c r="H2429" s="31" t="s">
        <v>7696</v>
      </c>
      <c r="I2429" s="45" t="s">
        <v>7956</v>
      </c>
      <c r="J2429" s="46">
        <v>9.0399999999999994E-2</v>
      </c>
      <c r="K2429" s="85">
        <v>30000</v>
      </c>
      <c r="L2429" s="36" t="s">
        <v>8231</v>
      </c>
      <c r="M2429" s="85">
        <v>30000</v>
      </c>
      <c r="N2429" s="83">
        <f t="shared" si="37"/>
        <v>30000</v>
      </c>
      <c r="O2429" s="36" t="s">
        <v>8231</v>
      </c>
    </row>
    <row r="2430" spans="1:15" x14ac:dyDescent="0.2">
      <c r="A2430" s="33" t="s">
        <v>3985</v>
      </c>
      <c r="B2430" s="32">
        <v>373</v>
      </c>
      <c r="C2430" s="32" t="s">
        <v>2</v>
      </c>
      <c r="D2430" s="1"/>
      <c r="E2430" s="1"/>
      <c r="F2430" s="36" t="s">
        <v>4390</v>
      </c>
      <c r="G2430" s="36" t="s">
        <v>5746</v>
      </c>
      <c r="H2430" s="36" t="s">
        <v>7631</v>
      </c>
      <c r="I2430" s="45" t="s">
        <v>7957</v>
      </c>
      <c r="J2430" s="46">
        <v>0.12609999999999999</v>
      </c>
      <c r="K2430" s="85">
        <v>240000</v>
      </c>
      <c r="L2430" s="36" t="s">
        <v>7631</v>
      </c>
      <c r="M2430" s="85">
        <v>240000</v>
      </c>
      <c r="N2430" s="83">
        <f t="shared" si="37"/>
        <v>240000</v>
      </c>
      <c r="O2430" s="36" t="s">
        <v>7631</v>
      </c>
    </row>
    <row r="2431" spans="1:15" x14ac:dyDescent="0.2">
      <c r="A2431" s="33" t="s">
        <v>3986</v>
      </c>
      <c r="B2431" s="32">
        <v>378</v>
      </c>
      <c r="C2431" s="32" t="s">
        <v>2</v>
      </c>
      <c r="D2431" s="1"/>
      <c r="E2431" s="1"/>
      <c r="F2431" s="36" t="s">
        <v>4390</v>
      </c>
      <c r="G2431" s="36" t="s">
        <v>976</v>
      </c>
      <c r="H2431" s="36" t="s">
        <v>7800</v>
      </c>
      <c r="I2431" s="45" t="s">
        <v>8521</v>
      </c>
      <c r="J2431" s="46">
        <v>4.58E-2</v>
      </c>
      <c r="K2431" s="85">
        <v>20000</v>
      </c>
      <c r="L2431" s="36" t="s">
        <v>8250</v>
      </c>
      <c r="M2431" s="85">
        <v>20000</v>
      </c>
      <c r="N2431" s="83">
        <f t="shared" si="37"/>
        <v>20000</v>
      </c>
      <c r="O2431" s="36" t="s">
        <v>8250</v>
      </c>
    </row>
    <row r="2432" spans="1:15" x14ac:dyDescent="0.2">
      <c r="A2432" s="33" t="s">
        <v>3987</v>
      </c>
      <c r="B2432" s="32">
        <v>379</v>
      </c>
      <c r="C2432" s="32" t="s">
        <v>2</v>
      </c>
      <c r="D2432" s="1"/>
      <c r="E2432" s="1"/>
      <c r="F2432" s="36" t="s">
        <v>4390</v>
      </c>
      <c r="G2432" s="36" t="s">
        <v>976</v>
      </c>
      <c r="H2432" s="36" t="s">
        <v>7800</v>
      </c>
      <c r="I2432" s="45" t="s">
        <v>7958</v>
      </c>
      <c r="J2432" s="46">
        <v>4.6100000000000002E-2</v>
      </c>
      <c r="K2432" s="85">
        <v>30000</v>
      </c>
      <c r="L2432" s="36" t="s">
        <v>7800</v>
      </c>
      <c r="M2432" s="85">
        <v>30000</v>
      </c>
      <c r="N2432" s="83">
        <f t="shared" si="37"/>
        <v>30000</v>
      </c>
      <c r="O2432" s="36" t="s">
        <v>7800</v>
      </c>
    </row>
    <row r="2433" spans="1:15" x14ac:dyDescent="0.2">
      <c r="A2433" s="33" t="s">
        <v>3988</v>
      </c>
      <c r="B2433" s="32">
        <v>380</v>
      </c>
      <c r="C2433" s="32" t="s">
        <v>2</v>
      </c>
      <c r="D2433" s="1"/>
      <c r="E2433" s="1"/>
      <c r="F2433" s="36" t="s">
        <v>4390</v>
      </c>
      <c r="G2433" s="36" t="s">
        <v>976</v>
      </c>
      <c r="H2433" s="36" t="s">
        <v>7800</v>
      </c>
      <c r="I2433" s="45" t="s">
        <v>7959</v>
      </c>
      <c r="J2433" s="46">
        <v>4.6300000000000001E-2</v>
      </c>
      <c r="K2433" s="85">
        <v>30000</v>
      </c>
      <c r="L2433" s="36" t="s">
        <v>7800</v>
      </c>
      <c r="M2433" s="85">
        <v>30000</v>
      </c>
      <c r="N2433" s="83">
        <f t="shared" si="37"/>
        <v>30000</v>
      </c>
      <c r="O2433" s="36" t="s">
        <v>7800</v>
      </c>
    </row>
    <row r="2434" spans="1:15" x14ac:dyDescent="0.2">
      <c r="A2434" s="33" t="s">
        <v>3989</v>
      </c>
      <c r="B2434" s="32">
        <v>381</v>
      </c>
      <c r="C2434" s="32" t="s">
        <v>2</v>
      </c>
      <c r="D2434" s="1"/>
      <c r="E2434" s="1"/>
      <c r="F2434" s="36" t="s">
        <v>4390</v>
      </c>
      <c r="G2434" s="36" t="s">
        <v>5749</v>
      </c>
      <c r="H2434" s="36" t="s">
        <v>7698</v>
      </c>
      <c r="I2434" s="45" t="s">
        <v>7960</v>
      </c>
      <c r="J2434" s="46">
        <v>3.9699999999999999E-2</v>
      </c>
      <c r="K2434" s="85">
        <v>48000</v>
      </c>
      <c r="L2434" s="36" t="s">
        <v>8232</v>
      </c>
      <c r="M2434" s="85">
        <v>48000</v>
      </c>
      <c r="N2434" s="83">
        <f t="shared" si="37"/>
        <v>48000</v>
      </c>
      <c r="O2434" s="36" t="s">
        <v>8232</v>
      </c>
    </row>
    <row r="2435" spans="1:15" x14ac:dyDescent="0.2">
      <c r="A2435" s="33" t="s">
        <v>3990</v>
      </c>
      <c r="B2435" s="32">
        <v>382</v>
      </c>
      <c r="C2435" s="32" t="s">
        <v>2</v>
      </c>
      <c r="D2435" s="1"/>
      <c r="E2435" s="1"/>
      <c r="F2435" s="36" t="s">
        <v>4390</v>
      </c>
      <c r="G2435" s="36" t="s">
        <v>5750</v>
      </c>
      <c r="H2435" s="36" t="s">
        <v>7698</v>
      </c>
      <c r="I2435" s="45" t="s">
        <v>7492</v>
      </c>
      <c r="J2435" s="46">
        <v>3.7999999999999999E-2</v>
      </c>
      <c r="K2435" s="85">
        <v>48000</v>
      </c>
      <c r="L2435" s="36" t="s">
        <v>8232</v>
      </c>
      <c r="M2435" s="85">
        <v>48000</v>
      </c>
      <c r="N2435" s="83">
        <f t="shared" si="37"/>
        <v>48000</v>
      </c>
      <c r="O2435" s="36" t="s">
        <v>8232</v>
      </c>
    </row>
    <row r="2436" spans="1:15" x14ac:dyDescent="0.2">
      <c r="A2436" s="33" t="s">
        <v>3991</v>
      </c>
      <c r="B2436" s="32">
        <v>383</v>
      </c>
      <c r="C2436" s="32" t="s">
        <v>2</v>
      </c>
      <c r="D2436" s="1"/>
      <c r="E2436" s="1"/>
      <c r="F2436" s="36" t="s">
        <v>4390</v>
      </c>
      <c r="G2436" s="36" t="s">
        <v>976</v>
      </c>
      <c r="H2436" s="36" t="s">
        <v>7800</v>
      </c>
      <c r="I2436" s="45" t="s">
        <v>7569</v>
      </c>
      <c r="J2436" s="46">
        <v>4.7199999999999999E-2</v>
      </c>
      <c r="K2436" s="85">
        <v>30000</v>
      </c>
      <c r="L2436" s="36" t="s">
        <v>7800</v>
      </c>
      <c r="M2436" s="85">
        <v>30000</v>
      </c>
      <c r="N2436" s="83">
        <f t="shared" si="37"/>
        <v>30000</v>
      </c>
      <c r="O2436" s="36" t="s">
        <v>7800</v>
      </c>
    </row>
    <row r="2437" spans="1:15" x14ac:dyDescent="0.2">
      <c r="A2437" s="33" t="s">
        <v>3992</v>
      </c>
      <c r="B2437" s="32">
        <v>384</v>
      </c>
      <c r="C2437" s="32" t="s">
        <v>2</v>
      </c>
      <c r="D2437" s="1"/>
      <c r="E2437" s="1"/>
      <c r="F2437" s="36" t="s">
        <v>4390</v>
      </c>
      <c r="G2437" s="36" t="s">
        <v>5752</v>
      </c>
      <c r="H2437" s="36" t="s">
        <v>7698</v>
      </c>
      <c r="I2437" s="45" t="s">
        <v>7493</v>
      </c>
      <c r="J2437" s="46">
        <v>3.3799999999999997E-2</v>
      </c>
      <c r="K2437" s="85">
        <v>48000</v>
      </c>
      <c r="L2437" s="36" t="s">
        <v>8232</v>
      </c>
      <c r="M2437" s="85">
        <v>48000</v>
      </c>
      <c r="N2437" s="83">
        <f t="shared" si="37"/>
        <v>48000</v>
      </c>
      <c r="O2437" s="36" t="s">
        <v>8232</v>
      </c>
    </row>
    <row r="2438" spans="1:15" x14ac:dyDescent="0.2">
      <c r="A2438" s="33" t="s">
        <v>3993</v>
      </c>
      <c r="B2438" s="32">
        <v>385</v>
      </c>
      <c r="C2438" s="32" t="s">
        <v>2</v>
      </c>
      <c r="D2438" s="1"/>
      <c r="E2438" s="1"/>
      <c r="F2438" s="36" t="s">
        <v>4390</v>
      </c>
      <c r="G2438" s="36" t="s">
        <v>5753</v>
      </c>
      <c r="H2438" s="36" t="s">
        <v>7698</v>
      </c>
      <c r="I2438" s="45" t="s">
        <v>7961</v>
      </c>
      <c r="J2438" s="46">
        <v>3.7900000000000003E-2</v>
      </c>
      <c r="K2438" s="85">
        <v>48000</v>
      </c>
      <c r="L2438" s="36" t="s">
        <v>8232</v>
      </c>
      <c r="M2438" s="85">
        <v>48000</v>
      </c>
      <c r="N2438" s="83">
        <f t="shared" si="37"/>
        <v>48000</v>
      </c>
      <c r="O2438" s="36" t="s">
        <v>8232</v>
      </c>
    </row>
    <row r="2439" spans="1:15" x14ac:dyDescent="0.2">
      <c r="A2439" s="33" t="s">
        <v>3994</v>
      </c>
      <c r="B2439" s="32">
        <v>386</v>
      </c>
      <c r="C2439" s="32" t="s">
        <v>2</v>
      </c>
      <c r="D2439" s="1"/>
      <c r="E2439" s="1"/>
      <c r="F2439" s="36" t="s">
        <v>4390</v>
      </c>
      <c r="G2439" s="36" t="s">
        <v>976</v>
      </c>
      <c r="H2439" s="36" t="s">
        <v>7800</v>
      </c>
      <c r="I2439" s="45" t="s">
        <v>7568</v>
      </c>
      <c r="J2439" s="46">
        <v>4.9188999999999997E-2</v>
      </c>
      <c r="K2439" s="85">
        <v>30000</v>
      </c>
      <c r="L2439" s="36" t="s">
        <v>8259</v>
      </c>
      <c r="M2439" s="85">
        <v>30000</v>
      </c>
      <c r="N2439" s="83">
        <f t="shared" si="37"/>
        <v>30000</v>
      </c>
      <c r="O2439" s="36" t="s">
        <v>8259</v>
      </c>
    </row>
    <row r="2440" spans="1:15" x14ac:dyDescent="0.2">
      <c r="A2440" s="33" t="s">
        <v>3995</v>
      </c>
      <c r="B2440" s="32">
        <v>387</v>
      </c>
      <c r="C2440" s="32" t="s">
        <v>2</v>
      </c>
      <c r="D2440" s="1"/>
      <c r="E2440" s="1"/>
      <c r="F2440" s="36" t="s">
        <v>4390</v>
      </c>
      <c r="G2440" s="36" t="s">
        <v>976</v>
      </c>
      <c r="H2440" s="36" t="s">
        <v>7800</v>
      </c>
      <c r="I2440" s="45" t="s">
        <v>7489</v>
      </c>
      <c r="J2440" s="46">
        <v>4.9500000000000002E-2</v>
      </c>
      <c r="K2440" s="85">
        <v>30000</v>
      </c>
      <c r="L2440" s="36" t="s">
        <v>8259</v>
      </c>
      <c r="M2440" s="85">
        <v>30000</v>
      </c>
      <c r="N2440" s="83">
        <f t="shared" si="37"/>
        <v>30000</v>
      </c>
      <c r="O2440" s="36" t="s">
        <v>8259</v>
      </c>
    </row>
    <row r="2441" spans="1:15" x14ac:dyDescent="0.2">
      <c r="A2441" s="33" t="s">
        <v>3996</v>
      </c>
      <c r="B2441" s="32">
        <v>388</v>
      </c>
      <c r="C2441" s="32" t="s">
        <v>2</v>
      </c>
      <c r="D2441" s="1"/>
      <c r="E2441" s="1"/>
      <c r="F2441" s="36" t="s">
        <v>4390</v>
      </c>
      <c r="G2441" s="36" t="s">
        <v>5755</v>
      </c>
      <c r="H2441" s="36" t="s">
        <v>7698</v>
      </c>
      <c r="I2441" s="45" t="s">
        <v>7494</v>
      </c>
      <c r="J2441" s="46">
        <v>6.88E-2</v>
      </c>
      <c r="K2441" s="85">
        <v>48000</v>
      </c>
      <c r="L2441" s="36" t="s">
        <v>8232</v>
      </c>
      <c r="M2441" s="85">
        <v>48000</v>
      </c>
      <c r="N2441" s="83">
        <f t="shared" si="37"/>
        <v>48000</v>
      </c>
      <c r="O2441" s="36" t="s">
        <v>8232</v>
      </c>
    </row>
    <row r="2442" spans="1:15" x14ac:dyDescent="0.2">
      <c r="A2442" s="33" t="s">
        <v>3997</v>
      </c>
      <c r="B2442" s="32">
        <v>391</v>
      </c>
      <c r="C2442" s="32" t="s">
        <v>2</v>
      </c>
      <c r="D2442" s="1"/>
      <c r="E2442" s="1"/>
      <c r="F2442" s="36" t="s">
        <v>4390</v>
      </c>
      <c r="G2442" s="36" t="s">
        <v>5756</v>
      </c>
      <c r="H2442" s="36" t="s">
        <v>7698</v>
      </c>
      <c r="I2442" s="45" t="s">
        <v>7962</v>
      </c>
      <c r="J2442" s="46">
        <v>2.2800000000000001E-2</v>
      </c>
      <c r="K2442" s="85">
        <v>48000</v>
      </c>
      <c r="L2442" s="36" t="s">
        <v>8232</v>
      </c>
      <c r="M2442" s="85">
        <v>48000</v>
      </c>
      <c r="N2442" s="83">
        <f t="shared" si="37"/>
        <v>48000</v>
      </c>
      <c r="O2442" s="36" t="s">
        <v>8232</v>
      </c>
    </row>
    <row r="2443" spans="1:15" x14ac:dyDescent="0.2">
      <c r="A2443" s="33" t="s">
        <v>3998</v>
      </c>
      <c r="B2443" s="32">
        <v>392</v>
      </c>
      <c r="C2443" s="32" t="s">
        <v>2</v>
      </c>
      <c r="D2443" s="1"/>
      <c r="E2443" s="1"/>
      <c r="F2443" s="36" t="s">
        <v>4390</v>
      </c>
      <c r="G2443" s="36" t="s">
        <v>5757</v>
      </c>
      <c r="H2443" s="36" t="s">
        <v>7698</v>
      </c>
      <c r="I2443" s="45" t="s">
        <v>7495</v>
      </c>
      <c r="J2443" s="46">
        <v>2.9399999999999999E-2</v>
      </c>
      <c r="K2443" s="85">
        <v>48000</v>
      </c>
      <c r="L2443" s="36" t="s">
        <v>8232</v>
      </c>
      <c r="M2443" s="85">
        <v>48000</v>
      </c>
      <c r="N2443" s="83">
        <f t="shared" si="37"/>
        <v>48000</v>
      </c>
      <c r="O2443" s="36" t="s">
        <v>8232</v>
      </c>
    </row>
    <row r="2444" spans="1:15" x14ac:dyDescent="0.2">
      <c r="A2444" s="33" t="s">
        <v>3999</v>
      </c>
      <c r="B2444" s="32">
        <v>393</v>
      </c>
      <c r="C2444" s="32" t="s">
        <v>2</v>
      </c>
      <c r="D2444" s="1"/>
      <c r="E2444" s="1"/>
      <c r="F2444" s="36" t="s">
        <v>4390</v>
      </c>
      <c r="G2444" s="36" t="s">
        <v>5758</v>
      </c>
      <c r="H2444" s="36" t="s">
        <v>7698</v>
      </c>
      <c r="I2444" s="45" t="s">
        <v>9124</v>
      </c>
      <c r="J2444" s="46">
        <v>3.2000000000000001E-2</v>
      </c>
      <c r="K2444" s="85">
        <v>48000</v>
      </c>
      <c r="L2444" s="36" t="s">
        <v>8232</v>
      </c>
      <c r="M2444" s="85">
        <v>48000</v>
      </c>
      <c r="N2444" s="83">
        <f t="shared" si="37"/>
        <v>48000</v>
      </c>
      <c r="O2444" s="36" t="s">
        <v>8232</v>
      </c>
    </row>
    <row r="2445" spans="1:15" x14ac:dyDescent="0.2">
      <c r="A2445" s="33" t="s">
        <v>4000</v>
      </c>
      <c r="B2445" s="32">
        <v>394</v>
      </c>
      <c r="C2445" s="32" t="s">
        <v>2</v>
      </c>
      <c r="D2445" s="1"/>
      <c r="E2445" s="1"/>
      <c r="F2445" s="36" t="s">
        <v>4390</v>
      </c>
      <c r="G2445" s="36" t="s">
        <v>5759</v>
      </c>
      <c r="H2445" s="36" t="s">
        <v>7698</v>
      </c>
      <c r="I2445" s="45" t="s">
        <v>9125</v>
      </c>
      <c r="J2445" s="46">
        <v>3.0499999999999999E-2</v>
      </c>
      <c r="K2445" s="85">
        <v>48000</v>
      </c>
      <c r="L2445" s="36" t="s">
        <v>8232</v>
      </c>
      <c r="M2445" s="85">
        <v>48000</v>
      </c>
      <c r="N2445" s="83">
        <f t="shared" si="37"/>
        <v>48000</v>
      </c>
      <c r="O2445" s="36" t="s">
        <v>8232</v>
      </c>
    </row>
    <row r="2446" spans="1:15" x14ac:dyDescent="0.2">
      <c r="A2446" s="33" t="s">
        <v>4001</v>
      </c>
      <c r="B2446" s="32">
        <v>395</v>
      </c>
      <c r="C2446" s="32" t="s">
        <v>2</v>
      </c>
      <c r="D2446" s="1"/>
      <c r="E2446" s="1"/>
      <c r="F2446" s="36" t="s">
        <v>4390</v>
      </c>
      <c r="G2446" s="36" t="s">
        <v>5760</v>
      </c>
      <c r="H2446" s="36" t="s">
        <v>7698</v>
      </c>
      <c r="I2446" s="45" t="s">
        <v>7496</v>
      </c>
      <c r="J2446" s="46">
        <v>3.0800000000000001E-2</v>
      </c>
      <c r="K2446" s="85">
        <v>48000</v>
      </c>
      <c r="L2446" s="36" t="s">
        <v>8232</v>
      </c>
      <c r="M2446" s="85">
        <v>48000</v>
      </c>
      <c r="N2446" s="83">
        <f t="shared" ref="N2446:N2509" si="38">CEILING(M2446,1000)</f>
        <v>48000</v>
      </c>
      <c r="O2446" s="36" t="s">
        <v>8232</v>
      </c>
    </row>
    <row r="2447" spans="1:15" x14ac:dyDescent="0.2">
      <c r="A2447" s="33" t="s">
        <v>4002</v>
      </c>
      <c r="B2447" s="32">
        <v>396</v>
      </c>
      <c r="C2447" s="32" t="s">
        <v>2</v>
      </c>
      <c r="D2447" s="1"/>
      <c r="E2447" s="1"/>
      <c r="F2447" s="36" t="s">
        <v>4390</v>
      </c>
      <c r="G2447" s="36" t="s">
        <v>5761</v>
      </c>
      <c r="H2447" s="36" t="s">
        <v>7698</v>
      </c>
      <c r="I2447" s="45" t="s">
        <v>7497</v>
      </c>
      <c r="J2447" s="46">
        <v>3.0700000000000002E-2</v>
      </c>
      <c r="K2447" s="85">
        <v>48000</v>
      </c>
      <c r="L2447" s="36" t="s">
        <v>8232</v>
      </c>
      <c r="M2447" s="85">
        <v>48000</v>
      </c>
      <c r="N2447" s="83">
        <f t="shared" si="38"/>
        <v>48000</v>
      </c>
      <c r="O2447" s="36" t="s">
        <v>8232</v>
      </c>
    </row>
    <row r="2448" spans="1:15" x14ac:dyDescent="0.2">
      <c r="A2448" s="33" t="s">
        <v>4003</v>
      </c>
      <c r="B2448" s="32">
        <v>397</v>
      </c>
      <c r="C2448" s="32" t="s">
        <v>2</v>
      </c>
      <c r="D2448" s="1"/>
      <c r="E2448" s="1"/>
      <c r="F2448" s="36" t="s">
        <v>4390</v>
      </c>
      <c r="G2448" s="36" t="s">
        <v>5762</v>
      </c>
      <c r="H2448" s="36" t="s">
        <v>7698</v>
      </c>
      <c r="I2448" s="45" t="s">
        <v>9126</v>
      </c>
      <c r="J2448" s="46">
        <v>3.0800000000000001E-2</v>
      </c>
      <c r="K2448" s="85">
        <v>48000</v>
      </c>
      <c r="L2448" s="36" t="s">
        <v>8232</v>
      </c>
      <c r="M2448" s="85">
        <v>48000</v>
      </c>
      <c r="N2448" s="83">
        <f t="shared" si="38"/>
        <v>48000</v>
      </c>
      <c r="O2448" s="36" t="s">
        <v>8232</v>
      </c>
    </row>
    <row r="2449" spans="1:15" x14ac:dyDescent="0.2">
      <c r="A2449" s="33" t="s">
        <v>4004</v>
      </c>
      <c r="B2449" s="32">
        <v>398</v>
      </c>
      <c r="C2449" s="32" t="s">
        <v>2</v>
      </c>
      <c r="D2449" s="1"/>
      <c r="E2449" s="1"/>
      <c r="F2449" s="36" t="s">
        <v>4390</v>
      </c>
      <c r="G2449" s="36" t="s">
        <v>5763</v>
      </c>
      <c r="H2449" s="36" t="s">
        <v>7698</v>
      </c>
      <c r="I2449" s="45" t="s">
        <v>9127</v>
      </c>
      <c r="J2449" s="46">
        <v>3.0599999999999999E-2</v>
      </c>
      <c r="K2449" s="85">
        <v>48000</v>
      </c>
      <c r="L2449" s="36" t="s">
        <v>8232</v>
      </c>
      <c r="M2449" s="85">
        <v>48000</v>
      </c>
      <c r="N2449" s="83">
        <f t="shared" si="38"/>
        <v>48000</v>
      </c>
      <c r="O2449" s="36" t="s">
        <v>8232</v>
      </c>
    </row>
    <row r="2450" spans="1:15" x14ac:dyDescent="0.2">
      <c r="A2450" s="33" t="s">
        <v>4005</v>
      </c>
      <c r="B2450" s="32">
        <v>399</v>
      </c>
      <c r="C2450" s="32" t="s">
        <v>2</v>
      </c>
      <c r="D2450" s="1"/>
      <c r="E2450" s="1"/>
      <c r="F2450" s="36" t="s">
        <v>4390</v>
      </c>
      <c r="G2450" s="36" t="s">
        <v>5764</v>
      </c>
      <c r="H2450" s="36" t="s">
        <v>7698</v>
      </c>
      <c r="I2450" s="45" t="s">
        <v>9128</v>
      </c>
      <c r="J2450" s="46">
        <v>3.4200000000000001E-2</v>
      </c>
      <c r="K2450" s="85">
        <v>75000</v>
      </c>
      <c r="L2450" s="36" t="s">
        <v>8232</v>
      </c>
      <c r="M2450" s="85">
        <v>75000</v>
      </c>
      <c r="N2450" s="83">
        <f t="shared" si="38"/>
        <v>75000</v>
      </c>
      <c r="O2450" s="36" t="s">
        <v>8232</v>
      </c>
    </row>
    <row r="2451" spans="1:15" x14ac:dyDescent="0.2">
      <c r="A2451" s="33" t="s">
        <v>4006</v>
      </c>
      <c r="B2451" s="32">
        <v>400</v>
      </c>
      <c r="C2451" s="32" t="s">
        <v>2</v>
      </c>
      <c r="D2451" s="1"/>
      <c r="E2451" s="1"/>
      <c r="F2451" s="36" t="s">
        <v>4390</v>
      </c>
      <c r="G2451" s="36" t="s">
        <v>5765</v>
      </c>
      <c r="H2451" s="36" t="s">
        <v>7698</v>
      </c>
      <c r="I2451" s="45" t="s">
        <v>7498</v>
      </c>
      <c r="J2451" s="46">
        <v>2.9600000000000001E-2</v>
      </c>
      <c r="K2451" s="85">
        <v>48000</v>
      </c>
      <c r="L2451" s="36" t="s">
        <v>8232</v>
      </c>
      <c r="M2451" s="85">
        <v>48000</v>
      </c>
      <c r="N2451" s="83">
        <f t="shared" si="38"/>
        <v>48000</v>
      </c>
      <c r="O2451" s="36" t="s">
        <v>8232</v>
      </c>
    </row>
    <row r="2452" spans="1:15" x14ac:dyDescent="0.2">
      <c r="A2452" s="33" t="s">
        <v>4007</v>
      </c>
      <c r="B2452" s="32">
        <v>401</v>
      </c>
      <c r="C2452" s="32" t="s">
        <v>2</v>
      </c>
      <c r="D2452" s="1"/>
      <c r="E2452" s="1"/>
      <c r="F2452" s="36" t="s">
        <v>4390</v>
      </c>
      <c r="G2452" s="36" t="s">
        <v>5766</v>
      </c>
      <c r="H2452" s="36" t="s">
        <v>7698</v>
      </c>
      <c r="I2452" s="45" t="s">
        <v>7499</v>
      </c>
      <c r="J2452" s="46">
        <v>3.2599999999999997E-2</v>
      </c>
      <c r="K2452" s="85">
        <v>48000</v>
      </c>
      <c r="L2452" s="36" t="s">
        <v>8232</v>
      </c>
      <c r="M2452" s="85">
        <v>48000</v>
      </c>
      <c r="N2452" s="83">
        <f t="shared" si="38"/>
        <v>48000</v>
      </c>
      <c r="O2452" s="36" t="s">
        <v>8232</v>
      </c>
    </row>
    <row r="2453" spans="1:15" x14ac:dyDescent="0.2">
      <c r="A2453" s="33" t="s">
        <v>4008</v>
      </c>
      <c r="B2453" s="32">
        <v>402</v>
      </c>
      <c r="C2453" s="32" t="s">
        <v>2</v>
      </c>
      <c r="D2453" s="1"/>
      <c r="E2453" s="1"/>
      <c r="F2453" s="36" t="s">
        <v>4390</v>
      </c>
      <c r="G2453" s="36" t="s">
        <v>5767</v>
      </c>
      <c r="H2453" s="36" t="s">
        <v>7698</v>
      </c>
      <c r="I2453" s="45" t="s">
        <v>7963</v>
      </c>
      <c r="J2453" s="46">
        <v>3.1899999999999998E-2</v>
      </c>
      <c r="K2453" s="85">
        <v>48000</v>
      </c>
      <c r="L2453" s="36" t="s">
        <v>8232</v>
      </c>
      <c r="M2453" s="85">
        <v>48000</v>
      </c>
      <c r="N2453" s="83">
        <f t="shared" si="38"/>
        <v>48000</v>
      </c>
      <c r="O2453" s="36" t="s">
        <v>8232</v>
      </c>
    </row>
    <row r="2454" spans="1:15" x14ac:dyDescent="0.2">
      <c r="A2454" s="33" t="s">
        <v>4009</v>
      </c>
      <c r="B2454" s="32">
        <v>403</v>
      </c>
      <c r="C2454" s="32" t="s">
        <v>2</v>
      </c>
      <c r="D2454" s="1"/>
      <c r="E2454" s="1"/>
      <c r="F2454" s="36" t="s">
        <v>4390</v>
      </c>
      <c r="G2454" s="36" t="s">
        <v>5768</v>
      </c>
      <c r="H2454" s="36" t="s">
        <v>7698</v>
      </c>
      <c r="I2454" s="45" t="s">
        <v>7500</v>
      </c>
      <c r="J2454" s="46">
        <v>6.9699999999999998E-2</v>
      </c>
      <c r="K2454" s="85">
        <v>50000</v>
      </c>
      <c r="L2454" s="36" t="s">
        <v>8232</v>
      </c>
      <c r="M2454" s="85">
        <v>50000</v>
      </c>
      <c r="N2454" s="83">
        <f t="shared" si="38"/>
        <v>50000</v>
      </c>
      <c r="O2454" s="36" t="s">
        <v>8232</v>
      </c>
    </row>
    <row r="2455" spans="1:15" x14ac:dyDescent="0.2">
      <c r="A2455" s="33" t="s">
        <v>4010</v>
      </c>
      <c r="B2455" s="32">
        <v>404</v>
      </c>
      <c r="C2455" s="32" t="s">
        <v>2</v>
      </c>
      <c r="D2455" s="1"/>
      <c r="E2455" s="1"/>
      <c r="F2455" s="36" t="s">
        <v>4390</v>
      </c>
      <c r="G2455" s="36" t="s">
        <v>5769</v>
      </c>
      <c r="H2455" s="31" t="s">
        <v>7696</v>
      </c>
      <c r="I2455" s="45" t="s">
        <v>7964</v>
      </c>
      <c r="J2455" s="46">
        <v>3.1399999999999997E-2</v>
      </c>
      <c r="K2455" s="85">
        <v>45000</v>
      </c>
      <c r="L2455" s="36" t="s">
        <v>8231</v>
      </c>
      <c r="M2455" s="85">
        <v>45000</v>
      </c>
      <c r="N2455" s="83">
        <f t="shared" si="38"/>
        <v>45000</v>
      </c>
      <c r="O2455" s="36" t="s">
        <v>8231</v>
      </c>
    </row>
    <row r="2456" spans="1:15" x14ac:dyDescent="0.2">
      <c r="A2456" s="33" t="s">
        <v>4011</v>
      </c>
      <c r="B2456" s="32">
        <v>405</v>
      </c>
      <c r="C2456" s="32" t="s">
        <v>2</v>
      </c>
      <c r="D2456" s="1"/>
      <c r="E2456" s="1"/>
      <c r="F2456" s="36" t="s">
        <v>4390</v>
      </c>
      <c r="G2456" s="36" t="s">
        <v>5770</v>
      </c>
      <c r="H2456" s="36" t="s">
        <v>7698</v>
      </c>
      <c r="I2456" s="45" t="s">
        <v>7501</v>
      </c>
      <c r="J2456" s="46">
        <v>3.39E-2</v>
      </c>
      <c r="K2456" s="85">
        <v>48000</v>
      </c>
      <c r="L2456" s="36" t="s">
        <v>8232</v>
      </c>
      <c r="M2456" s="85">
        <v>48000</v>
      </c>
      <c r="N2456" s="83">
        <f t="shared" si="38"/>
        <v>48000</v>
      </c>
      <c r="O2456" s="36" t="s">
        <v>8232</v>
      </c>
    </row>
    <row r="2457" spans="1:15" x14ac:dyDescent="0.2">
      <c r="A2457" s="33" t="s">
        <v>4012</v>
      </c>
      <c r="B2457" s="32">
        <v>406</v>
      </c>
      <c r="C2457" s="32" t="s">
        <v>2</v>
      </c>
      <c r="D2457" s="1"/>
      <c r="E2457" s="1"/>
      <c r="F2457" s="36" t="s">
        <v>4390</v>
      </c>
      <c r="G2457" s="36" t="s">
        <v>5771</v>
      </c>
      <c r="H2457" s="36" t="s">
        <v>7698</v>
      </c>
      <c r="I2457" s="45" t="s">
        <v>7965</v>
      </c>
      <c r="J2457" s="46">
        <v>2.9700000000000001E-2</v>
      </c>
      <c r="K2457" s="85">
        <v>48000</v>
      </c>
      <c r="L2457" s="36" t="s">
        <v>8232</v>
      </c>
      <c r="M2457" s="85">
        <v>48000</v>
      </c>
      <c r="N2457" s="83">
        <f t="shared" si="38"/>
        <v>48000</v>
      </c>
      <c r="O2457" s="36" t="s">
        <v>8232</v>
      </c>
    </row>
    <row r="2458" spans="1:15" x14ac:dyDescent="0.2">
      <c r="A2458" s="33" t="s">
        <v>4013</v>
      </c>
      <c r="B2458" s="32">
        <v>407</v>
      </c>
      <c r="C2458" s="32" t="s">
        <v>2</v>
      </c>
      <c r="D2458" s="1"/>
      <c r="E2458" s="1"/>
      <c r="F2458" s="36" t="s">
        <v>4390</v>
      </c>
      <c r="G2458" s="36" t="s">
        <v>5772</v>
      </c>
      <c r="H2458" s="36" t="s">
        <v>7698</v>
      </c>
      <c r="I2458" s="45" t="s">
        <v>7966</v>
      </c>
      <c r="J2458" s="46">
        <v>3.04E-2</v>
      </c>
      <c r="K2458" s="85">
        <v>48000</v>
      </c>
      <c r="L2458" s="36" t="s">
        <v>8232</v>
      </c>
      <c r="M2458" s="85">
        <v>48000</v>
      </c>
      <c r="N2458" s="83">
        <f t="shared" si="38"/>
        <v>48000</v>
      </c>
      <c r="O2458" s="36" t="s">
        <v>8232</v>
      </c>
    </row>
    <row r="2459" spans="1:15" x14ac:dyDescent="0.2">
      <c r="A2459" s="33" t="s">
        <v>4014</v>
      </c>
      <c r="B2459" s="32">
        <v>408</v>
      </c>
      <c r="C2459" s="32" t="s">
        <v>2</v>
      </c>
      <c r="D2459" s="1"/>
      <c r="E2459" s="1"/>
      <c r="F2459" s="36" t="s">
        <v>4390</v>
      </c>
      <c r="G2459" s="36" t="s">
        <v>5773</v>
      </c>
      <c r="H2459" s="36" t="s">
        <v>7698</v>
      </c>
      <c r="I2459" s="45" t="s">
        <v>7502</v>
      </c>
      <c r="J2459" s="46">
        <v>3.1199999999999999E-2</v>
      </c>
      <c r="K2459" s="85">
        <v>48000</v>
      </c>
      <c r="L2459" s="36" t="s">
        <v>8232</v>
      </c>
      <c r="M2459" s="85">
        <v>48000</v>
      </c>
      <c r="N2459" s="83">
        <f t="shared" si="38"/>
        <v>48000</v>
      </c>
      <c r="O2459" s="36" t="s">
        <v>8232</v>
      </c>
    </row>
    <row r="2460" spans="1:15" x14ac:dyDescent="0.2">
      <c r="A2460" s="33" t="s">
        <v>4015</v>
      </c>
      <c r="B2460" s="32">
        <v>409</v>
      </c>
      <c r="C2460" s="32" t="s">
        <v>2</v>
      </c>
      <c r="D2460" s="1"/>
      <c r="E2460" s="1"/>
      <c r="F2460" s="36" t="s">
        <v>4390</v>
      </c>
      <c r="G2460" s="36" t="s">
        <v>5774</v>
      </c>
      <c r="H2460" s="36" t="s">
        <v>7698</v>
      </c>
      <c r="I2460" s="45" t="s">
        <v>7503</v>
      </c>
      <c r="J2460" s="46">
        <v>2.9700000000000001E-2</v>
      </c>
      <c r="K2460" s="85">
        <v>58800</v>
      </c>
      <c r="L2460" s="36" t="s">
        <v>8232</v>
      </c>
      <c r="M2460" s="85">
        <v>58800</v>
      </c>
      <c r="N2460" s="83">
        <f t="shared" si="38"/>
        <v>59000</v>
      </c>
      <c r="O2460" s="36" t="s">
        <v>8232</v>
      </c>
    </row>
    <row r="2461" spans="1:15" x14ac:dyDescent="0.2">
      <c r="A2461" s="33" t="s">
        <v>4016</v>
      </c>
      <c r="B2461" s="32">
        <v>410</v>
      </c>
      <c r="C2461" s="32" t="s">
        <v>2</v>
      </c>
      <c r="D2461" s="1"/>
      <c r="E2461" s="1"/>
      <c r="F2461" s="36" t="s">
        <v>4390</v>
      </c>
      <c r="G2461" s="36" t="s">
        <v>976</v>
      </c>
      <c r="H2461" s="36" t="s">
        <v>7713</v>
      </c>
      <c r="I2461" s="45" t="s">
        <v>7967</v>
      </c>
      <c r="J2461" s="46">
        <v>2.9700000000000001E-2</v>
      </c>
      <c r="K2461" s="85">
        <v>58800</v>
      </c>
      <c r="L2461" s="36" t="s">
        <v>8232</v>
      </c>
      <c r="M2461" s="85">
        <v>58800</v>
      </c>
      <c r="N2461" s="83">
        <f t="shared" si="38"/>
        <v>59000</v>
      </c>
      <c r="O2461" s="36" t="s">
        <v>8232</v>
      </c>
    </row>
    <row r="2462" spans="1:15" x14ac:dyDescent="0.2">
      <c r="A2462" s="33" t="s">
        <v>4017</v>
      </c>
      <c r="B2462" s="32">
        <v>411</v>
      </c>
      <c r="C2462" s="32" t="s">
        <v>2</v>
      </c>
      <c r="D2462" s="1"/>
      <c r="E2462" s="1"/>
      <c r="F2462" s="36" t="s">
        <v>4390</v>
      </c>
      <c r="G2462" s="36" t="s">
        <v>5775</v>
      </c>
      <c r="H2462" s="36" t="s">
        <v>7698</v>
      </c>
      <c r="I2462" s="45" t="s">
        <v>7504</v>
      </c>
      <c r="J2462" s="46">
        <v>2.5899999999999999E-2</v>
      </c>
      <c r="K2462" s="85">
        <v>48000</v>
      </c>
      <c r="L2462" s="36" t="s">
        <v>8232</v>
      </c>
      <c r="M2462" s="85">
        <v>48000</v>
      </c>
      <c r="N2462" s="83">
        <f t="shared" si="38"/>
        <v>48000</v>
      </c>
      <c r="O2462" s="36" t="s">
        <v>8232</v>
      </c>
    </row>
    <row r="2463" spans="1:15" x14ac:dyDescent="0.2">
      <c r="A2463" s="33" t="s">
        <v>4018</v>
      </c>
      <c r="B2463" s="32">
        <v>412</v>
      </c>
      <c r="C2463" s="32" t="s">
        <v>2</v>
      </c>
      <c r="D2463" s="1"/>
      <c r="E2463" s="1"/>
      <c r="F2463" s="36" t="s">
        <v>4390</v>
      </c>
      <c r="G2463" s="36" t="s">
        <v>5776</v>
      </c>
      <c r="H2463" s="36" t="s">
        <v>7698</v>
      </c>
      <c r="I2463" s="45" t="s">
        <v>7968</v>
      </c>
      <c r="J2463" s="46">
        <v>2.4799999999999999E-2</v>
      </c>
      <c r="K2463" s="85">
        <v>48000</v>
      </c>
      <c r="L2463" s="36" t="s">
        <v>8232</v>
      </c>
      <c r="M2463" s="85">
        <v>48000</v>
      </c>
      <c r="N2463" s="83">
        <f t="shared" si="38"/>
        <v>48000</v>
      </c>
      <c r="O2463" s="36" t="s">
        <v>8232</v>
      </c>
    </row>
    <row r="2464" spans="1:15" x14ac:dyDescent="0.2">
      <c r="A2464" s="33" t="s">
        <v>4019</v>
      </c>
      <c r="B2464" s="32">
        <v>413</v>
      </c>
      <c r="C2464" s="32" t="s">
        <v>2</v>
      </c>
      <c r="D2464" s="1"/>
      <c r="E2464" s="1"/>
      <c r="F2464" s="36" t="s">
        <v>4390</v>
      </c>
      <c r="G2464" s="36" t="s">
        <v>5777</v>
      </c>
      <c r="H2464" s="36" t="s">
        <v>7698</v>
      </c>
      <c r="I2464" s="45" t="s">
        <v>7969</v>
      </c>
      <c r="J2464" s="46">
        <v>2.2700000000000001E-2</v>
      </c>
      <c r="K2464" s="85">
        <v>48000</v>
      </c>
      <c r="L2464" s="36" t="s">
        <v>8232</v>
      </c>
      <c r="M2464" s="85">
        <v>48000</v>
      </c>
      <c r="N2464" s="83">
        <f t="shared" si="38"/>
        <v>48000</v>
      </c>
      <c r="O2464" s="36" t="s">
        <v>8232</v>
      </c>
    </row>
    <row r="2465" spans="1:15" x14ac:dyDescent="0.2">
      <c r="A2465" s="33" t="s">
        <v>4020</v>
      </c>
      <c r="B2465" s="32">
        <v>414</v>
      </c>
      <c r="C2465" s="32" t="s">
        <v>2</v>
      </c>
      <c r="D2465" s="1"/>
      <c r="E2465" s="1"/>
      <c r="F2465" s="36" t="s">
        <v>4390</v>
      </c>
      <c r="G2465" s="36" t="s">
        <v>5778</v>
      </c>
      <c r="H2465" s="36" t="s">
        <v>7698</v>
      </c>
      <c r="I2465" s="45" t="s">
        <v>7505</v>
      </c>
      <c r="J2465" s="46">
        <v>2.2700000000000001E-2</v>
      </c>
      <c r="K2465" s="85">
        <v>48000</v>
      </c>
      <c r="L2465" s="36" t="s">
        <v>8232</v>
      </c>
      <c r="M2465" s="85">
        <v>48000</v>
      </c>
      <c r="N2465" s="83">
        <f t="shared" si="38"/>
        <v>48000</v>
      </c>
      <c r="O2465" s="36" t="s">
        <v>8232</v>
      </c>
    </row>
    <row r="2466" spans="1:15" x14ac:dyDescent="0.2">
      <c r="A2466" s="33" t="s">
        <v>4021</v>
      </c>
      <c r="B2466" s="32">
        <v>415</v>
      </c>
      <c r="C2466" s="32" t="s">
        <v>2</v>
      </c>
      <c r="D2466" s="1"/>
      <c r="E2466" s="1"/>
      <c r="F2466" s="36" t="s">
        <v>4390</v>
      </c>
      <c r="G2466" s="36" t="s">
        <v>5779</v>
      </c>
      <c r="H2466" s="36" t="s">
        <v>7698</v>
      </c>
      <c r="I2466" s="45" t="s">
        <v>7506</v>
      </c>
      <c r="J2466" s="46">
        <v>3.5200000000000002E-2</v>
      </c>
      <c r="K2466" s="85">
        <v>48000</v>
      </c>
      <c r="L2466" s="36" t="s">
        <v>8232</v>
      </c>
      <c r="M2466" s="85">
        <v>48000</v>
      </c>
      <c r="N2466" s="83">
        <f t="shared" si="38"/>
        <v>48000</v>
      </c>
      <c r="O2466" s="36" t="s">
        <v>8232</v>
      </c>
    </row>
    <row r="2467" spans="1:15" x14ac:dyDescent="0.2">
      <c r="A2467" s="33" t="s">
        <v>4022</v>
      </c>
      <c r="B2467" s="32">
        <v>416</v>
      </c>
      <c r="C2467" s="32" t="s">
        <v>2</v>
      </c>
      <c r="D2467" s="1"/>
      <c r="E2467" s="1"/>
      <c r="F2467" s="36" t="s">
        <v>4390</v>
      </c>
      <c r="G2467" s="36" t="s">
        <v>5780</v>
      </c>
      <c r="H2467" s="36" t="s">
        <v>7698</v>
      </c>
      <c r="I2467" s="45" t="s">
        <v>7507</v>
      </c>
      <c r="J2467" s="46">
        <v>3.3700000000000001E-2</v>
      </c>
      <c r="K2467" s="85">
        <v>48000</v>
      </c>
      <c r="L2467" s="36" t="s">
        <v>8232</v>
      </c>
      <c r="M2467" s="85">
        <v>48000</v>
      </c>
      <c r="N2467" s="83">
        <f t="shared" si="38"/>
        <v>48000</v>
      </c>
      <c r="O2467" s="36" t="s">
        <v>8232</v>
      </c>
    </row>
    <row r="2468" spans="1:15" x14ac:dyDescent="0.2">
      <c r="A2468" s="33" t="s">
        <v>4023</v>
      </c>
      <c r="B2468" s="32">
        <v>417</v>
      </c>
      <c r="C2468" s="32" t="s">
        <v>2</v>
      </c>
      <c r="D2468" s="1"/>
      <c r="E2468" s="1"/>
      <c r="F2468" s="36" t="s">
        <v>4390</v>
      </c>
      <c r="G2468" s="36" t="s">
        <v>5781</v>
      </c>
      <c r="H2468" s="36" t="s">
        <v>7698</v>
      </c>
      <c r="I2468" s="45" t="s">
        <v>7508</v>
      </c>
      <c r="J2468" s="46">
        <v>3.73E-2</v>
      </c>
      <c r="K2468" s="85">
        <v>48000</v>
      </c>
      <c r="L2468" s="36" t="s">
        <v>8232</v>
      </c>
      <c r="M2468" s="85">
        <v>48000</v>
      </c>
      <c r="N2468" s="83">
        <f t="shared" si="38"/>
        <v>48000</v>
      </c>
      <c r="O2468" s="36" t="s">
        <v>8232</v>
      </c>
    </row>
    <row r="2469" spans="1:15" x14ac:dyDescent="0.2">
      <c r="A2469" s="33" t="s">
        <v>4024</v>
      </c>
      <c r="B2469" s="32">
        <v>418</v>
      </c>
      <c r="C2469" s="32" t="s">
        <v>2</v>
      </c>
      <c r="D2469" s="1"/>
      <c r="E2469" s="1"/>
      <c r="F2469" s="36" t="s">
        <v>4390</v>
      </c>
      <c r="G2469" s="36" t="s">
        <v>5782</v>
      </c>
      <c r="H2469" s="36" t="s">
        <v>7698</v>
      </c>
      <c r="I2469" s="45" t="s">
        <v>7970</v>
      </c>
      <c r="J2469" s="46">
        <v>3.4099999999999998E-2</v>
      </c>
      <c r="K2469" s="85">
        <v>48000</v>
      </c>
      <c r="L2469" s="36" t="s">
        <v>8232</v>
      </c>
      <c r="M2469" s="85">
        <v>48000</v>
      </c>
      <c r="N2469" s="83">
        <f t="shared" si="38"/>
        <v>48000</v>
      </c>
      <c r="O2469" s="36" t="s">
        <v>8232</v>
      </c>
    </row>
    <row r="2470" spans="1:15" x14ac:dyDescent="0.2">
      <c r="A2470" s="33" t="s">
        <v>4025</v>
      </c>
      <c r="B2470" s="32">
        <v>419</v>
      </c>
      <c r="C2470" s="32" t="s">
        <v>2</v>
      </c>
      <c r="D2470" s="1"/>
      <c r="E2470" s="1"/>
      <c r="F2470" s="36" t="s">
        <v>4390</v>
      </c>
      <c r="G2470" s="36" t="s">
        <v>5783</v>
      </c>
      <c r="H2470" s="36" t="s">
        <v>7698</v>
      </c>
      <c r="I2470" s="45" t="s">
        <v>7971</v>
      </c>
      <c r="J2470" s="46">
        <v>3.5400000000000001E-2</v>
      </c>
      <c r="K2470" s="85">
        <v>48000</v>
      </c>
      <c r="L2470" s="36" t="s">
        <v>8232</v>
      </c>
      <c r="M2470" s="85">
        <v>48000</v>
      </c>
      <c r="N2470" s="83">
        <f t="shared" si="38"/>
        <v>48000</v>
      </c>
      <c r="O2470" s="36" t="s">
        <v>8232</v>
      </c>
    </row>
    <row r="2471" spans="1:15" x14ac:dyDescent="0.2">
      <c r="A2471" s="33" t="s">
        <v>4026</v>
      </c>
      <c r="B2471" s="32">
        <v>420</v>
      </c>
      <c r="C2471" s="32" t="s">
        <v>2</v>
      </c>
      <c r="D2471" s="1"/>
      <c r="E2471" s="1"/>
      <c r="F2471" s="36" t="s">
        <v>4390</v>
      </c>
      <c r="G2471" s="36" t="s">
        <v>5784</v>
      </c>
      <c r="H2471" s="36" t="s">
        <v>7698</v>
      </c>
      <c r="I2471" s="45" t="s">
        <v>7509</v>
      </c>
      <c r="J2471" s="46">
        <v>0.03</v>
      </c>
      <c r="K2471" s="85">
        <v>72000</v>
      </c>
      <c r="L2471" s="36" t="s">
        <v>8232</v>
      </c>
      <c r="M2471" s="85">
        <v>72000</v>
      </c>
      <c r="N2471" s="83">
        <f t="shared" si="38"/>
        <v>72000</v>
      </c>
      <c r="O2471" s="36" t="s">
        <v>8232</v>
      </c>
    </row>
    <row r="2472" spans="1:15" x14ac:dyDescent="0.2">
      <c r="A2472" s="33" t="s">
        <v>4027</v>
      </c>
      <c r="B2472" s="32">
        <v>421</v>
      </c>
      <c r="C2472" s="32" t="s">
        <v>2</v>
      </c>
      <c r="D2472" s="1"/>
      <c r="E2472" s="1"/>
      <c r="F2472" s="36" t="s">
        <v>4390</v>
      </c>
      <c r="G2472" s="36" t="s">
        <v>5785</v>
      </c>
      <c r="H2472" s="36" t="s">
        <v>7631</v>
      </c>
      <c r="I2472" s="45" t="s">
        <v>7972</v>
      </c>
      <c r="J2472" s="46">
        <v>3.0700000000000002E-2</v>
      </c>
      <c r="K2472" s="85">
        <v>600000</v>
      </c>
      <c r="L2472" s="36" t="s">
        <v>7631</v>
      </c>
      <c r="M2472" s="85">
        <v>600000</v>
      </c>
      <c r="N2472" s="83">
        <f t="shared" si="38"/>
        <v>600000</v>
      </c>
      <c r="O2472" s="36" t="s">
        <v>7631</v>
      </c>
    </row>
    <row r="2473" spans="1:15" x14ac:dyDescent="0.2">
      <c r="A2473" s="33" t="s">
        <v>4028</v>
      </c>
      <c r="B2473" s="32">
        <v>422</v>
      </c>
      <c r="C2473" s="32" t="s">
        <v>2</v>
      </c>
      <c r="D2473" s="1"/>
      <c r="E2473" s="1"/>
      <c r="F2473" s="36" t="s">
        <v>4390</v>
      </c>
      <c r="G2473" s="36" t="s">
        <v>5786</v>
      </c>
      <c r="H2473" s="36" t="s">
        <v>7698</v>
      </c>
      <c r="I2473" s="45" t="s">
        <v>7973</v>
      </c>
      <c r="J2473" s="46">
        <v>1.9199999999999998E-2</v>
      </c>
      <c r="K2473" s="85">
        <v>48000</v>
      </c>
      <c r="L2473" s="36" t="s">
        <v>8232</v>
      </c>
      <c r="M2473" s="85">
        <v>48000</v>
      </c>
      <c r="N2473" s="83">
        <f t="shared" si="38"/>
        <v>48000</v>
      </c>
      <c r="O2473" s="36" t="s">
        <v>8232</v>
      </c>
    </row>
    <row r="2474" spans="1:15" x14ac:dyDescent="0.2">
      <c r="A2474" s="33" t="s">
        <v>4029</v>
      </c>
      <c r="B2474" s="32">
        <v>423</v>
      </c>
      <c r="C2474" s="32" t="s">
        <v>2</v>
      </c>
      <c r="D2474" s="1"/>
      <c r="E2474" s="1"/>
      <c r="F2474" s="36" t="s">
        <v>4390</v>
      </c>
      <c r="G2474" s="36" t="s">
        <v>976</v>
      </c>
      <c r="H2474" s="36" t="s">
        <v>7800</v>
      </c>
      <c r="I2474" s="45" t="s">
        <v>7974</v>
      </c>
      <c r="J2474" s="46">
        <v>4.9599999999999998E-2</v>
      </c>
      <c r="K2474" s="85">
        <v>30000</v>
      </c>
      <c r="L2474" s="36" t="s">
        <v>8259</v>
      </c>
      <c r="M2474" s="85">
        <v>30000</v>
      </c>
      <c r="N2474" s="83">
        <f t="shared" si="38"/>
        <v>30000</v>
      </c>
      <c r="O2474" s="36" t="s">
        <v>8259</v>
      </c>
    </row>
    <row r="2475" spans="1:15" x14ac:dyDescent="0.2">
      <c r="A2475" s="33" t="s">
        <v>4030</v>
      </c>
      <c r="B2475" s="32">
        <v>424</v>
      </c>
      <c r="C2475" s="32" t="s">
        <v>2</v>
      </c>
      <c r="D2475" s="1"/>
      <c r="E2475" s="1"/>
      <c r="F2475" s="36" t="s">
        <v>4390</v>
      </c>
      <c r="G2475" s="36" t="s">
        <v>5788</v>
      </c>
      <c r="H2475" s="36" t="s">
        <v>7698</v>
      </c>
      <c r="I2475" s="45" t="s">
        <v>7975</v>
      </c>
      <c r="J2475" s="46">
        <v>2.5399999999999999E-2</v>
      </c>
      <c r="K2475" s="85">
        <v>48000</v>
      </c>
      <c r="L2475" s="36" t="s">
        <v>8232</v>
      </c>
      <c r="M2475" s="85">
        <v>48000</v>
      </c>
      <c r="N2475" s="83">
        <f t="shared" si="38"/>
        <v>48000</v>
      </c>
      <c r="O2475" s="36" t="s">
        <v>8232</v>
      </c>
    </row>
    <row r="2476" spans="1:15" x14ac:dyDescent="0.2">
      <c r="A2476" s="33" t="s">
        <v>4031</v>
      </c>
      <c r="B2476" s="32">
        <v>425</v>
      </c>
      <c r="C2476" s="32" t="s">
        <v>2</v>
      </c>
      <c r="D2476" s="1"/>
      <c r="E2476" s="1"/>
      <c r="F2476" s="36" t="s">
        <v>4390</v>
      </c>
      <c r="G2476" s="36" t="s">
        <v>5789</v>
      </c>
      <c r="H2476" s="36" t="s">
        <v>7698</v>
      </c>
      <c r="I2476" s="45" t="s">
        <v>7976</v>
      </c>
      <c r="J2476" s="46">
        <v>4.5400000000000003E-2</v>
      </c>
      <c r="K2476" s="85">
        <v>48000</v>
      </c>
      <c r="L2476" s="36" t="s">
        <v>8232</v>
      </c>
      <c r="M2476" s="85">
        <v>48000</v>
      </c>
      <c r="N2476" s="83">
        <f t="shared" si="38"/>
        <v>48000</v>
      </c>
      <c r="O2476" s="36" t="s">
        <v>8232</v>
      </c>
    </row>
    <row r="2477" spans="1:15" x14ac:dyDescent="0.2">
      <c r="A2477" s="33" t="s">
        <v>4032</v>
      </c>
      <c r="B2477" s="32">
        <v>426</v>
      </c>
      <c r="C2477" s="32" t="s">
        <v>2</v>
      </c>
      <c r="D2477" s="1"/>
      <c r="E2477" s="1"/>
      <c r="F2477" s="36" t="s">
        <v>4390</v>
      </c>
      <c r="G2477" s="36" t="s">
        <v>5790</v>
      </c>
      <c r="H2477" s="36" t="s">
        <v>7698</v>
      </c>
      <c r="I2477" s="45" t="s">
        <v>7977</v>
      </c>
      <c r="J2477" s="46">
        <v>3.1300000000000001E-2</v>
      </c>
      <c r="K2477" s="85">
        <v>48000</v>
      </c>
      <c r="L2477" s="36" t="s">
        <v>8232</v>
      </c>
      <c r="M2477" s="85">
        <v>48000</v>
      </c>
      <c r="N2477" s="83">
        <f t="shared" si="38"/>
        <v>48000</v>
      </c>
      <c r="O2477" s="36" t="s">
        <v>8232</v>
      </c>
    </row>
    <row r="2478" spans="1:15" x14ac:dyDescent="0.2">
      <c r="A2478" s="33" t="s">
        <v>4033</v>
      </c>
      <c r="B2478" s="32">
        <v>427</v>
      </c>
      <c r="C2478" s="32" t="s">
        <v>2</v>
      </c>
      <c r="D2478" s="1"/>
      <c r="E2478" s="1"/>
      <c r="F2478" s="36" t="s">
        <v>4390</v>
      </c>
      <c r="G2478" s="36" t="s">
        <v>5791</v>
      </c>
      <c r="H2478" s="36" t="s">
        <v>7698</v>
      </c>
      <c r="I2478" s="45" t="s">
        <v>7510</v>
      </c>
      <c r="J2478" s="46">
        <v>3.6400000000000002E-2</v>
      </c>
      <c r="K2478" s="85">
        <v>75000</v>
      </c>
      <c r="L2478" s="36" t="s">
        <v>8232</v>
      </c>
      <c r="M2478" s="85">
        <v>75000</v>
      </c>
      <c r="N2478" s="83">
        <f t="shared" si="38"/>
        <v>75000</v>
      </c>
      <c r="O2478" s="36" t="s">
        <v>8232</v>
      </c>
    </row>
    <row r="2479" spans="1:15" x14ac:dyDescent="0.2">
      <c r="A2479" s="33" t="s">
        <v>4034</v>
      </c>
      <c r="B2479" s="32">
        <v>428</v>
      </c>
      <c r="C2479" s="32" t="s">
        <v>2</v>
      </c>
      <c r="D2479" s="1"/>
      <c r="E2479" s="1"/>
      <c r="F2479" s="36" t="s">
        <v>4390</v>
      </c>
      <c r="G2479" s="36" t="s">
        <v>5792</v>
      </c>
      <c r="H2479" s="36" t="s">
        <v>7698</v>
      </c>
      <c r="I2479" s="45" t="s">
        <v>7978</v>
      </c>
      <c r="J2479" s="46">
        <v>3.5000000000000003E-2</v>
      </c>
      <c r="K2479" s="85">
        <v>48000</v>
      </c>
      <c r="L2479" s="36" t="s">
        <v>8232</v>
      </c>
      <c r="M2479" s="85">
        <v>48000</v>
      </c>
      <c r="N2479" s="83">
        <f t="shared" si="38"/>
        <v>48000</v>
      </c>
      <c r="O2479" s="36" t="s">
        <v>8232</v>
      </c>
    </row>
    <row r="2480" spans="1:15" x14ac:dyDescent="0.2">
      <c r="A2480" s="33" t="s">
        <v>4035</v>
      </c>
      <c r="B2480" s="32">
        <v>429</v>
      </c>
      <c r="C2480" s="32" t="s">
        <v>2</v>
      </c>
      <c r="D2480" s="1"/>
      <c r="E2480" s="1"/>
      <c r="F2480" s="36" t="s">
        <v>4390</v>
      </c>
      <c r="G2480" s="36" t="s">
        <v>5793</v>
      </c>
      <c r="H2480" s="36" t="s">
        <v>7698</v>
      </c>
      <c r="I2480" s="45" t="s">
        <v>7979</v>
      </c>
      <c r="J2480" s="46">
        <v>3.9800000000000002E-2</v>
      </c>
      <c r="K2480" s="85">
        <v>48000</v>
      </c>
      <c r="L2480" s="36" t="s">
        <v>8232</v>
      </c>
      <c r="M2480" s="85">
        <v>48000</v>
      </c>
      <c r="N2480" s="83">
        <f t="shared" si="38"/>
        <v>48000</v>
      </c>
      <c r="O2480" s="36" t="s">
        <v>8232</v>
      </c>
    </row>
    <row r="2481" spans="1:15" x14ac:dyDescent="0.2">
      <c r="A2481" s="33" t="s">
        <v>4036</v>
      </c>
      <c r="B2481" s="32">
        <v>430</v>
      </c>
      <c r="C2481" s="32" t="s">
        <v>2</v>
      </c>
      <c r="D2481" s="1"/>
      <c r="E2481" s="1"/>
      <c r="F2481" s="36" t="s">
        <v>4390</v>
      </c>
      <c r="G2481" s="36" t="s">
        <v>5794</v>
      </c>
      <c r="H2481" s="36" t="s">
        <v>7698</v>
      </c>
      <c r="I2481" s="45" t="s">
        <v>7511</v>
      </c>
      <c r="J2481" s="46">
        <v>3.2399999999999998E-2</v>
      </c>
      <c r="K2481" s="85">
        <v>48000</v>
      </c>
      <c r="L2481" s="36" t="s">
        <v>8232</v>
      </c>
      <c r="M2481" s="85">
        <v>48000</v>
      </c>
      <c r="N2481" s="83">
        <f t="shared" si="38"/>
        <v>48000</v>
      </c>
      <c r="O2481" s="36" t="s">
        <v>8232</v>
      </c>
    </row>
    <row r="2482" spans="1:15" x14ac:dyDescent="0.2">
      <c r="A2482" s="33" t="s">
        <v>4037</v>
      </c>
      <c r="B2482" s="32">
        <v>431</v>
      </c>
      <c r="C2482" s="32" t="s">
        <v>2</v>
      </c>
      <c r="D2482" s="1"/>
      <c r="E2482" s="1"/>
      <c r="F2482" s="36" t="s">
        <v>4390</v>
      </c>
      <c r="G2482" s="36" t="s">
        <v>5795</v>
      </c>
      <c r="H2482" s="36" t="s">
        <v>7698</v>
      </c>
      <c r="I2482" s="45" t="s">
        <v>7512</v>
      </c>
      <c r="J2482" s="46">
        <v>3.3700000000000001E-2</v>
      </c>
      <c r="K2482" s="85">
        <v>48000</v>
      </c>
      <c r="L2482" s="36" t="s">
        <v>8232</v>
      </c>
      <c r="M2482" s="85">
        <v>48000</v>
      </c>
      <c r="N2482" s="83">
        <f t="shared" si="38"/>
        <v>48000</v>
      </c>
      <c r="O2482" s="36" t="s">
        <v>8232</v>
      </c>
    </row>
    <row r="2483" spans="1:15" x14ac:dyDescent="0.2">
      <c r="A2483" s="33" t="s">
        <v>4038</v>
      </c>
      <c r="B2483" s="32">
        <v>432</v>
      </c>
      <c r="C2483" s="32" t="s">
        <v>2</v>
      </c>
      <c r="D2483" s="1"/>
      <c r="E2483" s="1"/>
      <c r="F2483" s="36" t="s">
        <v>4390</v>
      </c>
      <c r="G2483" s="36" t="s">
        <v>5796</v>
      </c>
      <c r="H2483" s="36" t="s">
        <v>7698</v>
      </c>
      <c r="I2483" s="42" t="s">
        <v>9129</v>
      </c>
      <c r="J2483" s="46">
        <v>8.6E-3</v>
      </c>
      <c r="K2483" s="85">
        <v>48000</v>
      </c>
      <c r="L2483" s="36" t="s">
        <v>8232</v>
      </c>
      <c r="M2483" s="85">
        <v>48000</v>
      </c>
      <c r="N2483" s="83">
        <f t="shared" si="38"/>
        <v>48000</v>
      </c>
      <c r="O2483" s="36" t="s">
        <v>8232</v>
      </c>
    </row>
    <row r="2484" spans="1:15" x14ac:dyDescent="0.2">
      <c r="A2484" s="33" t="s">
        <v>4039</v>
      </c>
      <c r="B2484" s="32">
        <v>433</v>
      </c>
      <c r="C2484" s="32" t="s">
        <v>2</v>
      </c>
      <c r="D2484" s="1"/>
      <c r="E2484" s="1"/>
      <c r="F2484" s="36" t="s">
        <v>4390</v>
      </c>
      <c r="G2484" s="36" t="s">
        <v>5797</v>
      </c>
      <c r="H2484" s="36" t="s">
        <v>7698</v>
      </c>
      <c r="I2484" s="42" t="s">
        <v>9130</v>
      </c>
      <c r="J2484" s="46">
        <v>9.4999999999999998E-3</v>
      </c>
      <c r="K2484" s="85">
        <v>48000</v>
      </c>
      <c r="L2484" s="36" t="s">
        <v>8232</v>
      </c>
      <c r="M2484" s="85">
        <v>48000</v>
      </c>
      <c r="N2484" s="83">
        <f t="shared" si="38"/>
        <v>48000</v>
      </c>
      <c r="O2484" s="36" t="s">
        <v>8232</v>
      </c>
    </row>
    <row r="2485" spans="1:15" x14ac:dyDescent="0.2">
      <c r="A2485" s="33" t="s">
        <v>4040</v>
      </c>
      <c r="B2485" s="32">
        <v>434</v>
      </c>
      <c r="C2485" s="32" t="s">
        <v>2</v>
      </c>
      <c r="D2485" s="1"/>
      <c r="E2485" s="1"/>
      <c r="F2485" s="36" t="s">
        <v>4390</v>
      </c>
      <c r="G2485" s="36" t="s">
        <v>5798</v>
      </c>
      <c r="H2485" s="36" t="s">
        <v>7698</v>
      </c>
      <c r="I2485" s="42" t="s">
        <v>9131</v>
      </c>
      <c r="J2485" s="46">
        <v>8.9999999999999993E-3</v>
      </c>
      <c r="K2485" s="85">
        <v>50000</v>
      </c>
      <c r="L2485" s="36" t="s">
        <v>8232</v>
      </c>
      <c r="M2485" s="85">
        <v>50000</v>
      </c>
      <c r="N2485" s="83">
        <f t="shared" si="38"/>
        <v>50000</v>
      </c>
      <c r="O2485" s="36" t="s">
        <v>8232</v>
      </c>
    </row>
    <row r="2486" spans="1:15" x14ac:dyDescent="0.2">
      <c r="A2486" s="33" t="s">
        <v>4041</v>
      </c>
      <c r="B2486" s="32">
        <v>435</v>
      </c>
      <c r="C2486" s="32" t="s">
        <v>2</v>
      </c>
      <c r="D2486" s="1"/>
      <c r="E2486" s="1"/>
      <c r="F2486" s="36" t="s">
        <v>4390</v>
      </c>
      <c r="G2486" s="36" t="s">
        <v>5799</v>
      </c>
      <c r="H2486" s="36" t="s">
        <v>7698</v>
      </c>
      <c r="I2486" s="42" t="s">
        <v>9132</v>
      </c>
      <c r="J2486" s="46">
        <v>9.4000000000000004E-3</v>
      </c>
      <c r="K2486" s="85">
        <v>48000</v>
      </c>
      <c r="L2486" s="36" t="s">
        <v>8232</v>
      </c>
      <c r="M2486" s="85">
        <v>48000</v>
      </c>
      <c r="N2486" s="83">
        <f t="shared" si="38"/>
        <v>48000</v>
      </c>
      <c r="O2486" s="36" t="s">
        <v>8232</v>
      </c>
    </row>
    <row r="2487" spans="1:15" x14ac:dyDescent="0.2">
      <c r="A2487" s="33" t="s">
        <v>4042</v>
      </c>
      <c r="B2487" s="32">
        <v>436</v>
      </c>
      <c r="C2487" s="32" t="s">
        <v>2</v>
      </c>
      <c r="D2487" s="1"/>
      <c r="E2487" s="1"/>
      <c r="F2487" s="36" t="s">
        <v>4390</v>
      </c>
      <c r="G2487" s="36" t="s">
        <v>5800</v>
      </c>
      <c r="H2487" s="36" t="s">
        <v>7698</v>
      </c>
      <c r="I2487" s="42" t="s">
        <v>9133</v>
      </c>
      <c r="J2487" s="46">
        <v>8.8999999999999999E-3</v>
      </c>
      <c r="K2487" s="85">
        <v>48000</v>
      </c>
      <c r="L2487" s="36" t="s">
        <v>8232</v>
      </c>
      <c r="M2487" s="85">
        <v>48000</v>
      </c>
      <c r="N2487" s="83">
        <f t="shared" si="38"/>
        <v>48000</v>
      </c>
      <c r="O2487" s="36" t="s">
        <v>8232</v>
      </c>
    </row>
    <row r="2488" spans="1:15" x14ac:dyDescent="0.2">
      <c r="A2488" s="33" t="s">
        <v>4043</v>
      </c>
      <c r="B2488" s="32">
        <v>437</v>
      </c>
      <c r="C2488" s="32" t="s">
        <v>2</v>
      </c>
      <c r="D2488" s="1"/>
      <c r="E2488" s="1"/>
      <c r="F2488" s="36" t="s">
        <v>4390</v>
      </c>
      <c r="G2488" s="36" t="s">
        <v>5801</v>
      </c>
      <c r="H2488" s="36" t="s">
        <v>7698</v>
      </c>
      <c r="I2488" s="42" t="s">
        <v>9134</v>
      </c>
      <c r="J2488" s="46">
        <v>1.2500000000000001E-2</v>
      </c>
      <c r="K2488" s="85">
        <v>48000</v>
      </c>
      <c r="L2488" s="36" t="s">
        <v>8232</v>
      </c>
      <c r="M2488" s="85">
        <v>48000</v>
      </c>
      <c r="N2488" s="83">
        <f t="shared" si="38"/>
        <v>48000</v>
      </c>
      <c r="O2488" s="36" t="s">
        <v>8232</v>
      </c>
    </row>
    <row r="2489" spans="1:15" x14ac:dyDescent="0.2">
      <c r="A2489" s="33" t="s">
        <v>4044</v>
      </c>
      <c r="B2489" s="32">
        <v>438</v>
      </c>
      <c r="C2489" s="32" t="s">
        <v>2</v>
      </c>
      <c r="D2489" s="1"/>
      <c r="E2489" s="1"/>
      <c r="F2489" s="36" t="s">
        <v>4390</v>
      </c>
      <c r="G2489" s="36" t="s">
        <v>5802</v>
      </c>
      <c r="H2489" s="36" t="s">
        <v>7698</v>
      </c>
      <c r="I2489" s="42" t="s">
        <v>9135</v>
      </c>
      <c r="J2489" s="46">
        <v>1.0500000000000001E-2</v>
      </c>
      <c r="K2489" s="85">
        <v>48000</v>
      </c>
      <c r="L2489" s="36" t="s">
        <v>8232</v>
      </c>
      <c r="M2489" s="85">
        <v>48000</v>
      </c>
      <c r="N2489" s="83">
        <f t="shared" si="38"/>
        <v>48000</v>
      </c>
      <c r="O2489" s="36" t="s">
        <v>8232</v>
      </c>
    </row>
    <row r="2490" spans="1:15" x14ac:dyDescent="0.2">
      <c r="A2490" s="33" t="s">
        <v>4045</v>
      </c>
      <c r="B2490" s="32">
        <v>439</v>
      </c>
      <c r="C2490" s="32" t="s">
        <v>2</v>
      </c>
      <c r="D2490" s="1"/>
      <c r="E2490" s="1"/>
      <c r="F2490" s="36" t="s">
        <v>4390</v>
      </c>
      <c r="G2490" s="36" t="s">
        <v>5089</v>
      </c>
      <c r="H2490" s="36" t="s">
        <v>7698</v>
      </c>
      <c r="I2490" s="42" t="s">
        <v>9136</v>
      </c>
      <c r="J2490" s="46">
        <v>1.17E-2</v>
      </c>
      <c r="K2490" s="85">
        <v>48000</v>
      </c>
      <c r="L2490" s="36" t="s">
        <v>8232</v>
      </c>
      <c r="M2490" s="85">
        <v>48000</v>
      </c>
      <c r="N2490" s="83">
        <f t="shared" si="38"/>
        <v>48000</v>
      </c>
      <c r="O2490" s="36" t="s">
        <v>8232</v>
      </c>
    </row>
    <row r="2491" spans="1:15" x14ac:dyDescent="0.2">
      <c r="A2491" s="33" t="s">
        <v>4046</v>
      </c>
      <c r="B2491" s="32">
        <v>440</v>
      </c>
      <c r="C2491" s="32" t="s">
        <v>2</v>
      </c>
      <c r="D2491" s="1"/>
      <c r="E2491" s="1"/>
      <c r="F2491" s="36" t="s">
        <v>4390</v>
      </c>
      <c r="G2491" s="36" t="s">
        <v>5803</v>
      </c>
      <c r="H2491" s="36" t="s">
        <v>7698</v>
      </c>
      <c r="I2491" s="42" t="s">
        <v>9137</v>
      </c>
      <c r="J2491" s="46">
        <v>1.17E-2</v>
      </c>
      <c r="K2491" s="85">
        <v>48000</v>
      </c>
      <c r="L2491" s="36" t="s">
        <v>8232</v>
      </c>
      <c r="M2491" s="85">
        <v>48000</v>
      </c>
      <c r="N2491" s="83">
        <f t="shared" si="38"/>
        <v>48000</v>
      </c>
      <c r="O2491" s="36" t="s">
        <v>8232</v>
      </c>
    </row>
    <row r="2492" spans="1:15" x14ac:dyDescent="0.2">
      <c r="A2492" s="33" t="s">
        <v>4047</v>
      </c>
      <c r="B2492" s="32">
        <v>441</v>
      </c>
      <c r="C2492" s="32" t="s">
        <v>2</v>
      </c>
      <c r="D2492" s="1"/>
      <c r="E2492" s="1"/>
      <c r="F2492" s="36" t="s">
        <v>4390</v>
      </c>
      <c r="G2492" s="36" t="s">
        <v>5804</v>
      </c>
      <c r="H2492" s="36" t="s">
        <v>7698</v>
      </c>
      <c r="I2492" s="42" t="s">
        <v>9138</v>
      </c>
      <c r="J2492" s="46">
        <v>8.3999999999999995E-3</v>
      </c>
      <c r="K2492" s="85">
        <v>48000</v>
      </c>
      <c r="L2492" s="36" t="s">
        <v>8232</v>
      </c>
      <c r="M2492" s="85">
        <v>48000</v>
      </c>
      <c r="N2492" s="83">
        <f t="shared" si="38"/>
        <v>48000</v>
      </c>
      <c r="O2492" s="36" t="s">
        <v>8232</v>
      </c>
    </row>
    <row r="2493" spans="1:15" x14ac:dyDescent="0.2">
      <c r="A2493" s="33" t="s">
        <v>4048</v>
      </c>
      <c r="B2493" s="32">
        <v>442</v>
      </c>
      <c r="C2493" s="32" t="s">
        <v>2</v>
      </c>
      <c r="D2493" s="1"/>
      <c r="E2493" s="1"/>
      <c r="F2493" s="36" t="s">
        <v>4390</v>
      </c>
      <c r="G2493" s="36" t="s">
        <v>5805</v>
      </c>
      <c r="H2493" s="36" t="s">
        <v>7698</v>
      </c>
      <c r="I2493" s="42" t="s">
        <v>9139</v>
      </c>
      <c r="J2493" s="46">
        <v>8.8999999999999999E-3</v>
      </c>
      <c r="K2493" s="85">
        <v>48000</v>
      </c>
      <c r="L2493" s="36" t="s">
        <v>8232</v>
      </c>
      <c r="M2493" s="85">
        <v>48000</v>
      </c>
      <c r="N2493" s="83">
        <f t="shared" si="38"/>
        <v>48000</v>
      </c>
      <c r="O2493" s="36" t="s">
        <v>8232</v>
      </c>
    </row>
    <row r="2494" spans="1:15" x14ac:dyDescent="0.2">
      <c r="A2494" s="33" t="s">
        <v>4049</v>
      </c>
      <c r="B2494" s="32">
        <v>443</v>
      </c>
      <c r="C2494" s="32" t="s">
        <v>2</v>
      </c>
      <c r="D2494" s="1"/>
      <c r="E2494" s="1"/>
      <c r="F2494" s="36" t="s">
        <v>4390</v>
      </c>
      <c r="G2494" s="36" t="s">
        <v>5806</v>
      </c>
      <c r="H2494" s="36" t="s">
        <v>7698</v>
      </c>
      <c r="I2494" s="42" t="s">
        <v>9140</v>
      </c>
      <c r="J2494" s="46">
        <v>9.1000000000000004E-3</v>
      </c>
      <c r="K2494" s="85">
        <v>48000</v>
      </c>
      <c r="L2494" s="36" t="s">
        <v>8232</v>
      </c>
      <c r="M2494" s="85">
        <v>48000</v>
      </c>
      <c r="N2494" s="83">
        <f t="shared" si="38"/>
        <v>48000</v>
      </c>
      <c r="O2494" s="36" t="s">
        <v>8232</v>
      </c>
    </row>
    <row r="2495" spans="1:15" x14ac:dyDescent="0.2">
      <c r="A2495" s="33" t="s">
        <v>4050</v>
      </c>
      <c r="B2495" s="32">
        <v>444</v>
      </c>
      <c r="C2495" s="32" t="s">
        <v>2</v>
      </c>
      <c r="D2495" s="1"/>
      <c r="E2495" s="1"/>
      <c r="F2495" s="36" t="s">
        <v>4390</v>
      </c>
      <c r="G2495" s="36" t="s">
        <v>5807</v>
      </c>
      <c r="H2495" s="36" t="s">
        <v>7698</v>
      </c>
      <c r="I2495" s="42" t="s">
        <v>9141</v>
      </c>
      <c r="J2495" s="46">
        <v>9.5999999999999992E-3</v>
      </c>
      <c r="K2495" s="85">
        <v>48000</v>
      </c>
      <c r="L2495" s="36" t="s">
        <v>8232</v>
      </c>
      <c r="M2495" s="85">
        <v>48000</v>
      </c>
      <c r="N2495" s="83">
        <f t="shared" si="38"/>
        <v>48000</v>
      </c>
      <c r="O2495" s="36" t="s">
        <v>8232</v>
      </c>
    </row>
    <row r="2496" spans="1:15" x14ac:dyDescent="0.2">
      <c r="A2496" s="33" t="s">
        <v>4051</v>
      </c>
      <c r="B2496" s="32">
        <v>445</v>
      </c>
      <c r="C2496" s="32" t="s">
        <v>2</v>
      </c>
      <c r="D2496" s="1"/>
      <c r="E2496" s="1"/>
      <c r="F2496" s="36" t="s">
        <v>4390</v>
      </c>
      <c r="G2496" s="36" t="s">
        <v>5808</v>
      </c>
      <c r="H2496" s="36" t="s">
        <v>7698</v>
      </c>
      <c r="I2496" s="42" t="s">
        <v>9142</v>
      </c>
      <c r="J2496" s="46">
        <v>8.9999999999999993E-3</v>
      </c>
      <c r="K2496" s="85">
        <v>48000</v>
      </c>
      <c r="L2496" s="36" t="s">
        <v>8232</v>
      </c>
      <c r="M2496" s="85">
        <v>48000</v>
      </c>
      <c r="N2496" s="83">
        <f t="shared" si="38"/>
        <v>48000</v>
      </c>
      <c r="O2496" s="36" t="s">
        <v>8232</v>
      </c>
    </row>
    <row r="2497" spans="1:15" x14ac:dyDescent="0.2">
      <c r="A2497" s="33" t="s">
        <v>4052</v>
      </c>
      <c r="B2497" s="32">
        <v>446</v>
      </c>
      <c r="C2497" s="32" t="s">
        <v>2</v>
      </c>
      <c r="D2497" s="1"/>
      <c r="E2497" s="1"/>
      <c r="F2497" s="36" t="s">
        <v>4390</v>
      </c>
      <c r="G2497" s="36" t="s">
        <v>5809</v>
      </c>
      <c r="H2497" s="36" t="s">
        <v>7698</v>
      </c>
      <c r="I2497" s="45" t="s">
        <v>7980</v>
      </c>
      <c r="J2497" s="46">
        <v>4.3200000000000002E-2</v>
      </c>
      <c r="K2497" s="85">
        <v>60000</v>
      </c>
      <c r="L2497" s="36" t="s">
        <v>8232</v>
      </c>
      <c r="M2497" s="85">
        <v>60000</v>
      </c>
      <c r="N2497" s="83">
        <f t="shared" si="38"/>
        <v>60000</v>
      </c>
      <c r="O2497" s="36" t="s">
        <v>8232</v>
      </c>
    </row>
    <row r="2498" spans="1:15" x14ac:dyDescent="0.2">
      <c r="A2498" s="33" t="s">
        <v>4053</v>
      </c>
      <c r="B2498" s="32">
        <v>447</v>
      </c>
      <c r="C2498" s="32" t="s">
        <v>2</v>
      </c>
      <c r="D2498" s="1"/>
      <c r="E2498" s="1"/>
      <c r="F2498" s="36" t="s">
        <v>4390</v>
      </c>
      <c r="G2498" s="36" t="s">
        <v>5810</v>
      </c>
      <c r="H2498" s="36" t="s">
        <v>7698</v>
      </c>
      <c r="I2498" s="45" t="s">
        <v>7981</v>
      </c>
      <c r="J2498" s="46">
        <v>3.4700000000000002E-2</v>
      </c>
      <c r="K2498" s="85">
        <v>48000</v>
      </c>
      <c r="L2498" s="36" t="s">
        <v>8232</v>
      </c>
      <c r="M2498" s="85">
        <v>48000</v>
      </c>
      <c r="N2498" s="83">
        <f t="shared" si="38"/>
        <v>48000</v>
      </c>
      <c r="O2498" s="36" t="s">
        <v>8232</v>
      </c>
    </row>
    <row r="2499" spans="1:15" x14ac:dyDescent="0.2">
      <c r="A2499" s="33" t="s">
        <v>4054</v>
      </c>
      <c r="B2499" s="32">
        <v>448</v>
      </c>
      <c r="C2499" s="32" t="s">
        <v>2</v>
      </c>
      <c r="D2499" s="1"/>
      <c r="E2499" s="1"/>
      <c r="F2499" s="36" t="s">
        <v>4390</v>
      </c>
      <c r="G2499" s="36" t="s">
        <v>5811</v>
      </c>
      <c r="H2499" s="36" t="s">
        <v>7698</v>
      </c>
      <c r="I2499" s="45" t="s">
        <v>7982</v>
      </c>
      <c r="J2499" s="46">
        <v>3.49E-2</v>
      </c>
      <c r="K2499" s="85">
        <v>48000</v>
      </c>
      <c r="L2499" s="36" t="s">
        <v>8232</v>
      </c>
      <c r="M2499" s="85">
        <v>48000</v>
      </c>
      <c r="N2499" s="83">
        <f t="shared" si="38"/>
        <v>48000</v>
      </c>
      <c r="O2499" s="36" t="s">
        <v>8232</v>
      </c>
    </row>
    <row r="2500" spans="1:15" x14ac:dyDescent="0.2">
      <c r="A2500" s="33" t="s">
        <v>4055</v>
      </c>
      <c r="B2500" s="32">
        <v>449</v>
      </c>
      <c r="C2500" s="32" t="s">
        <v>2</v>
      </c>
      <c r="D2500" s="1"/>
      <c r="E2500" s="1"/>
      <c r="F2500" s="36" t="s">
        <v>4390</v>
      </c>
      <c r="G2500" s="36" t="s">
        <v>5812</v>
      </c>
      <c r="H2500" s="36" t="s">
        <v>7698</v>
      </c>
      <c r="I2500" s="45" t="s">
        <v>7983</v>
      </c>
      <c r="J2500" s="46">
        <v>3.2500000000000001E-2</v>
      </c>
      <c r="K2500" s="85">
        <v>48000</v>
      </c>
      <c r="L2500" s="36" t="s">
        <v>8232</v>
      </c>
      <c r="M2500" s="85">
        <v>48000</v>
      </c>
      <c r="N2500" s="83">
        <f t="shared" si="38"/>
        <v>48000</v>
      </c>
      <c r="O2500" s="36" t="s">
        <v>8232</v>
      </c>
    </row>
    <row r="2501" spans="1:15" x14ac:dyDescent="0.2">
      <c r="A2501" s="33" t="s">
        <v>4056</v>
      </c>
      <c r="B2501" s="32">
        <v>450</v>
      </c>
      <c r="C2501" s="32" t="s">
        <v>2</v>
      </c>
      <c r="D2501" s="1"/>
      <c r="E2501" s="1"/>
      <c r="F2501" s="36" t="s">
        <v>4390</v>
      </c>
      <c r="G2501" s="36" t="s">
        <v>5813</v>
      </c>
      <c r="H2501" s="36" t="s">
        <v>7698</v>
      </c>
      <c r="I2501" s="45" t="s">
        <v>7984</v>
      </c>
      <c r="J2501" s="46">
        <v>3.09E-2</v>
      </c>
      <c r="K2501" s="85">
        <v>48000</v>
      </c>
      <c r="L2501" s="36" t="s">
        <v>8232</v>
      </c>
      <c r="M2501" s="85">
        <v>48000</v>
      </c>
      <c r="N2501" s="83">
        <f t="shared" si="38"/>
        <v>48000</v>
      </c>
      <c r="O2501" s="36" t="s">
        <v>8232</v>
      </c>
    </row>
    <row r="2502" spans="1:15" x14ac:dyDescent="0.2">
      <c r="A2502" s="33" t="s">
        <v>4057</v>
      </c>
      <c r="B2502" s="32">
        <v>451</v>
      </c>
      <c r="C2502" s="32" t="s">
        <v>2</v>
      </c>
      <c r="D2502" s="1"/>
      <c r="E2502" s="1"/>
      <c r="F2502" s="36" t="s">
        <v>4390</v>
      </c>
      <c r="G2502" s="36" t="s">
        <v>5814</v>
      </c>
      <c r="H2502" s="36" t="s">
        <v>7698</v>
      </c>
      <c r="I2502" s="45" t="s">
        <v>7985</v>
      </c>
      <c r="J2502" s="46">
        <v>2.41E-2</v>
      </c>
      <c r="K2502" s="85">
        <v>48000</v>
      </c>
      <c r="L2502" s="36" t="s">
        <v>8232</v>
      </c>
      <c r="M2502" s="85">
        <v>48000</v>
      </c>
      <c r="N2502" s="83">
        <f t="shared" si="38"/>
        <v>48000</v>
      </c>
      <c r="O2502" s="36" t="s">
        <v>8232</v>
      </c>
    </row>
    <row r="2503" spans="1:15" x14ac:dyDescent="0.2">
      <c r="A2503" s="33" t="s">
        <v>4058</v>
      </c>
      <c r="B2503" s="32">
        <v>452</v>
      </c>
      <c r="C2503" s="32" t="s">
        <v>2</v>
      </c>
      <c r="D2503" s="1"/>
      <c r="E2503" s="1"/>
      <c r="F2503" s="36" t="s">
        <v>4390</v>
      </c>
      <c r="G2503" s="36" t="s">
        <v>5815</v>
      </c>
      <c r="H2503" s="36" t="s">
        <v>7698</v>
      </c>
      <c r="I2503" s="45" t="s">
        <v>7513</v>
      </c>
      <c r="J2503" s="46">
        <v>2.87E-2</v>
      </c>
      <c r="K2503" s="85">
        <v>50000</v>
      </c>
      <c r="L2503" s="36" t="s">
        <v>8232</v>
      </c>
      <c r="M2503" s="85">
        <v>50000</v>
      </c>
      <c r="N2503" s="83">
        <f t="shared" si="38"/>
        <v>50000</v>
      </c>
      <c r="O2503" s="36" t="s">
        <v>8232</v>
      </c>
    </row>
    <row r="2504" spans="1:15" x14ac:dyDescent="0.2">
      <c r="A2504" s="33" t="s">
        <v>4059</v>
      </c>
      <c r="B2504" s="32">
        <v>453</v>
      </c>
      <c r="C2504" s="32" t="s">
        <v>2</v>
      </c>
      <c r="D2504" s="1"/>
      <c r="E2504" s="1"/>
      <c r="F2504" s="36" t="s">
        <v>4390</v>
      </c>
      <c r="G2504" s="36" t="s">
        <v>5816</v>
      </c>
      <c r="H2504" s="36" t="s">
        <v>7698</v>
      </c>
      <c r="I2504" s="45" t="s">
        <v>7986</v>
      </c>
      <c r="J2504" s="46">
        <v>1.6799999999999999E-2</v>
      </c>
      <c r="K2504" s="85">
        <v>48000</v>
      </c>
      <c r="L2504" s="36" t="s">
        <v>8232</v>
      </c>
      <c r="M2504" s="85">
        <v>48000</v>
      </c>
      <c r="N2504" s="83">
        <f t="shared" si="38"/>
        <v>48000</v>
      </c>
      <c r="O2504" s="36" t="s">
        <v>8232</v>
      </c>
    </row>
    <row r="2505" spans="1:15" x14ac:dyDescent="0.2">
      <c r="A2505" s="33" t="s">
        <v>4060</v>
      </c>
      <c r="B2505" s="32">
        <v>454</v>
      </c>
      <c r="C2505" s="32" t="s">
        <v>2</v>
      </c>
      <c r="D2505" s="1"/>
      <c r="E2505" s="1"/>
      <c r="F2505" s="36" t="s">
        <v>4390</v>
      </c>
      <c r="G2505" s="36" t="s">
        <v>5817</v>
      </c>
      <c r="H2505" s="36" t="s">
        <v>7698</v>
      </c>
      <c r="I2505" s="45" t="s">
        <v>7987</v>
      </c>
      <c r="J2505" s="46">
        <v>1.67E-2</v>
      </c>
      <c r="K2505" s="85">
        <v>48000</v>
      </c>
      <c r="L2505" s="36" t="s">
        <v>8232</v>
      </c>
      <c r="M2505" s="85">
        <v>48000</v>
      </c>
      <c r="N2505" s="83">
        <f t="shared" si="38"/>
        <v>48000</v>
      </c>
      <c r="O2505" s="36" t="s">
        <v>8232</v>
      </c>
    </row>
    <row r="2506" spans="1:15" x14ac:dyDescent="0.2">
      <c r="A2506" s="33" t="s">
        <v>4061</v>
      </c>
      <c r="B2506" s="32">
        <v>455</v>
      </c>
      <c r="C2506" s="32" t="s">
        <v>2</v>
      </c>
      <c r="D2506" s="1"/>
      <c r="E2506" s="1"/>
      <c r="F2506" s="36" t="s">
        <v>4390</v>
      </c>
      <c r="G2506" s="36" t="s">
        <v>5818</v>
      </c>
      <c r="H2506" s="36" t="s">
        <v>7698</v>
      </c>
      <c r="I2506" s="45" t="s">
        <v>7988</v>
      </c>
      <c r="J2506" s="46">
        <v>1.78E-2</v>
      </c>
      <c r="K2506" s="85">
        <v>48000</v>
      </c>
      <c r="L2506" s="36" t="s">
        <v>8232</v>
      </c>
      <c r="M2506" s="85">
        <v>48000</v>
      </c>
      <c r="N2506" s="83">
        <f t="shared" si="38"/>
        <v>48000</v>
      </c>
      <c r="O2506" s="36" t="s">
        <v>8232</v>
      </c>
    </row>
    <row r="2507" spans="1:15" x14ac:dyDescent="0.2">
      <c r="A2507" s="33" t="s">
        <v>4062</v>
      </c>
      <c r="B2507" s="32">
        <v>456</v>
      </c>
      <c r="C2507" s="32" t="s">
        <v>2</v>
      </c>
      <c r="D2507" s="1"/>
      <c r="E2507" s="1"/>
      <c r="F2507" s="36" t="s">
        <v>4390</v>
      </c>
      <c r="G2507" s="36" t="s">
        <v>5819</v>
      </c>
      <c r="H2507" s="36" t="s">
        <v>7698</v>
      </c>
      <c r="I2507" s="45" t="s">
        <v>7989</v>
      </c>
      <c r="J2507" s="46">
        <v>1.8100000000000002E-2</v>
      </c>
      <c r="K2507" s="85">
        <v>48000</v>
      </c>
      <c r="L2507" s="36" t="s">
        <v>8232</v>
      </c>
      <c r="M2507" s="85">
        <v>48000</v>
      </c>
      <c r="N2507" s="83">
        <f t="shared" si="38"/>
        <v>48000</v>
      </c>
      <c r="O2507" s="36" t="s">
        <v>8232</v>
      </c>
    </row>
    <row r="2508" spans="1:15" x14ac:dyDescent="0.2">
      <c r="A2508" s="33" t="s">
        <v>4063</v>
      </c>
      <c r="B2508" s="32">
        <v>457</v>
      </c>
      <c r="C2508" s="32" t="s">
        <v>2</v>
      </c>
      <c r="D2508" s="1"/>
      <c r="E2508" s="1"/>
      <c r="F2508" s="36" t="s">
        <v>4390</v>
      </c>
      <c r="G2508" s="36" t="s">
        <v>5820</v>
      </c>
      <c r="H2508" s="36" t="s">
        <v>7698</v>
      </c>
      <c r="I2508" s="45" t="s">
        <v>7514</v>
      </c>
      <c r="J2508" s="46">
        <v>1.7000000000000001E-2</v>
      </c>
      <c r="K2508" s="85">
        <v>48000</v>
      </c>
      <c r="L2508" s="36" t="s">
        <v>8232</v>
      </c>
      <c r="M2508" s="85">
        <v>48000</v>
      </c>
      <c r="N2508" s="83">
        <f t="shared" si="38"/>
        <v>48000</v>
      </c>
      <c r="O2508" s="36" t="s">
        <v>8232</v>
      </c>
    </row>
    <row r="2509" spans="1:15" x14ac:dyDescent="0.2">
      <c r="A2509" s="33" t="s">
        <v>4064</v>
      </c>
      <c r="B2509" s="32">
        <v>458</v>
      </c>
      <c r="C2509" s="32" t="s">
        <v>2</v>
      </c>
      <c r="D2509" s="1"/>
      <c r="E2509" s="1"/>
      <c r="F2509" s="36" t="s">
        <v>4390</v>
      </c>
      <c r="G2509" s="36" t="s">
        <v>5821</v>
      </c>
      <c r="H2509" s="36" t="s">
        <v>7698</v>
      </c>
      <c r="I2509" s="45" t="s">
        <v>7515</v>
      </c>
      <c r="J2509" s="46">
        <v>1.46E-2</v>
      </c>
      <c r="K2509" s="85">
        <v>48000</v>
      </c>
      <c r="L2509" s="36" t="s">
        <v>8232</v>
      </c>
      <c r="M2509" s="85">
        <v>48000</v>
      </c>
      <c r="N2509" s="83">
        <f t="shared" si="38"/>
        <v>48000</v>
      </c>
      <c r="O2509" s="36" t="s">
        <v>8232</v>
      </c>
    </row>
    <row r="2510" spans="1:15" x14ac:dyDescent="0.2">
      <c r="A2510" s="33" t="s">
        <v>4065</v>
      </c>
      <c r="B2510" s="32">
        <v>459</v>
      </c>
      <c r="C2510" s="32" t="s">
        <v>2</v>
      </c>
      <c r="D2510" s="1"/>
      <c r="E2510" s="1"/>
      <c r="F2510" s="36" t="s">
        <v>4390</v>
      </c>
      <c r="G2510" s="36" t="s">
        <v>5822</v>
      </c>
      <c r="H2510" s="36" t="s">
        <v>7698</v>
      </c>
      <c r="I2510" s="45" t="s">
        <v>7990</v>
      </c>
      <c r="J2510" s="46">
        <v>1.17E-2</v>
      </c>
      <c r="K2510" s="85">
        <v>48000</v>
      </c>
      <c r="L2510" s="36" t="s">
        <v>8232</v>
      </c>
      <c r="M2510" s="85">
        <v>48000</v>
      </c>
      <c r="N2510" s="83">
        <f t="shared" ref="N2510:N2573" si="39">CEILING(M2510,1000)</f>
        <v>48000</v>
      </c>
      <c r="O2510" s="36" t="s">
        <v>8232</v>
      </c>
    </row>
    <row r="2511" spans="1:15" x14ac:dyDescent="0.2">
      <c r="A2511" s="33" t="s">
        <v>4066</v>
      </c>
      <c r="B2511" s="32">
        <v>460</v>
      </c>
      <c r="C2511" s="32" t="s">
        <v>2</v>
      </c>
      <c r="D2511" s="1"/>
      <c r="E2511" s="1"/>
      <c r="F2511" s="36" t="s">
        <v>4390</v>
      </c>
      <c r="G2511" s="36" t="s">
        <v>5823</v>
      </c>
      <c r="H2511" s="36" t="s">
        <v>7698</v>
      </c>
      <c r="I2511" s="45" t="s">
        <v>7991</v>
      </c>
      <c r="J2511" s="46">
        <v>1.9900000000000001E-2</v>
      </c>
      <c r="K2511" s="85">
        <v>48000</v>
      </c>
      <c r="L2511" s="36" t="s">
        <v>8232</v>
      </c>
      <c r="M2511" s="85">
        <v>48000</v>
      </c>
      <c r="N2511" s="83">
        <f t="shared" si="39"/>
        <v>48000</v>
      </c>
      <c r="O2511" s="36" t="s">
        <v>8232</v>
      </c>
    </row>
    <row r="2512" spans="1:15" x14ac:dyDescent="0.2">
      <c r="A2512" s="33" t="s">
        <v>4067</v>
      </c>
      <c r="B2512" s="32">
        <v>461</v>
      </c>
      <c r="C2512" s="32" t="s">
        <v>2</v>
      </c>
      <c r="D2512" s="1"/>
      <c r="E2512" s="1"/>
      <c r="F2512" s="36" t="s">
        <v>4390</v>
      </c>
      <c r="G2512" s="36" t="s">
        <v>976</v>
      </c>
      <c r="H2512" s="36" t="s">
        <v>7713</v>
      </c>
      <c r="I2512" s="45" t="s">
        <v>7516</v>
      </c>
      <c r="J2512" s="46">
        <v>2.6499999999999999E-2</v>
      </c>
      <c r="K2512" s="85">
        <v>58800</v>
      </c>
      <c r="L2512" s="36" t="s">
        <v>8232</v>
      </c>
      <c r="M2512" s="85">
        <v>58800</v>
      </c>
      <c r="N2512" s="83">
        <f t="shared" si="39"/>
        <v>59000</v>
      </c>
      <c r="O2512" s="36" t="s">
        <v>8232</v>
      </c>
    </row>
    <row r="2513" spans="1:15" x14ac:dyDescent="0.2">
      <c r="A2513" s="33" t="s">
        <v>4068</v>
      </c>
      <c r="B2513" s="32">
        <v>462</v>
      </c>
      <c r="C2513" s="32" t="s">
        <v>2</v>
      </c>
      <c r="D2513" s="1"/>
      <c r="E2513" s="1"/>
      <c r="F2513" s="36" t="s">
        <v>4390</v>
      </c>
      <c r="G2513" s="36" t="s">
        <v>5824</v>
      </c>
      <c r="H2513" s="31" t="s">
        <v>7696</v>
      </c>
      <c r="I2513" s="45" t="s">
        <v>7517</v>
      </c>
      <c r="J2513" s="46">
        <v>4.3900000000000002E-2</v>
      </c>
      <c r="K2513" s="85">
        <v>30000</v>
      </c>
      <c r="L2513" s="36" t="s">
        <v>8231</v>
      </c>
      <c r="M2513" s="85">
        <v>30000</v>
      </c>
      <c r="N2513" s="83">
        <f t="shared" si="39"/>
        <v>30000</v>
      </c>
      <c r="O2513" s="36" t="s">
        <v>8231</v>
      </c>
    </row>
    <row r="2514" spans="1:15" x14ac:dyDescent="0.2">
      <c r="A2514" s="33" t="s">
        <v>4069</v>
      </c>
      <c r="B2514" s="32">
        <v>463</v>
      </c>
      <c r="C2514" s="32" t="s">
        <v>2</v>
      </c>
      <c r="D2514" s="1"/>
      <c r="E2514" s="1"/>
      <c r="F2514" s="36" t="s">
        <v>4390</v>
      </c>
      <c r="G2514" s="36" t="s">
        <v>5825</v>
      </c>
      <c r="H2514" s="36" t="s">
        <v>7698</v>
      </c>
      <c r="I2514" s="45" t="s">
        <v>7992</v>
      </c>
      <c r="J2514" s="46">
        <v>4.1799999999999997E-2</v>
      </c>
      <c r="K2514" s="85">
        <v>48000</v>
      </c>
      <c r="L2514" s="36" t="s">
        <v>8232</v>
      </c>
      <c r="M2514" s="85">
        <v>48000</v>
      </c>
      <c r="N2514" s="83">
        <f t="shared" si="39"/>
        <v>48000</v>
      </c>
      <c r="O2514" s="36" t="s">
        <v>8232</v>
      </c>
    </row>
    <row r="2515" spans="1:15" x14ac:dyDescent="0.2">
      <c r="A2515" s="33" t="s">
        <v>4070</v>
      </c>
      <c r="B2515" s="32">
        <v>464</v>
      </c>
      <c r="C2515" s="32" t="s">
        <v>2</v>
      </c>
      <c r="D2515" s="1"/>
      <c r="E2515" s="1"/>
      <c r="F2515" s="36" t="s">
        <v>4390</v>
      </c>
      <c r="G2515" s="36" t="s">
        <v>5826</v>
      </c>
      <c r="H2515" s="36" t="s">
        <v>7698</v>
      </c>
      <c r="I2515" s="45" t="s">
        <v>7993</v>
      </c>
      <c r="J2515" s="46">
        <v>3.7999999999999999E-2</v>
      </c>
      <c r="K2515" s="85">
        <v>48000</v>
      </c>
      <c r="L2515" s="36" t="s">
        <v>8232</v>
      </c>
      <c r="M2515" s="85">
        <v>48000</v>
      </c>
      <c r="N2515" s="83">
        <f t="shared" si="39"/>
        <v>48000</v>
      </c>
      <c r="O2515" s="36" t="s">
        <v>8232</v>
      </c>
    </row>
    <row r="2516" spans="1:15" x14ac:dyDescent="0.2">
      <c r="A2516" s="33" t="s">
        <v>4071</v>
      </c>
      <c r="B2516" s="32">
        <v>465</v>
      </c>
      <c r="C2516" s="32" t="s">
        <v>2</v>
      </c>
      <c r="D2516" s="1"/>
      <c r="E2516" s="1"/>
      <c r="F2516" s="36" t="s">
        <v>4390</v>
      </c>
      <c r="G2516" s="36" t="s">
        <v>5827</v>
      </c>
      <c r="H2516" s="36" t="s">
        <v>7698</v>
      </c>
      <c r="I2516" s="45" t="s">
        <v>7994</v>
      </c>
      <c r="J2516" s="46">
        <v>2.46E-2</v>
      </c>
      <c r="K2516" s="85">
        <v>48000</v>
      </c>
      <c r="L2516" s="36" t="s">
        <v>8232</v>
      </c>
      <c r="M2516" s="85">
        <v>48000</v>
      </c>
      <c r="N2516" s="83">
        <f t="shared" si="39"/>
        <v>48000</v>
      </c>
      <c r="O2516" s="36" t="s">
        <v>8232</v>
      </c>
    </row>
    <row r="2517" spans="1:15" x14ac:dyDescent="0.2">
      <c r="A2517" s="33" t="s">
        <v>4072</v>
      </c>
      <c r="B2517" s="32">
        <v>466</v>
      </c>
      <c r="C2517" s="32" t="s">
        <v>2</v>
      </c>
      <c r="D2517" s="1"/>
      <c r="E2517" s="1"/>
      <c r="F2517" s="36" t="s">
        <v>4390</v>
      </c>
      <c r="G2517" s="36" t="s">
        <v>976</v>
      </c>
      <c r="H2517" s="36" t="s">
        <v>7800</v>
      </c>
      <c r="I2517" s="45" t="s">
        <v>7479</v>
      </c>
      <c r="J2517" s="46">
        <v>4.9599999999999998E-2</v>
      </c>
      <c r="K2517" s="85">
        <v>30000</v>
      </c>
      <c r="L2517" s="36" t="s">
        <v>8259</v>
      </c>
      <c r="M2517" s="85">
        <v>30000</v>
      </c>
      <c r="N2517" s="83">
        <f t="shared" si="39"/>
        <v>30000</v>
      </c>
      <c r="O2517" s="36" t="s">
        <v>9155</v>
      </c>
    </row>
    <row r="2518" spans="1:15" x14ac:dyDescent="0.2">
      <c r="A2518" s="33" t="s">
        <v>4073</v>
      </c>
      <c r="B2518" s="32">
        <v>467</v>
      </c>
      <c r="C2518" s="32" t="s">
        <v>2</v>
      </c>
      <c r="D2518" s="1"/>
      <c r="E2518" s="1"/>
      <c r="F2518" s="36" t="s">
        <v>4390</v>
      </c>
      <c r="G2518" s="36" t="s">
        <v>5829</v>
      </c>
      <c r="H2518" s="36" t="s">
        <v>7698</v>
      </c>
      <c r="I2518" s="45" t="s">
        <v>7518</v>
      </c>
      <c r="J2518" s="46">
        <v>1.89E-2</v>
      </c>
      <c r="K2518" s="85">
        <v>48000</v>
      </c>
      <c r="L2518" s="36" t="s">
        <v>8232</v>
      </c>
      <c r="M2518" s="85">
        <v>48000</v>
      </c>
      <c r="N2518" s="83">
        <f t="shared" si="39"/>
        <v>48000</v>
      </c>
      <c r="O2518" s="36" t="s">
        <v>8232</v>
      </c>
    </row>
    <row r="2519" spans="1:15" x14ac:dyDescent="0.2">
      <c r="A2519" s="33" t="s">
        <v>4074</v>
      </c>
      <c r="B2519" s="32">
        <v>468</v>
      </c>
      <c r="C2519" s="32" t="s">
        <v>2</v>
      </c>
      <c r="D2519" s="1"/>
      <c r="E2519" s="1"/>
      <c r="F2519" s="36" t="s">
        <v>4390</v>
      </c>
      <c r="G2519" s="36" t="s">
        <v>5830</v>
      </c>
      <c r="H2519" s="36" t="s">
        <v>7785</v>
      </c>
      <c r="I2519" s="45" t="s">
        <v>7519</v>
      </c>
      <c r="J2519" s="46">
        <v>2.5600000000000001E-2</v>
      </c>
      <c r="K2519" s="85">
        <v>48000</v>
      </c>
      <c r="L2519" s="36" t="s">
        <v>8232</v>
      </c>
      <c r="M2519" s="85">
        <v>48000</v>
      </c>
      <c r="N2519" s="83">
        <f t="shared" si="39"/>
        <v>48000</v>
      </c>
      <c r="O2519" s="36" t="s">
        <v>8232</v>
      </c>
    </row>
    <row r="2520" spans="1:15" x14ac:dyDescent="0.2">
      <c r="A2520" s="33" t="s">
        <v>4075</v>
      </c>
      <c r="B2520" s="32">
        <v>469</v>
      </c>
      <c r="C2520" s="32" t="s">
        <v>2</v>
      </c>
      <c r="D2520" s="1"/>
      <c r="E2520" s="1"/>
      <c r="F2520" s="36" t="s">
        <v>4390</v>
      </c>
      <c r="G2520" s="36" t="s">
        <v>5831</v>
      </c>
      <c r="H2520" s="36" t="s">
        <v>7698</v>
      </c>
      <c r="I2520" s="45" t="s">
        <v>7520</v>
      </c>
      <c r="J2520" s="46">
        <v>2.69E-2</v>
      </c>
      <c r="K2520" s="85">
        <v>48000</v>
      </c>
      <c r="L2520" s="36" t="s">
        <v>8232</v>
      </c>
      <c r="M2520" s="85">
        <v>48000</v>
      </c>
      <c r="N2520" s="83">
        <f t="shared" si="39"/>
        <v>48000</v>
      </c>
      <c r="O2520" s="36" t="s">
        <v>8232</v>
      </c>
    </row>
    <row r="2521" spans="1:15" x14ac:dyDescent="0.2">
      <c r="A2521" s="33" t="s">
        <v>4076</v>
      </c>
      <c r="B2521" s="32">
        <v>470</v>
      </c>
      <c r="C2521" s="32" t="s">
        <v>2</v>
      </c>
      <c r="D2521" s="1"/>
      <c r="E2521" s="1"/>
      <c r="F2521" s="36" t="s">
        <v>4390</v>
      </c>
      <c r="G2521" s="36" t="s">
        <v>5832</v>
      </c>
      <c r="H2521" s="36" t="s">
        <v>7698</v>
      </c>
      <c r="I2521" s="45" t="s">
        <v>7521</v>
      </c>
      <c r="J2521" s="46">
        <v>2.8899999999999999E-2</v>
      </c>
      <c r="K2521" s="85">
        <v>48000</v>
      </c>
      <c r="L2521" s="36" t="s">
        <v>8232</v>
      </c>
      <c r="M2521" s="85">
        <v>48000</v>
      </c>
      <c r="N2521" s="83">
        <f t="shared" si="39"/>
        <v>48000</v>
      </c>
      <c r="O2521" s="36" t="s">
        <v>8232</v>
      </c>
    </row>
    <row r="2522" spans="1:15" x14ac:dyDescent="0.2">
      <c r="A2522" s="33" t="s">
        <v>4077</v>
      </c>
      <c r="B2522" s="32">
        <v>471</v>
      </c>
      <c r="C2522" s="32" t="s">
        <v>2</v>
      </c>
      <c r="D2522" s="1"/>
      <c r="E2522" s="1"/>
      <c r="F2522" s="36" t="s">
        <v>4390</v>
      </c>
      <c r="G2522" s="36" t="s">
        <v>5833</v>
      </c>
      <c r="H2522" s="36" t="s">
        <v>7698</v>
      </c>
      <c r="I2522" s="45" t="s">
        <v>7995</v>
      </c>
      <c r="J2522" s="46">
        <v>3.6700000000000003E-2</v>
      </c>
      <c r="K2522" s="85">
        <v>48000</v>
      </c>
      <c r="L2522" s="36" t="s">
        <v>8232</v>
      </c>
      <c r="M2522" s="85">
        <v>48000</v>
      </c>
      <c r="N2522" s="83">
        <f t="shared" si="39"/>
        <v>48000</v>
      </c>
      <c r="O2522" s="36" t="s">
        <v>8232</v>
      </c>
    </row>
    <row r="2523" spans="1:15" x14ac:dyDescent="0.2">
      <c r="A2523" s="33" t="s">
        <v>4078</v>
      </c>
      <c r="B2523" s="32">
        <v>472</v>
      </c>
      <c r="C2523" s="32" t="s">
        <v>2</v>
      </c>
      <c r="D2523" s="1"/>
      <c r="E2523" s="1"/>
      <c r="F2523" s="36" t="s">
        <v>4390</v>
      </c>
      <c r="G2523" s="36" t="s">
        <v>5834</v>
      </c>
      <c r="H2523" s="36" t="s">
        <v>7698</v>
      </c>
      <c r="I2523" s="45" t="s">
        <v>7522</v>
      </c>
      <c r="J2523" s="46">
        <v>4.6399999999999997E-2</v>
      </c>
      <c r="K2523" s="85">
        <v>48000</v>
      </c>
      <c r="L2523" s="36" t="s">
        <v>8232</v>
      </c>
      <c r="M2523" s="85">
        <v>48000</v>
      </c>
      <c r="N2523" s="83">
        <f t="shared" si="39"/>
        <v>48000</v>
      </c>
      <c r="O2523" s="36" t="s">
        <v>8232</v>
      </c>
    </row>
    <row r="2524" spans="1:15" x14ac:dyDescent="0.2">
      <c r="A2524" s="33" t="s">
        <v>4079</v>
      </c>
      <c r="B2524" s="32">
        <v>473</v>
      </c>
      <c r="C2524" s="32" t="s">
        <v>2</v>
      </c>
      <c r="D2524" s="1"/>
      <c r="E2524" s="1"/>
      <c r="F2524" s="36" t="s">
        <v>4390</v>
      </c>
      <c r="G2524" s="36" t="s">
        <v>5835</v>
      </c>
      <c r="H2524" s="36" t="s">
        <v>7698</v>
      </c>
      <c r="I2524" s="45" t="s">
        <v>7523</v>
      </c>
      <c r="J2524" s="46">
        <v>3.3300000000000003E-2</v>
      </c>
      <c r="K2524" s="85">
        <v>48000</v>
      </c>
      <c r="L2524" s="36" t="s">
        <v>8232</v>
      </c>
      <c r="M2524" s="85">
        <v>48000</v>
      </c>
      <c r="N2524" s="83">
        <f t="shared" si="39"/>
        <v>48000</v>
      </c>
      <c r="O2524" s="36" t="s">
        <v>8232</v>
      </c>
    </row>
    <row r="2525" spans="1:15" x14ac:dyDescent="0.2">
      <c r="A2525" s="33" t="s">
        <v>4080</v>
      </c>
      <c r="B2525" s="32">
        <v>474</v>
      </c>
      <c r="C2525" s="32" t="s">
        <v>2</v>
      </c>
      <c r="D2525" s="1"/>
      <c r="E2525" s="1"/>
      <c r="F2525" s="36" t="s">
        <v>4390</v>
      </c>
      <c r="G2525" s="36" t="s">
        <v>5836</v>
      </c>
      <c r="H2525" s="36" t="s">
        <v>7698</v>
      </c>
      <c r="I2525" s="45" t="s">
        <v>7996</v>
      </c>
      <c r="J2525" s="46">
        <v>3.4700000000000002E-2</v>
      </c>
      <c r="K2525" s="85">
        <v>48000</v>
      </c>
      <c r="L2525" s="36" t="s">
        <v>8232</v>
      </c>
      <c r="M2525" s="85">
        <v>48000</v>
      </c>
      <c r="N2525" s="83">
        <f t="shared" si="39"/>
        <v>48000</v>
      </c>
      <c r="O2525" s="36" t="s">
        <v>8232</v>
      </c>
    </row>
    <row r="2526" spans="1:15" x14ac:dyDescent="0.2">
      <c r="A2526" s="33" t="s">
        <v>4081</v>
      </c>
      <c r="B2526" s="32">
        <v>475</v>
      </c>
      <c r="C2526" s="32" t="s">
        <v>2</v>
      </c>
      <c r="D2526" s="1"/>
      <c r="E2526" s="1"/>
      <c r="F2526" s="36" t="s">
        <v>4390</v>
      </c>
      <c r="G2526" s="36" t="s">
        <v>5837</v>
      </c>
      <c r="H2526" s="36" t="s">
        <v>7698</v>
      </c>
      <c r="I2526" s="45" t="s">
        <v>7997</v>
      </c>
      <c r="J2526" s="46">
        <v>3.3599999999999998E-2</v>
      </c>
      <c r="K2526" s="85">
        <v>48000</v>
      </c>
      <c r="L2526" s="36" t="s">
        <v>8232</v>
      </c>
      <c r="M2526" s="85">
        <v>48000</v>
      </c>
      <c r="N2526" s="83">
        <f t="shared" si="39"/>
        <v>48000</v>
      </c>
      <c r="O2526" s="36" t="s">
        <v>8232</v>
      </c>
    </row>
    <row r="2527" spans="1:15" x14ac:dyDescent="0.2">
      <c r="A2527" s="33" t="s">
        <v>4082</v>
      </c>
      <c r="B2527" s="32">
        <v>476</v>
      </c>
      <c r="C2527" s="32" t="s">
        <v>2</v>
      </c>
      <c r="D2527" s="1"/>
      <c r="E2527" s="1"/>
      <c r="F2527" s="36" t="s">
        <v>4390</v>
      </c>
      <c r="G2527" s="36" t="s">
        <v>5838</v>
      </c>
      <c r="H2527" s="36" t="s">
        <v>7698</v>
      </c>
      <c r="I2527" s="45" t="s">
        <v>7524</v>
      </c>
      <c r="J2527" s="46">
        <v>3.3099999999999997E-2</v>
      </c>
      <c r="K2527" s="85">
        <v>48000</v>
      </c>
      <c r="L2527" s="36" t="s">
        <v>8232</v>
      </c>
      <c r="M2527" s="85">
        <v>48000</v>
      </c>
      <c r="N2527" s="83">
        <f t="shared" si="39"/>
        <v>48000</v>
      </c>
      <c r="O2527" s="36" t="s">
        <v>8232</v>
      </c>
    </row>
    <row r="2528" spans="1:15" x14ac:dyDescent="0.2">
      <c r="A2528" s="33" t="s">
        <v>4083</v>
      </c>
      <c r="B2528" s="32">
        <v>477</v>
      </c>
      <c r="C2528" s="32" t="s">
        <v>2</v>
      </c>
      <c r="D2528" s="1"/>
      <c r="E2528" s="1"/>
      <c r="F2528" s="36" t="s">
        <v>4390</v>
      </c>
      <c r="G2528" s="36" t="s">
        <v>5839</v>
      </c>
      <c r="H2528" s="36" t="s">
        <v>7698</v>
      </c>
      <c r="I2528" s="45" t="s">
        <v>7525</v>
      </c>
      <c r="J2528" s="46">
        <v>3.5000000000000003E-2</v>
      </c>
      <c r="K2528" s="85">
        <v>42000</v>
      </c>
      <c r="L2528" s="36" t="s">
        <v>8232</v>
      </c>
      <c r="M2528" s="85">
        <v>42000</v>
      </c>
      <c r="N2528" s="83">
        <f t="shared" si="39"/>
        <v>42000</v>
      </c>
      <c r="O2528" s="36" t="s">
        <v>8232</v>
      </c>
    </row>
    <row r="2529" spans="1:15" x14ac:dyDescent="0.2">
      <c r="A2529" s="33" t="s">
        <v>4084</v>
      </c>
      <c r="B2529" s="32">
        <v>478</v>
      </c>
      <c r="C2529" s="32" t="s">
        <v>2</v>
      </c>
      <c r="D2529" s="1"/>
      <c r="E2529" s="1"/>
      <c r="F2529" s="36" t="s">
        <v>4390</v>
      </c>
      <c r="G2529" s="36" t="s">
        <v>5840</v>
      </c>
      <c r="H2529" s="36" t="s">
        <v>7698</v>
      </c>
      <c r="I2529" s="45" t="s">
        <v>7998</v>
      </c>
      <c r="J2529" s="46">
        <v>3.32E-2</v>
      </c>
      <c r="K2529" s="85">
        <v>42000</v>
      </c>
      <c r="L2529" s="36" t="s">
        <v>8232</v>
      </c>
      <c r="M2529" s="85">
        <v>42000</v>
      </c>
      <c r="N2529" s="83">
        <f t="shared" si="39"/>
        <v>42000</v>
      </c>
      <c r="O2529" s="36" t="s">
        <v>8232</v>
      </c>
    </row>
    <row r="2530" spans="1:15" x14ac:dyDescent="0.2">
      <c r="A2530" s="33" t="s">
        <v>4085</v>
      </c>
      <c r="B2530" s="32">
        <v>479</v>
      </c>
      <c r="C2530" s="32" t="s">
        <v>2</v>
      </c>
      <c r="D2530" s="1"/>
      <c r="E2530" s="1"/>
      <c r="F2530" s="36" t="s">
        <v>4390</v>
      </c>
      <c r="G2530" s="36" t="s">
        <v>5841</v>
      </c>
      <c r="H2530" s="36" t="s">
        <v>7698</v>
      </c>
      <c r="I2530" s="45" t="s">
        <v>7526</v>
      </c>
      <c r="J2530" s="46">
        <v>3.49E-2</v>
      </c>
      <c r="K2530" s="85">
        <v>42000</v>
      </c>
      <c r="L2530" s="36" t="s">
        <v>8232</v>
      </c>
      <c r="M2530" s="85">
        <v>42000</v>
      </c>
      <c r="N2530" s="83">
        <f t="shared" si="39"/>
        <v>42000</v>
      </c>
      <c r="O2530" s="36" t="s">
        <v>8232</v>
      </c>
    </row>
    <row r="2531" spans="1:15" x14ac:dyDescent="0.2">
      <c r="A2531" s="33" t="s">
        <v>4086</v>
      </c>
      <c r="B2531" s="32">
        <v>480</v>
      </c>
      <c r="C2531" s="32" t="s">
        <v>2</v>
      </c>
      <c r="D2531" s="1"/>
      <c r="E2531" s="1"/>
      <c r="F2531" s="36" t="s">
        <v>4390</v>
      </c>
      <c r="G2531" s="36" t="s">
        <v>5842</v>
      </c>
      <c r="H2531" s="36" t="s">
        <v>7698</v>
      </c>
      <c r="I2531" s="45" t="s">
        <v>7999</v>
      </c>
      <c r="J2531" s="46">
        <v>3.3300000000000003E-2</v>
      </c>
      <c r="K2531" s="85">
        <v>60000</v>
      </c>
      <c r="L2531" s="36" t="s">
        <v>8232</v>
      </c>
      <c r="M2531" s="85">
        <v>60000</v>
      </c>
      <c r="N2531" s="83">
        <f t="shared" si="39"/>
        <v>60000</v>
      </c>
      <c r="O2531" s="36" t="s">
        <v>8232</v>
      </c>
    </row>
    <row r="2532" spans="1:15" x14ac:dyDescent="0.2">
      <c r="A2532" s="33" t="s">
        <v>4087</v>
      </c>
      <c r="B2532" s="32">
        <v>481</v>
      </c>
      <c r="C2532" s="32" t="s">
        <v>2</v>
      </c>
      <c r="D2532" s="1"/>
      <c r="E2532" s="1"/>
      <c r="F2532" s="36" t="s">
        <v>4390</v>
      </c>
      <c r="G2532" s="36" t="s">
        <v>5843</v>
      </c>
      <c r="H2532" s="36" t="s">
        <v>7698</v>
      </c>
      <c r="I2532" s="45" t="s">
        <v>8000</v>
      </c>
      <c r="J2532" s="46">
        <v>3.3399999999999999E-2</v>
      </c>
      <c r="K2532" s="85">
        <v>42000</v>
      </c>
      <c r="L2532" s="36" t="s">
        <v>8232</v>
      </c>
      <c r="M2532" s="85">
        <v>42000</v>
      </c>
      <c r="N2532" s="83">
        <f t="shared" si="39"/>
        <v>42000</v>
      </c>
      <c r="O2532" s="36" t="s">
        <v>8232</v>
      </c>
    </row>
    <row r="2533" spans="1:15" x14ac:dyDescent="0.2">
      <c r="A2533" s="33" t="s">
        <v>4088</v>
      </c>
      <c r="B2533" s="32">
        <v>482</v>
      </c>
      <c r="C2533" s="32" t="s">
        <v>2</v>
      </c>
      <c r="D2533" s="1"/>
      <c r="E2533" s="1"/>
      <c r="F2533" s="36" t="s">
        <v>4390</v>
      </c>
      <c r="G2533" s="36" t="s">
        <v>5844</v>
      </c>
      <c r="H2533" s="36" t="s">
        <v>7698</v>
      </c>
      <c r="I2533" s="45" t="s">
        <v>8001</v>
      </c>
      <c r="J2533" s="46">
        <v>3.61E-2</v>
      </c>
      <c r="K2533" s="85">
        <v>42000</v>
      </c>
      <c r="L2533" s="36" t="s">
        <v>8232</v>
      </c>
      <c r="M2533" s="85">
        <v>42000</v>
      </c>
      <c r="N2533" s="83">
        <f t="shared" si="39"/>
        <v>42000</v>
      </c>
      <c r="O2533" s="36" t="s">
        <v>8232</v>
      </c>
    </row>
    <row r="2534" spans="1:15" x14ac:dyDescent="0.2">
      <c r="A2534" s="33" t="s">
        <v>4089</v>
      </c>
      <c r="B2534" s="32">
        <v>483</v>
      </c>
      <c r="C2534" s="32" t="s">
        <v>2</v>
      </c>
      <c r="D2534" s="1"/>
      <c r="E2534" s="1"/>
      <c r="F2534" s="36" t="s">
        <v>4390</v>
      </c>
      <c r="G2534" s="36" t="s">
        <v>5845</v>
      </c>
      <c r="H2534" s="36" t="s">
        <v>7698</v>
      </c>
      <c r="I2534" s="45" t="s">
        <v>8002</v>
      </c>
      <c r="J2534" s="46">
        <v>3.4000000000000002E-2</v>
      </c>
      <c r="K2534" s="85">
        <v>42000</v>
      </c>
      <c r="L2534" s="36" t="s">
        <v>8232</v>
      </c>
      <c r="M2534" s="85">
        <v>42000</v>
      </c>
      <c r="N2534" s="83">
        <f t="shared" si="39"/>
        <v>42000</v>
      </c>
      <c r="O2534" s="36" t="s">
        <v>8232</v>
      </c>
    </row>
    <row r="2535" spans="1:15" x14ac:dyDescent="0.2">
      <c r="A2535" s="33" t="s">
        <v>4090</v>
      </c>
      <c r="B2535" s="32">
        <v>484</v>
      </c>
      <c r="C2535" s="32" t="s">
        <v>2</v>
      </c>
      <c r="D2535" s="1"/>
      <c r="E2535" s="1"/>
      <c r="F2535" s="36" t="s">
        <v>4390</v>
      </c>
      <c r="G2535" s="36" t="s">
        <v>5846</v>
      </c>
      <c r="H2535" s="36" t="s">
        <v>7698</v>
      </c>
      <c r="I2535" s="45" t="s">
        <v>8003</v>
      </c>
      <c r="J2535" s="46">
        <v>3.32E-2</v>
      </c>
      <c r="K2535" s="85">
        <v>50000</v>
      </c>
      <c r="L2535" s="36" t="s">
        <v>8232</v>
      </c>
      <c r="M2535" s="85">
        <v>50000</v>
      </c>
      <c r="N2535" s="83">
        <f t="shared" si="39"/>
        <v>50000</v>
      </c>
      <c r="O2535" s="36" t="s">
        <v>8232</v>
      </c>
    </row>
    <row r="2536" spans="1:15" x14ac:dyDescent="0.2">
      <c r="A2536" s="33" t="s">
        <v>4091</v>
      </c>
      <c r="B2536" s="32">
        <v>485</v>
      </c>
      <c r="C2536" s="32" t="s">
        <v>2</v>
      </c>
      <c r="D2536" s="1"/>
      <c r="E2536" s="1"/>
      <c r="F2536" s="36" t="s">
        <v>4390</v>
      </c>
      <c r="G2536" s="36" t="s">
        <v>5847</v>
      </c>
      <c r="H2536" s="36" t="s">
        <v>7698</v>
      </c>
      <c r="I2536" s="45" t="s">
        <v>7527</v>
      </c>
      <c r="J2536" s="46">
        <v>3.1699999999999999E-2</v>
      </c>
      <c r="K2536" s="85">
        <v>42000</v>
      </c>
      <c r="L2536" s="36" t="s">
        <v>8232</v>
      </c>
      <c r="M2536" s="85">
        <v>42000</v>
      </c>
      <c r="N2536" s="83">
        <f t="shared" si="39"/>
        <v>42000</v>
      </c>
      <c r="O2536" s="36" t="s">
        <v>8232</v>
      </c>
    </row>
    <row r="2537" spans="1:15" x14ac:dyDescent="0.2">
      <c r="A2537" s="33" t="s">
        <v>4092</v>
      </c>
      <c r="B2537" s="32">
        <v>486</v>
      </c>
      <c r="C2537" s="32" t="s">
        <v>2</v>
      </c>
      <c r="D2537" s="1"/>
      <c r="E2537" s="1"/>
      <c r="F2537" s="36" t="s">
        <v>4390</v>
      </c>
      <c r="G2537" s="36" t="s">
        <v>5848</v>
      </c>
      <c r="H2537" s="36" t="s">
        <v>7698</v>
      </c>
      <c r="I2537" s="45" t="s">
        <v>8004</v>
      </c>
      <c r="J2537" s="46">
        <v>3.2899999999999999E-2</v>
      </c>
      <c r="K2537" s="85">
        <v>50000</v>
      </c>
      <c r="L2537" s="36" t="s">
        <v>8232</v>
      </c>
      <c r="M2537" s="85">
        <v>50000</v>
      </c>
      <c r="N2537" s="83">
        <f t="shared" si="39"/>
        <v>50000</v>
      </c>
      <c r="O2537" s="36" t="s">
        <v>8232</v>
      </c>
    </row>
    <row r="2538" spans="1:15" x14ac:dyDescent="0.2">
      <c r="A2538" s="33" t="s">
        <v>4093</v>
      </c>
      <c r="B2538" s="32">
        <v>487</v>
      </c>
      <c r="C2538" s="32" t="s">
        <v>2</v>
      </c>
      <c r="D2538" s="1"/>
      <c r="E2538" s="1"/>
      <c r="F2538" s="36" t="s">
        <v>4390</v>
      </c>
      <c r="G2538" s="36" t="s">
        <v>976</v>
      </c>
      <c r="H2538" s="36" t="s">
        <v>7713</v>
      </c>
      <c r="I2538" s="45" t="s">
        <v>7528</v>
      </c>
      <c r="J2538" s="46">
        <v>3.3399999999999999E-2</v>
      </c>
      <c r="K2538" s="85">
        <v>42000</v>
      </c>
      <c r="L2538" s="36" t="s">
        <v>8232</v>
      </c>
      <c r="M2538" s="85">
        <v>42000</v>
      </c>
      <c r="N2538" s="83">
        <f t="shared" si="39"/>
        <v>42000</v>
      </c>
      <c r="O2538" s="36" t="s">
        <v>8232</v>
      </c>
    </row>
    <row r="2539" spans="1:15" x14ac:dyDescent="0.2">
      <c r="A2539" s="33" t="s">
        <v>4094</v>
      </c>
      <c r="B2539" s="32">
        <v>488</v>
      </c>
      <c r="C2539" s="32" t="s">
        <v>2</v>
      </c>
      <c r="D2539" s="1"/>
      <c r="E2539" s="1"/>
      <c r="F2539" s="36" t="s">
        <v>4390</v>
      </c>
      <c r="G2539" s="36" t="s">
        <v>5849</v>
      </c>
      <c r="H2539" s="36" t="s">
        <v>7698</v>
      </c>
      <c r="I2539" s="45" t="s">
        <v>8005</v>
      </c>
      <c r="J2539" s="46">
        <v>3.1800000000000002E-2</v>
      </c>
      <c r="K2539" s="85">
        <v>42000</v>
      </c>
      <c r="L2539" s="36" t="s">
        <v>8232</v>
      </c>
      <c r="M2539" s="85">
        <v>42000</v>
      </c>
      <c r="N2539" s="83">
        <f t="shared" si="39"/>
        <v>42000</v>
      </c>
      <c r="O2539" s="36" t="s">
        <v>8232</v>
      </c>
    </row>
    <row r="2540" spans="1:15" x14ac:dyDescent="0.2">
      <c r="A2540" s="33" t="s">
        <v>4095</v>
      </c>
      <c r="B2540" s="32">
        <v>489</v>
      </c>
      <c r="C2540" s="32" t="s">
        <v>2</v>
      </c>
      <c r="D2540" s="1"/>
      <c r="E2540" s="1"/>
      <c r="F2540" s="36" t="s">
        <v>4390</v>
      </c>
      <c r="G2540" s="36" t="s">
        <v>5850</v>
      </c>
      <c r="H2540" s="36" t="s">
        <v>7698</v>
      </c>
      <c r="I2540" s="45" t="s">
        <v>8006</v>
      </c>
      <c r="J2540" s="46">
        <v>3.27E-2</v>
      </c>
      <c r="K2540" s="85">
        <v>42000</v>
      </c>
      <c r="L2540" s="36" t="s">
        <v>8232</v>
      </c>
      <c r="M2540" s="85">
        <v>42000</v>
      </c>
      <c r="N2540" s="83">
        <f t="shared" si="39"/>
        <v>42000</v>
      </c>
      <c r="O2540" s="36" t="s">
        <v>8232</v>
      </c>
    </row>
    <row r="2541" spans="1:15" x14ac:dyDescent="0.2">
      <c r="A2541" s="33" t="s">
        <v>4096</v>
      </c>
      <c r="B2541" s="32">
        <v>490</v>
      </c>
      <c r="C2541" s="32" t="s">
        <v>2</v>
      </c>
      <c r="D2541" s="1"/>
      <c r="E2541" s="1"/>
      <c r="F2541" s="36" t="s">
        <v>4390</v>
      </c>
      <c r="G2541" s="36" t="s">
        <v>5851</v>
      </c>
      <c r="H2541" s="36" t="s">
        <v>7698</v>
      </c>
      <c r="I2541" s="45" t="s">
        <v>8007</v>
      </c>
      <c r="J2541" s="46">
        <v>3.27E-2</v>
      </c>
      <c r="K2541" s="85">
        <v>42000</v>
      </c>
      <c r="L2541" s="36" t="s">
        <v>8232</v>
      </c>
      <c r="M2541" s="85">
        <v>42000</v>
      </c>
      <c r="N2541" s="83">
        <f t="shared" si="39"/>
        <v>42000</v>
      </c>
      <c r="O2541" s="36" t="s">
        <v>8232</v>
      </c>
    </row>
    <row r="2542" spans="1:15" x14ac:dyDescent="0.2">
      <c r="A2542" s="33" t="s">
        <v>4097</v>
      </c>
      <c r="B2542" s="32">
        <v>491</v>
      </c>
      <c r="C2542" s="32" t="s">
        <v>2</v>
      </c>
      <c r="D2542" s="1"/>
      <c r="E2542" s="1"/>
      <c r="F2542" s="36" t="s">
        <v>4390</v>
      </c>
      <c r="G2542" s="36" t="s">
        <v>5852</v>
      </c>
      <c r="H2542" s="36" t="s">
        <v>7698</v>
      </c>
      <c r="I2542" s="45" t="s">
        <v>8008</v>
      </c>
      <c r="J2542" s="46">
        <v>3.3399999999999999E-2</v>
      </c>
      <c r="K2542" s="85">
        <v>42000</v>
      </c>
      <c r="L2542" s="36" t="s">
        <v>8232</v>
      </c>
      <c r="M2542" s="85">
        <v>42000</v>
      </c>
      <c r="N2542" s="83">
        <f t="shared" si="39"/>
        <v>42000</v>
      </c>
      <c r="O2542" s="36" t="s">
        <v>8232</v>
      </c>
    </row>
    <row r="2543" spans="1:15" x14ac:dyDescent="0.2">
      <c r="A2543" s="33" t="s">
        <v>4098</v>
      </c>
      <c r="B2543" s="32">
        <v>492</v>
      </c>
      <c r="C2543" s="32" t="s">
        <v>2</v>
      </c>
      <c r="D2543" s="1"/>
      <c r="E2543" s="1"/>
      <c r="F2543" s="36" t="s">
        <v>4390</v>
      </c>
      <c r="G2543" s="36" t="s">
        <v>5853</v>
      </c>
      <c r="H2543" s="36" t="s">
        <v>7698</v>
      </c>
      <c r="I2543" s="45" t="s">
        <v>8009</v>
      </c>
      <c r="J2543" s="46">
        <v>3.3399999999999999E-2</v>
      </c>
      <c r="K2543" s="85">
        <v>42000</v>
      </c>
      <c r="L2543" s="36" t="s">
        <v>8232</v>
      </c>
      <c r="M2543" s="85">
        <v>42000</v>
      </c>
      <c r="N2543" s="83">
        <f t="shared" si="39"/>
        <v>42000</v>
      </c>
      <c r="O2543" s="36" t="s">
        <v>8232</v>
      </c>
    </row>
    <row r="2544" spans="1:15" x14ac:dyDescent="0.2">
      <c r="A2544" s="33" t="s">
        <v>4099</v>
      </c>
      <c r="B2544" s="32">
        <v>493</v>
      </c>
      <c r="C2544" s="32" t="s">
        <v>2</v>
      </c>
      <c r="D2544" s="1"/>
      <c r="E2544" s="1"/>
      <c r="F2544" s="36" t="s">
        <v>4390</v>
      </c>
      <c r="G2544" s="36" t="s">
        <v>5854</v>
      </c>
      <c r="H2544" s="36" t="s">
        <v>7698</v>
      </c>
      <c r="I2544" s="45" t="s">
        <v>7529</v>
      </c>
      <c r="J2544" s="46">
        <v>4.2500000000000003E-2</v>
      </c>
      <c r="K2544" s="85">
        <v>58800</v>
      </c>
      <c r="L2544" s="36" t="s">
        <v>8232</v>
      </c>
      <c r="M2544" s="85">
        <v>58800</v>
      </c>
      <c r="N2544" s="83">
        <f t="shared" si="39"/>
        <v>59000</v>
      </c>
      <c r="O2544" s="36" t="s">
        <v>8232</v>
      </c>
    </row>
    <row r="2545" spans="1:15" x14ac:dyDescent="0.2">
      <c r="A2545" s="33" t="s">
        <v>4100</v>
      </c>
      <c r="B2545" s="32">
        <v>494</v>
      </c>
      <c r="C2545" s="32" t="s">
        <v>2</v>
      </c>
      <c r="D2545" s="1"/>
      <c r="E2545" s="1"/>
      <c r="F2545" s="36" t="s">
        <v>4390</v>
      </c>
      <c r="G2545" s="36" t="s">
        <v>5855</v>
      </c>
      <c r="H2545" s="36" t="s">
        <v>7698</v>
      </c>
      <c r="I2545" s="45" t="s">
        <v>7530</v>
      </c>
      <c r="J2545" s="46">
        <v>6.4899999999999999E-2</v>
      </c>
      <c r="K2545" s="85">
        <v>42000</v>
      </c>
      <c r="L2545" s="36" t="s">
        <v>8232</v>
      </c>
      <c r="M2545" s="85">
        <v>42000</v>
      </c>
      <c r="N2545" s="83">
        <f t="shared" si="39"/>
        <v>42000</v>
      </c>
      <c r="O2545" s="36" t="s">
        <v>8232</v>
      </c>
    </row>
    <row r="2546" spans="1:15" x14ac:dyDescent="0.2">
      <c r="A2546" s="33" t="s">
        <v>4101</v>
      </c>
      <c r="B2546" s="32">
        <v>495</v>
      </c>
      <c r="C2546" s="32" t="s">
        <v>2</v>
      </c>
      <c r="D2546" s="1"/>
      <c r="E2546" s="1"/>
      <c r="F2546" s="36" t="s">
        <v>4390</v>
      </c>
      <c r="G2546" s="36" t="s">
        <v>5856</v>
      </c>
      <c r="H2546" s="36" t="s">
        <v>7698</v>
      </c>
      <c r="I2546" s="45" t="s">
        <v>8010</v>
      </c>
      <c r="J2546" s="46">
        <v>3.9E-2</v>
      </c>
      <c r="K2546" s="85">
        <v>42000</v>
      </c>
      <c r="L2546" s="36" t="s">
        <v>8232</v>
      </c>
      <c r="M2546" s="85">
        <v>42000</v>
      </c>
      <c r="N2546" s="83">
        <f t="shared" si="39"/>
        <v>42000</v>
      </c>
      <c r="O2546" s="36" t="s">
        <v>8232</v>
      </c>
    </row>
    <row r="2547" spans="1:15" x14ac:dyDescent="0.2">
      <c r="A2547" s="33" t="s">
        <v>4102</v>
      </c>
      <c r="B2547" s="32">
        <v>496</v>
      </c>
      <c r="C2547" s="32" t="s">
        <v>2</v>
      </c>
      <c r="D2547" s="1"/>
      <c r="E2547" s="1"/>
      <c r="F2547" s="36" t="s">
        <v>4390</v>
      </c>
      <c r="G2547" s="36" t="s">
        <v>5857</v>
      </c>
      <c r="H2547" s="36" t="s">
        <v>7698</v>
      </c>
      <c r="I2547" s="45" t="s">
        <v>8011</v>
      </c>
      <c r="J2547" s="46">
        <v>3.3599999999999998E-2</v>
      </c>
      <c r="K2547" s="85">
        <v>42000</v>
      </c>
      <c r="L2547" s="36" t="s">
        <v>8232</v>
      </c>
      <c r="M2547" s="85">
        <v>42000</v>
      </c>
      <c r="N2547" s="83">
        <f t="shared" si="39"/>
        <v>42000</v>
      </c>
      <c r="O2547" s="36" t="s">
        <v>8232</v>
      </c>
    </row>
    <row r="2548" spans="1:15" x14ac:dyDescent="0.2">
      <c r="A2548" s="33" t="s">
        <v>4103</v>
      </c>
      <c r="B2548" s="32">
        <v>497</v>
      </c>
      <c r="C2548" s="32" t="s">
        <v>2</v>
      </c>
      <c r="D2548" s="1"/>
      <c r="E2548" s="1"/>
      <c r="F2548" s="36" t="s">
        <v>4390</v>
      </c>
      <c r="G2548" s="36" t="s">
        <v>5858</v>
      </c>
      <c r="H2548" s="36" t="s">
        <v>7698</v>
      </c>
      <c r="I2548" s="45" t="s">
        <v>7531</v>
      </c>
      <c r="J2548" s="46">
        <v>2.24E-2</v>
      </c>
      <c r="K2548" s="85">
        <v>42000</v>
      </c>
      <c r="L2548" s="36" t="s">
        <v>8232</v>
      </c>
      <c r="M2548" s="85">
        <v>42000</v>
      </c>
      <c r="N2548" s="83">
        <f t="shared" si="39"/>
        <v>42000</v>
      </c>
      <c r="O2548" s="36" t="s">
        <v>8232</v>
      </c>
    </row>
    <row r="2549" spans="1:15" x14ac:dyDescent="0.2">
      <c r="A2549" s="33" t="s">
        <v>4104</v>
      </c>
      <c r="B2549" s="32">
        <v>498</v>
      </c>
      <c r="C2549" s="32" t="s">
        <v>2</v>
      </c>
      <c r="D2549" s="1"/>
      <c r="E2549" s="1"/>
      <c r="F2549" s="36" t="s">
        <v>4390</v>
      </c>
      <c r="G2549" s="36" t="s">
        <v>5859</v>
      </c>
      <c r="H2549" s="36" t="s">
        <v>7698</v>
      </c>
      <c r="I2549" s="45" t="s">
        <v>7532</v>
      </c>
      <c r="J2549" s="46">
        <v>2.63E-2</v>
      </c>
      <c r="K2549" s="85">
        <v>42000</v>
      </c>
      <c r="L2549" s="36" t="s">
        <v>8232</v>
      </c>
      <c r="M2549" s="85">
        <v>42000</v>
      </c>
      <c r="N2549" s="83">
        <f t="shared" si="39"/>
        <v>42000</v>
      </c>
      <c r="O2549" s="36" t="s">
        <v>8232</v>
      </c>
    </row>
    <row r="2550" spans="1:15" x14ac:dyDescent="0.2">
      <c r="A2550" s="33" t="s">
        <v>4105</v>
      </c>
      <c r="B2550" s="32">
        <v>499</v>
      </c>
      <c r="C2550" s="32" t="s">
        <v>2</v>
      </c>
      <c r="D2550" s="1"/>
      <c r="E2550" s="1"/>
      <c r="F2550" s="36" t="s">
        <v>4390</v>
      </c>
      <c r="G2550" s="36" t="s">
        <v>5860</v>
      </c>
      <c r="H2550" s="36" t="s">
        <v>7698</v>
      </c>
      <c r="I2550" s="45" t="s">
        <v>9143</v>
      </c>
      <c r="J2550" s="46">
        <v>2.4899999999999999E-2</v>
      </c>
      <c r="K2550" s="85">
        <v>42000</v>
      </c>
      <c r="L2550" s="36" t="s">
        <v>8232</v>
      </c>
      <c r="M2550" s="85">
        <v>42000</v>
      </c>
      <c r="N2550" s="83">
        <f t="shared" si="39"/>
        <v>42000</v>
      </c>
      <c r="O2550" s="36" t="s">
        <v>8232</v>
      </c>
    </row>
    <row r="2551" spans="1:15" x14ac:dyDescent="0.2">
      <c r="A2551" s="33" t="s">
        <v>4106</v>
      </c>
      <c r="B2551" s="32">
        <v>500</v>
      </c>
      <c r="C2551" s="32" t="s">
        <v>2</v>
      </c>
      <c r="D2551" s="1"/>
      <c r="E2551" s="1"/>
      <c r="F2551" s="36" t="s">
        <v>4390</v>
      </c>
      <c r="G2551" s="36" t="s">
        <v>5861</v>
      </c>
      <c r="H2551" s="36" t="s">
        <v>7698</v>
      </c>
      <c r="I2551" s="45" t="s">
        <v>9144</v>
      </c>
      <c r="J2551" s="46">
        <v>2.5700000000000001E-2</v>
      </c>
      <c r="K2551" s="85">
        <v>98500</v>
      </c>
      <c r="L2551" s="36" t="s">
        <v>8232</v>
      </c>
      <c r="M2551" s="85">
        <v>98500</v>
      </c>
      <c r="N2551" s="83">
        <f t="shared" si="39"/>
        <v>99000</v>
      </c>
      <c r="O2551" s="36" t="s">
        <v>8232</v>
      </c>
    </row>
    <row r="2552" spans="1:15" x14ac:dyDescent="0.2">
      <c r="A2552" s="33" t="s">
        <v>4107</v>
      </c>
      <c r="B2552" s="32">
        <v>501</v>
      </c>
      <c r="C2552" s="32" t="s">
        <v>2</v>
      </c>
      <c r="D2552" s="1"/>
      <c r="E2552" s="1"/>
      <c r="F2552" s="36" t="s">
        <v>4390</v>
      </c>
      <c r="G2552" s="36" t="s">
        <v>5862</v>
      </c>
      <c r="H2552" s="36" t="s">
        <v>7698</v>
      </c>
      <c r="I2552" s="45" t="s">
        <v>9145</v>
      </c>
      <c r="J2552" s="46">
        <v>2.7E-2</v>
      </c>
      <c r="K2552" s="85">
        <v>42000</v>
      </c>
      <c r="L2552" s="36" t="s">
        <v>8232</v>
      </c>
      <c r="M2552" s="85">
        <v>42000</v>
      </c>
      <c r="N2552" s="83">
        <f t="shared" si="39"/>
        <v>42000</v>
      </c>
      <c r="O2552" s="36" t="s">
        <v>8232</v>
      </c>
    </row>
    <row r="2553" spans="1:15" x14ac:dyDescent="0.2">
      <c r="A2553" s="33" t="s">
        <v>4108</v>
      </c>
      <c r="B2553" s="32">
        <v>502</v>
      </c>
      <c r="C2553" s="32" t="s">
        <v>2</v>
      </c>
      <c r="D2553" s="1"/>
      <c r="E2553" s="1"/>
      <c r="F2553" s="36" t="s">
        <v>4390</v>
      </c>
      <c r="G2553" s="36" t="s">
        <v>5863</v>
      </c>
      <c r="H2553" s="36" t="s">
        <v>7698</v>
      </c>
      <c r="I2553" s="45" t="s">
        <v>7533</v>
      </c>
      <c r="J2553" s="46">
        <v>2.87E-2</v>
      </c>
      <c r="K2553" s="85">
        <v>42000</v>
      </c>
      <c r="L2553" s="36" t="s">
        <v>8232</v>
      </c>
      <c r="M2553" s="85">
        <v>42000</v>
      </c>
      <c r="N2553" s="83">
        <f t="shared" si="39"/>
        <v>42000</v>
      </c>
      <c r="O2553" s="36" t="s">
        <v>8232</v>
      </c>
    </row>
    <row r="2554" spans="1:15" x14ac:dyDescent="0.2">
      <c r="A2554" s="33" t="s">
        <v>4109</v>
      </c>
      <c r="B2554" s="32">
        <v>503</v>
      </c>
      <c r="C2554" s="32" t="s">
        <v>2</v>
      </c>
      <c r="D2554" s="1"/>
      <c r="E2554" s="1"/>
      <c r="F2554" s="36" t="s">
        <v>4390</v>
      </c>
      <c r="G2554" s="36" t="s">
        <v>5864</v>
      </c>
      <c r="H2554" s="36" t="s">
        <v>7698</v>
      </c>
      <c r="I2554" s="45" t="s">
        <v>8012</v>
      </c>
      <c r="J2554" s="46">
        <v>2.6200000000000001E-2</v>
      </c>
      <c r="K2554" s="85">
        <v>45000</v>
      </c>
      <c r="L2554" s="36" t="s">
        <v>8232</v>
      </c>
      <c r="M2554" s="85">
        <v>45000</v>
      </c>
      <c r="N2554" s="83">
        <f t="shared" si="39"/>
        <v>45000</v>
      </c>
      <c r="O2554" s="36" t="s">
        <v>8232</v>
      </c>
    </row>
    <row r="2555" spans="1:15" x14ac:dyDescent="0.2">
      <c r="A2555" s="33" t="s">
        <v>4110</v>
      </c>
      <c r="B2555" s="32">
        <v>504</v>
      </c>
      <c r="C2555" s="32" t="s">
        <v>2</v>
      </c>
      <c r="D2555" s="1"/>
      <c r="E2555" s="1"/>
      <c r="F2555" s="36" t="s">
        <v>4390</v>
      </c>
      <c r="G2555" s="36" t="s">
        <v>5865</v>
      </c>
      <c r="H2555" s="36" t="s">
        <v>7698</v>
      </c>
      <c r="I2555" s="45" t="s">
        <v>8013</v>
      </c>
      <c r="J2555" s="46">
        <v>2.5600000000000001E-2</v>
      </c>
      <c r="K2555" s="85">
        <v>45000</v>
      </c>
      <c r="L2555" s="36" t="s">
        <v>8232</v>
      </c>
      <c r="M2555" s="85">
        <v>45000</v>
      </c>
      <c r="N2555" s="83">
        <f t="shared" si="39"/>
        <v>45000</v>
      </c>
      <c r="O2555" s="36" t="s">
        <v>8232</v>
      </c>
    </row>
    <row r="2556" spans="1:15" x14ac:dyDescent="0.2">
      <c r="A2556" s="33" t="s">
        <v>4111</v>
      </c>
      <c r="B2556" s="32">
        <v>505</v>
      </c>
      <c r="C2556" s="32" t="s">
        <v>2</v>
      </c>
      <c r="D2556" s="1"/>
      <c r="E2556" s="1"/>
      <c r="F2556" s="36" t="s">
        <v>4390</v>
      </c>
      <c r="G2556" s="36" t="s">
        <v>5866</v>
      </c>
      <c r="H2556" s="36" t="s">
        <v>7698</v>
      </c>
      <c r="I2556" s="45" t="s">
        <v>7534</v>
      </c>
      <c r="J2556" s="46">
        <v>2.2700000000000001E-2</v>
      </c>
      <c r="K2556" s="85">
        <v>51000</v>
      </c>
      <c r="L2556" s="36" t="s">
        <v>8232</v>
      </c>
      <c r="M2556" s="85">
        <v>51000</v>
      </c>
      <c r="N2556" s="83">
        <f t="shared" si="39"/>
        <v>51000</v>
      </c>
      <c r="O2556" s="36" t="s">
        <v>8232</v>
      </c>
    </row>
    <row r="2557" spans="1:15" x14ac:dyDescent="0.2">
      <c r="A2557" s="33" t="s">
        <v>4112</v>
      </c>
      <c r="B2557" s="32">
        <v>506</v>
      </c>
      <c r="C2557" s="32" t="s">
        <v>2</v>
      </c>
      <c r="D2557" s="1"/>
      <c r="E2557" s="1"/>
      <c r="F2557" s="36" t="s">
        <v>4390</v>
      </c>
      <c r="G2557" s="36" t="s">
        <v>5867</v>
      </c>
      <c r="H2557" s="36" t="s">
        <v>7698</v>
      </c>
      <c r="I2557" s="45" t="s">
        <v>8014</v>
      </c>
      <c r="J2557" s="46">
        <v>2.58E-2</v>
      </c>
      <c r="K2557" s="85">
        <v>42000</v>
      </c>
      <c r="L2557" s="36" t="s">
        <v>8232</v>
      </c>
      <c r="M2557" s="85">
        <v>42000</v>
      </c>
      <c r="N2557" s="83">
        <f t="shared" si="39"/>
        <v>42000</v>
      </c>
      <c r="O2557" s="36" t="s">
        <v>8232</v>
      </c>
    </row>
    <row r="2558" spans="1:15" x14ac:dyDescent="0.2">
      <c r="A2558" s="33" t="s">
        <v>4113</v>
      </c>
      <c r="B2558" s="32">
        <v>507</v>
      </c>
      <c r="C2558" s="32" t="s">
        <v>2</v>
      </c>
      <c r="D2558" s="1"/>
      <c r="E2558" s="1"/>
      <c r="F2558" s="36" t="s">
        <v>4390</v>
      </c>
      <c r="G2558" s="36" t="s">
        <v>5868</v>
      </c>
      <c r="H2558" s="36" t="s">
        <v>7698</v>
      </c>
      <c r="I2558" s="45" t="s">
        <v>8015</v>
      </c>
      <c r="J2558" s="46">
        <v>2.6200000000000001E-2</v>
      </c>
      <c r="K2558" s="85">
        <v>47400</v>
      </c>
      <c r="L2558" s="36" t="s">
        <v>8232</v>
      </c>
      <c r="M2558" s="85">
        <v>47400</v>
      </c>
      <c r="N2558" s="83">
        <f t="shared" si="39"/>
        <v>48000</v>
      </c>
      <c r="O2558" s="36" t="s">
        <v>8232</v>
      </c>
    </row>
    <row r="2559" spans="1:15" x14ac:dyDescent="0.2">
      <c r="A2559" s="33" t="s">
        <v>4114</v>
      </c>
      <c r="B2559" s="32">
        <v>508</v>
      </c>
      <c r="C2559" s="32" t="s">
        <v>2</v>
      </c>
      <c r="D2559" s="1"/>
      <c r="E2559" s="1"/>
      <c r="F2559" s="36" t="s">
        <v>4390</v>
      </c>
      <c r="G2559" s="36" t="s">
        <v>5869</v>
      </c>
      <c r="H2559" s="36" t="s">
        <v>7698</v>
      </c>
      <c r="I2559" s="45" t="s">
        <v>8016</v>
      </c>
      <c r="J2559" s="46">
        <v>2.5999999999999999E-2</v>
      </c>
      <c r="K2559" s="85">
        <v>42000</v>
      </c>
      <c r="L2559" s="36" t="s">
        <v>8232</v>
      </c>
      <c r="M2559" s="85">
        <v>42000</v>
      </c>
      <c r="N2559" s="83">
        <f t="shared" si="39"/>
        <v>42000</v>
      </c>
      <c r="O2559" s="36" t="s">
        <v>8232</v>
      </c>
    </row>
    <row r="2560" spans="1:15" x14ac:dyDescent="0.2">
      <c r="A2560" s="33" t="s">
        <v>4115</v>
      </c>
      <c r="B2560" s="32">
        <v>509</v>
      </c>
      <c r="C2560" s="32" t="s">
        <v>2</v>
      </c>
      <c r="D2560" s="1"/>
      <c r="E2560" s="1"/>
      <c r="F2560" s="36" t="s">
        <v>4390</v>
      </c>
      <c r="G2560" s="36" t="s">
        <v>5870</v>
      </c>
      <c r="H2560" s="36" t="s">
        <v>7698</v>
      </c>
      <c r="I2560" s="45" t="s">
        <v>8017</v>
      </c>
      <c r="J2560" s="46">
        <v>3.1800000000000002E-2</v>
      </c>
      <c r="K2560" s="85">
        <v>42000</v>
      </c>
      <c r="L2560" s="36" t="s">
        <v>8232</v>
      </c>
      <c r="M2560" s="85">
        <v>42000</v>
      </c>
      <c r="N2560" s="83">
        <f t="shared" si="39"/>
        <v>42000</v>
      </c>
      <c r="O2560" s="36" t="s">
        <v>8232</v>
      </c>
    </row>
    <row r="2561" spans="1:15" x14ac:dyDescent="0.2">
      <c r="A2561" s="33" t="s">
        <v>4116</v>
      </c>
      <c r="B2561" s="32">
        <v>510</v>
      </c>
      <c r="C2561" s="32" t="s">
        <v>2</v>
      </c>
      <c r="D2561" s="1"/>
      <c r="E2561" s="1"/>
      <c r="F2561" s="36" t="s">
        <v>4390</v>
      </c>
      <c r="G2561" s="36" t="s">
        <v>5871</v>
      </c>
      <c r="H2561" s="36" t="s">
        <v>7698</v>
      </c>
      <c r="I2561" s="45" t="s">
        <v>7535</v>
      </c>
      <c r="J2561" s="46">
        <v>3.2800000000000003E-2</v>
      </c>
      <c r="K2561" s="85">
        <v>42000</v>
      </c>
      <c r="L2561" s="36" t="s">
        <v>8232</v>
      </c>
      <c r="M2561" s="85">
        <v>42000</v>
      </c>
      <c r="N2561" s="83">
        <f t="shared" si="39"/>
        <v>42000</v>
      </c>
      <c r="O2561" s="36" t="s">
        <v>8232</v>
      </c>
    </row>
    <row r="2562" spans="1:15" x14ac:dyDescent="0.2">
      <c r="A2562" s="33" t="s">
        <v>4117</v>
      </c>
      <c r="B2562" s="32">
        <v>511</v>
      </c>
      <c r="C2562" s="32" t="s">
        <v>2</v>
      </c>
      <c r="D2562" s="1"/>
      <c r="E2562" s="1"/>
      <c r="F2562" s="36" t="s">
        <v>4390</v>
      </c>
      <c r="G2562" s="36" t="s">
        <v>5872</v>
      </c>
      <c r="H2562" s="36" t="s">
        <v>7698</v>
      </c>
      <c r="I2562" s="45" t="s">
        <v>8018</v>
      </c>
      <c r="J2562" s="46">
        <v>2.52E-2</v>
      </c>
      <c r="K2562" s="85">
        <v>42000</v>
      </c>
      <c r="L2562" s="36" t="s">
        <v>8232</v>
      </c>
      <c r="M2562" s="85">
        <v>42000</v>
      </c>
      <c r="N2562" s="83">
        <f t="shared" si="39"/>
        <v>42000</v>
      </c>
      <c r="O2562" s="36" t="s">
        <v>8232</v>
      </c>
    </row>
    <row r="2563" spans="1:15" x14ac:dyDescent="0.2">
      <c r="A2563" s="33" t="s">
        <v>4118</v>
      </c>
      <c r="B2563" s="32">
        <v>512</v>
      </c>
      <c r="C2563" s="32" t="s">
        <v>2</v>
      </c>
      <c r="D2563" s="1"/>
      <c r="E2563" s="1"/>
      <c r="F2563" s="36" t="s">
        <v>4390</v>
      </c>
      <c r="G2563" s="36" t="s">
        <v>5873</v>
      </c>
      <c r="H2563" s="36" t="s">
        <v>7698</v>
      </c>
      <c r="I2563" s="45" t="s">
        <v>7536</v>
      </c>
      <c r="J2563" s="46">
        <v>2.9100000000000001E-2</v>
      </c>
      <c r="K2563" s="85">
        <v>42000</v>
      </c>
      <c r="L2563" s="36" t="s">
        <v>8232</v>
      </c>
      <c r="M2563" s="85">
        <v>42000</v>
      </c>
      <c r="N2563" s="83">
        <f t="shared" si="39"/>
        <v>42000</v>
      </c>
      <c r="O2563" s="36" t="s">
        <v>8232</v>
      </c>
    </row>
    <row r="2564" spans="1:15" x14ac:dyDescent="0.2">
      <c r="A2564" s="33" t="s">
        <v>4119</v>
      </c>
      <c r="B2564" s="32">
        <v>513</v>
      </c>
      <c r="C2564" s="32" t="s">
        <v>2</v>
      </c>
      <c r="D2564" s="1"/>
      <c r="E2564" s="1"/>
      <c r="F2564" s="36" t="s">
        <v>4390</v>
      </c>
      <c r="G2564" s="36" t="s">
        <v>5874</v>
      </c>
      <c r="H2564" s="36" t="s">
        <v>7698</v>
      </c>
      <c r="I2564" s="45" t="s">
        <v>8019</v>
      </c>
      <c r="J2564" s="46">
        <v>3.4200000000000001E-2</v>
      </c>
      <c r="K2564" s="85">
        <v>42000</v>
      </c>
      <c r="L2564" s="36" t="s">
        <v>8232</v>
      </c>
      <c r="M2564" s="85">
        <v>42000</v>
      </c>
      <c r="N2564" s="83">
        <f t="shared" si="39"/>
        <v>42000</v>
      </c>
      <c r="O2564" s="36" t="s">
        <v>8232</v>
      </c>
    </row>
    <row r="2565" spans="1:15" x14ac:dyDescent="0.2">
      <c r="A2565" s="33" t="s">
        <v>4120</v>
      </c>
      <c r="B2565" s="32">
        <v>514</v>
      </c>
      <c r="C2565" s="32" t="s">
        <v>2</v>
      </c>
      <c r="D2565" s="1"/>
      <c r="E2565" s="1"/>
      <c r="F2565" s="36" t="s">
        <v>4390</v>
      </c>
      <c r="G2565" s="36" t="s">
        <v>5875</v>
      </c>
      <c r="H2565" s="36" t="s">
        <v>7698</v>
      </c>
      <c r="I2565" s="45" t="s">
        <v>7537</v>
      </c>
      <c r="J2565" s="46">
        <v>2.41E-2</v>
      </c>
      <c r="K2565" s="85">
        <v>42000</v>
      </c>
      <c r="L2565" s="36" t="s">
        <v>8232</v>
      </c>
      <c r="M2565" s="85">
        <v>42000</v>
      </c>
      <c r="N2565" s="83">
        <f t="shared" si="39"/>
        <v>42000</v>
      </c>
      <c r="O2565" s="36" t="s">
        <v>8232</v>
      </c>
    </row>
    <row r="2566" spans="1:15" x14ac:dyDescent="0.2">
      <c r="A2566" s="33" t="s">
        <v>4121</v>
      </c>
      <c r="B2566" s="32">
        <v>515</v>
      </c>
      <c r="C2566" s="32" t="s">
        <v>2</v>
      </c>
      <c r="D2566" s="1"/>
      <c r="E2566" s="1"/>
      <c r="F2566" s="36" t="s">
        <v>4390</v>
      </c>
      <c r="G2566" s="36" t="s">
        <v>5876</v>
      </c>
      <c r="H2566" s="36" t="s">
        <v>7698</v>
      </c>
      <c r="I2566" s="45" t="s">
        <v>8020</v>
      </c>
      <c r="J2566" s="46">
        <v>4.1500000000000002E-2</v>
      </c>
      <c r="K2566" s="85">
        <v>42000</v>
      </c>
      <c r="L2566" s="36" t="s">
        <v>8232</v>
      </c>
      <c r="M2566" s="85">
        <v>42000</v>
      </c>
      <c r="N2566" s="83">
        <f t="shared" si="39"/>
        <v>42000</v>
      </c>
      <c r="O2566" s="36" t="s">
        <v>8232</v>
      </c>
    </row>
    <row r="2567" spans="1:15" x14ac:dyDescent="0.2">
      <c r="A2567" s="33" t="s">
        <v>4122</v>
      </c>
      <c r="B2567" s="32">
        <v>516</v>
      </c>
      <c r="C2567" s="32" t="s">
        <v>2</v>
      </c>
      <c r="D2567" s="1"/>
      <c r="E2567" s="1"/>
      <c r="F2567" s="36" t="s">
        <v>4390</v>
      </c>
      <c r="G2567" s="36" t="s">
        <v>5877</v>
      </c>
      <c r="H2567" s="36" t="s">
        <v>7698</v>
      </c>
      <c r="I2567" s="45" t="s">
        <v>7538</v>
      </c>
      <c r="J2567" s="46">
        <v>4.6100000000000002E-2</v>
      </c>
      <c r="K2567" s="85">
        <v>42000</v>
      </c>
      <c r="L2567" s="36" t="s">
        <v>8232</v>
      </c>
      <c r="M2567" s="85">
        <v>42000</v>
      </c>
      <c r="N2567" s="83">
        <f t="shared" si="39"/>
        <v>42000</v>
      </c>
      <c r="O2567" s="36" t="s">
        <v>8232</v>
      </c>
    </row>
    <row r="2568" spans="1:15" x14ac:dyDescent="0.2">
      <c r="A2568" s="33" t="s">
        <v>4123</v>
      </c>
      <c r="B2568" s="32">
        <v>517</v>
      </c>
      <c r="C2568" s="32" t="s">
        <v>2</v>
      </c>
      <c r="D2568" s="1"/>
      <c r="E2568" s="1"/>
      <c r="F2568" s="36" t="s">
        <v>4390</v>
      </c>
      <c r="G2568" s="36" t="s">
        <v>5878</v>
      </c>
      <c r="H2568" s="36" t="s">
        <v>7698</v>
      </c>
      <c r="I2568" s="45" t="s">
        <v>8021</v>
      </c>
      <c r="J2568" s="46">
        <v>3.8300000000000001E-2</v>
      </c>
      <c r="K2568" s="85">
        <v>42000</v>
      </c>
      <c r="L2568" s="36" t="s">
        <v>8232</v>
      </c>
      <c r="M2568" s="85">
        <v>42000</v>
      </c>
      <c r="N2568" s="83">
        <f t="shared" si="39"/>
        <v>42000</v>
      </c>
      <c r="O2568" s="36" t="s">
        <v>8232</v>
      </c>
    </row>
    <row r="2569" spans="1:15" x14ac:dyDescent="0.2">
      <c r="A2569" s="33" t="s">
        <v>4124</v>
      </c>
      <c r="B2569" s="32">
        <v>518</v>
      </c>
      <c r="C2569" s="32" t="s">
        <v>2</v>
      </c>
      <c r="D2569" s="1"/>
      <c r="E2569" s="1"/>
      <c r="F2569" s="36" t="s">
        <v>4390</v>
      </c>
      <c r="G2569" s="36" t="s">
        <v>5879</v>
      </c>
      <c r="H2569" s="36" t="s">
        <v>7698</v>
      </c>
      <c r="I2569" s="45" t="s">
        <v>7539</v>
      </c>
      <c r="J2569" s="46">
        <v>4.5999999999999999E-2</v>
      </c>
      <c r="K2569" s="85">
        <v>42000</v>
      </c>
      <c r="L2569" s="36" t="s">
        <v>8232</v>
      </c>
      <c r="M2569" s="85">
        <v>42000</v>
      </c>
      <c r="N2569" s="83">
        <f t="shared" si="39"/>
        <v>42000</v>
      </c>
      <c r="O2569" s="36" t="s">
        <v>8232</v>
      </c>
    </row>
    <row r="2570" spans="1:15" x14ac:dyDescent="0.2">
      <c r="A2570" s="33" t="s">
        <v>4125</v>
      </c>
      <c r="B2570" s="32">
        <v>519</v>
      </c>
      <c r="C2570" s="32" t="s">
        <v>2</v>
      </c>
      <c r="D2570" s="1"/>
      <c r="E2570" s="1"/>
      <c r="F2570" s="36" t="s">
        <v>4390</v>
      </c>
      <c r="G2570" s="36" t="s">
        <v>5880</v>
      </c>
      <c r="H2570" s="36" t="s">
        <v>7698</v>
      </c>
      <c r="I2570" s="45" t="s">
        <v>8022</v>
      </c>
      <c r="J2570" s="46">
        <v>2.5000000000000001E-2</v>
      </c>
      <c r="K2570" s="85">
        <v>42000</v>
      </c>
      <c r="L2570" s="36" t="s">
        <v>8232</v>
      </c>
      <c r="M2570" s="85">
        <v>42000</v>
      </c>
      <c r="N2570" s="83">
        <f t="shared" si="39"/>
        <v>42000</v>
      </c>
      <c r="O2570" s="36" t="s">
        <v>8232</v>
      </c>
    </row>
    <row r="2571" spans="1:15" x14ac:dyDescent="0.2">
      <c r="A2571" s="33" t="s">
        <v>4126</v>
      </c>
      <c r="B2571" s="32">
        <v>520</v>
      </c>
      <c r="C2571" s="32" t="s">
        <v>2</v>
      </c>
      <c r="D2571" s="1"/>
      <c r="E2571" s="1"/>
      <c r="F2571" s="36" t="s">
        <v>4390</v>
      </c>
      <c r="G2571" s="36" t="s">
        <v>5881</v>
      </c>
      <c r="H2571" s="36" t="s">
        <v>7698</v>
      </c>
      <c r="I2571" s="45" t="s">
        <v>7540</v>
      </c>
      <c r="J2571" s="46">
        <v>3.4700000000000002E-2</v>
      </c>
      <c r="K2571" s="85">
        <v>42000</v>
      </c>
      <c r="L2571" s="36" t="s">
        <v>8232</v>
      </c>
      <c r="M2571" s="85">
        <v>42000</v>
      </c>
      <c r="N2571" s="83">
        <f t="shared" si="39"/>
        <v>42000</v>
      </c>
      <c r="O2571" s="36" t="s">
        <v>8232</v>
      </c>
    </row>
    <row r="2572" spans="1:15" x14ac:dyDescent="0.2">
      <c r="A2572" s="33" t="s">
        <v>4127</v>
      </c>
      <c r="B2572" s="32">
        <v>521</v>
      </c>
      <c r="C2572" s="32" t="s">
        <v>2</v>
      </c>
      <c r="D2572" s="1"/>
      <c r="E2572" s="1"/>
      <c r="F2572" s="36" t="s">
        <v>4390</v>
      </c>
      <c r="G2572" s="36" t="s">
        <v>5882</v>
      </c>
      <c r="H2572" s="36" t="s">
        <v>7698</v>
      </c>
      <c r="I2572" s="45" t="s">
        <v>8023</v>
      </c>
      <c r="J2572" s="46">
        <v>3.2399999999999998E-2</v>
      </c>
      <c r="K2572" s="85">
        <v>55000</v>
      </c>
      <c r="L2572" s="36" t="s">
        <v>8232</v>
      </c>
      <c r="M2572" s="85">
        <v>55000</v>
      </c>
      <c r="N2572" s="83">
        <f t="shared" si="39"/>
        <v>55000</v>
      </c>
      <c r="O2572" s="36" t="s">
        <v>8232</v>
      </c>
    </row>
    <row r="2573" spans="1:15" x14ac:dyDescent="0.2">
      <c r="A2573" s="33" t="s">
        <v>4128</v>
      </c>
      <c r="B2573" s="32">
        <v>522</v>
      </c>
      <c r="C2573" s="32" t="s">
        <v>2</v>
      </c>
      <c r="D2573" s="1"/>
      <c r="E2573" s="1"/>
      <c r="F2573" s="36" t="s">
        <v>4390</v>
      </c>
      <c r="G2573" s="36" t="s">
        <v>976</v>
      </c>
      <c r="H2573" s="36" t="s">
        <v>7800</v>
      </c>
      <c r="I2573" s="45" t="s">
        <v>7541</v>
      </c>
      <c r="J2573" s="46">
        <v>3.9199999999999999E-2</v>
      </c>
      <c r="K2573" s="85">
        <v>45000</v>
      </c>
      <c r="L2573" s="36" t="s">
        <v>7800</v>
      </c>
      <c r="M2573" s="85">
        <v>45000</v>
      </c>
      <c r="N2573" s="83">
        <f t="shared" si="39"/>
        <v>45000</v>
      </c>
      <c r="O2573" s="36" t="s">
        <v>7800</v>
      </c>
    </row>
    <row r="2574" spans="1:15" x14ac:dyDescent="0.2">
      <c r="A2574" s="33" t="s">
        <v>4129</v>
      </c>
      <c r="B2574" s="32">
        <v>523</v>
      </c>
      <c r="C2574" s="32" t="s">
        <v>2</v>
      </c>
      <c r="D2574" s="1"/>
      <c r="E2574" s="1"/>
      <c r="F2574" s="36" t="s">
        <v>4390</v>
      </c>
      <c r="G2574" s="36" t="s">
        <v>5883</v>
      </c>
      <c r="H2574" s="36" t="s">
        <v>7698</v>
      </c>
      <c r="I2574" s="45" t="s">
        <v>7542</v>
      </c>
      <c r="J2574" s="46">
        <v>3.4500000000000003E-2</v>
      </c>
      <c r="K2574" s="85">
        <v>96000</v>
      </c>
      <c r="L2574" s="36" t="s">
        <v>8232</v>
      </c>
      <c r="M2574" s="85">
        <v>96000</v>
      </c>
      <c r="N2574" s="83">
        <f t="shared" ref="N2574:N2637" si="40">CEILING(M2574,1000)</f>
        <v>96000</v>
      </c>
      <c r="O2574" s="36" t="s">
        <v>8232</v>
      </c>
    </row>
    <row r="2575" spans="1:15" x14ac:dyDescent="0.2">
      <c r="A2575" s="33" t="s">
        <v>4130</v>
      </c>
      <c r="B2575" s="32">
        <v>524</v>
      </c>
      <c r="C2575" s="32" t="s">
        <v>2</v>
      </c>
      <c r="D2575" s="1"/>
      <c r="E2575" s="1"/>
      <c r="F2575" s="36" t="s">
        <v>4390</v>
      </c>
      <c r="G2575" s="36" t="s">
        <v>5884</v>
      </c>
      <c r="H2575" s="36" t="s">
        <v>7698</v>
      </c>
      <c r="I2575" s="45" t="s">
        <v>7543</v>
      </c>
      <c r="J2575" s="46">
        <v>3.09E-2</v>
      </c>
      <c r="K2575" s="85">
        <v>45000</v>
      </c>
      <c r="L2575" s="36" t="s">
        <v>8232</v>
      </c>
      <c r="M2575" s="85">
        <v>45000</v>
      </c>
      <c r="N2575" s="83">
        <f t="shared" si="40"/>
        <v>45000</v>
      </c>
      <c r="O2575" s="36" t="s">
        <v>8232</v>
      </c>
    </row>
    <row r="2576" spans="1:15" x14ac:dyDescent="0.2">
      <c r="A2576" s="33" t="s">
        <v>4131</v>
      </c>
      <c r="B2576" s="32">
        <v>525</v>
      </c>
      <c r="C2576" s="32" t="s">
        <v>2</v>
      </c>
      <c r="D2576" s="1"/>
      <c r="E2576" s="1"/>
      <c r="F2576" s="36" t="s">
        <v>4390</v>
      </c>
      <c r="G2576" s="36" t="s">
        <v>5885</v>
      </c>
      <c r="H2576" s="36" t="s">
        <v>7698</v>
      </c>
      <c r="I2576" s="45" t="s">
        <v>7544</v>
      </c>
      <c r="J2576" s="46">
        <v>3.4700000000000002E-2</v>
      </c>
      <c r="K2576" s="85">
        <v>45000</v>
      </c>
      <c r="L2576" s="36" t="s">
        <v>8232</v>
      </c>
      <c r="M2576" s="85">
        <v>45000</v>
      </c>
      <c r="N2576" s="83">
        <f t="shared" si="40"/>
        <v>45000</v>
      </c>
      <c r="O2576" s="36" t="s">
        <v>8232</v>
      </c>
    </row>
    <row r="2577" spans="1:15" x14ac:dyDescent="0.2">
      <c r="A2577" s="33" t="s">
        <v>4132</v>
      </c>
      <c r="B2577" s="32">
        <v>526</v>
      </c>
      <c r="C2577" s="32" t="s">
        <v>2</v>
      </c>
      <c r="D2577" s="1"/>
      <c r="E2577" s="1"/>
      <c r="F2577" s="36" t="s">
        <v>4390</v>
      </c>
      <c r="G2577" s="36" t="s">
        <v>5886</v>
      </c>
      <c r="H2577" s="36" t="s">
        <v>7698</v>
      </c>
      <c r="I2577" s="45" t="s">
        <v>8024</v>
      </c>
      <c r="J2577" s="46">
        <v>3.5099999999999999E-2</v>
      </c>
      <c r="K2577" s="85">
        <v>45000</v>
      </c>
      <c r="L2577" s="36" t="s">
        <v>8232</v>
      </c>
      <c r="M2577" s="85">
        <v>45000</v>
      </c>
      <c r="N2577" s="83">
        <f t="shared" si="40"/>
        <v>45000</v>
      </c>
      <c r="O2577" s="36" t="s">
        <v>8232</v>
      </c>
    </row>
    <row r="2578" spans="1:15" x14ac:dyDescent="0.2">
      <c r="A2578" s="33" t="s">
        <v>4133</v>
      </c>
      <c r="B2578" s="32">
        <v>527</v>
      </c>
      <c r="C2578" s="32" t="s">
        <v>2</v>
      </c>
      <c r="D2578" s="1"/>
      <c r="E2578" s="1"/>
      <c r="F2578" s="36" t="s">
        <v>4390</v>
      </c>
      <c r="G2578" s="36" t="s">
        <v>5887</v>
      </c>
      <c r="H2578" s="36" t="s">
        <v>7698</v>
      </c>
      <c r="I2578" s="45" t="s">
        <v>7545</v>
      </c>
      <c r="J2578" s="46">
        <v>4.36E-2</v>
      </c>
      <c r="K2578" s="85">
        <v>58800</v>
      </c>
      <c r="L2578" s="36" t="s">
        <v>8232</v>
      </c>
      <c r="M2578" s="85">
        <v>58800</v>
      </c>
      <c r="N2578" s="83">
        <f t="shared" si="40"/>
        <v>59000</v>
      </c>
      <c r="O2578" s="36" t="s">
        <v>8232</v>
      </c>
    </row>
    <row r="2579" spans="1:15" x14ac:dyDescent="0.2">
      <c r="A2579" s="33" t="s">
        <v>4134</v>
      </c>
      <c r="B2579" s="32">
        <v>528</v>
      </c>
      <c r="C2579" s="32" t="s">
        <v>2</v>
      </c>
      <c r="D2579" s="1"/>
      <c r="E2579" s="1"/>
      <c r="F2579" s="36" t="s">
        <v>4390</v>
      </c>
      <c r="G2579" s="36" t="s">
        <v>5888</v>
      </c>
      <c r="H2579" s="36" t="s">
        <v>7698</v>
      </c>
      <c r="I2579" s="45" t="s">
        <v>7546</v>
      </c>
      <c r="J2579" s="46">
        <v>2.2800000000000001E-2</v>
      </c>
      <c r="K2579" s="85">
        <v>42000</v>
      </c>
      <c r="L2579" s="36" t="s">
        <v>8232</v>
      </c>
      <c r="M2579" s="85">
        <v>42000</v>
      </c>
      <c r="N2579" s="83">
        <f t="shared" si="40"/>
        <v>42000</v>
      </c>
      <c r="O2579" s="36" t="s">
        <v>8232</v>
      </c>
    </row>
    <row r="2580" spans="1:15" x14ac:dyDescent="0.2">
      <c r="A2580" s="33" t="s">
        <v>4135</v>
      </c>
      <c r="B2580" s="32">
        <v>529</v>
      </c>
      <c r="C2580" s="32" t="s">
        <v>2</v>
      </c>
      <c r="D2580" s="1"/>
      <c r="E2580" s="1"/>
      <c r="F2580" s="36" t="s">
        <v>4390</v>
      </c>
      <c r="G2580" s="36" t="s">
        <v>5889</v>
      </c>
      <c r="H2580" s="36" t="s">
        <v>7698</v>
      </c>
      <c r="I2580" s="45" t="s">
        <v>7547</v>
      </c>
      <c r="J2580" s="46">
        <v>3.78E-2</v>
      </c>
      <c r="K2580" s="85">
        <v>42000</v>
      </c>
      <c r="L2580" s="36" t="s">
        <v>8232</v>
      </c>
      <c r="M2580" s="85">
        <v>42000</v>
      </c>
      <c r="N2580" s="83">
        <f t="shared" si="40"/>
        <v>42000</v>
      </c>
      <c r="O2580" s="36" t="s">
        <v>8232</v>
      </c>
    </row>
    <row r="2581" spans="1:15" x14ac:dyDescent="0.2">
      <c r="A2581" s="33" t="s">
        <v>4136</v>
      </c>
      <c r="B2581" s="32">
        <v>530</v>
      </c>
      <c r="C2581" s="32" t="s">
        <v>2</v>
      </c>
      <c r="D2581" s="1"/>
      <c r="E2581" s="1"/>
      <c r="F2581" s="36" t="s">
        <v>4390</v>
      </c>
      <c r="G2581" s="36" t="s">
        <v>5890</v>
      </c>
      <c r="H2581" s="36" t="s">
        <v>7698</v>
      </c>
      <c r="I2581" s="45" t="s">
        <v>7548</v>
      </c>
      <c r="J2581" s="46">
        <v>2.98E-2</v>
      </c>
      <c r="K2581" s="85">
        <v>42000</v>
      </c>
      <c r="L2581" s="36" t="s">
        <v>8232</v>
      </c>
      <c r="M2581" s="85">
        <v>42000</v>
      </c>
      <c r="N2581" s="83">
        <f t="shared" si="40"/>
        <v>42000</v>
      </c>
      <c r="O2581" s="36" t="s">
        <v>8232</v>
      </c>
    </row>
    <row r="2582" spans="1:15" x14ac:dyDescent="0.2">
      <c r="A2582" s="33" t="s">
        <v>4137</v>
      </c>
      <c r="B2582" s="32">
        <v>531</v>
      </c>
      <c r="C2582" s="32" t="s">
        <v>2</v>
      </c>
      <c r="D2582" s="1"/>
      <c r="E2582" s="1"/>
      <c r="F2582" s="36" t="s">
        <v>4390</v>
      </c>
      <c r="G2582" s="36" t="s">
        <v>5891</v>
      </c>
      <c r="H2582" s="36" t="s">
        <v>7698</v>
      </c>
      <c r="I2582" s="45" t="s">
        <v>7549</v>
      </c>
      <c r="J2582" s="46">
        <v>3.1199999999999999E-2</v>
      </c>
      <c r="K2582" s="85">
        <v>48000</v>
      </c>
      <c r="L2582" s="36" t="s">
        <v>8232</v>
      </c>
      <c r="M2582" s="85">
        <v>48000</v>
      </c>
      <c r="N2582" s="83">
        <f t="shared" si="40"/>
        <v>48000</v>
      </c>
      <c r="O2582" s="36" t="s">
        <v>8232</v>
      </c>
    </row>
    <row r="2583" spans="1:15" x14ac:dyDescent="0.2">
      <c r="A2583" s="33" t="s">
        <v>4138</v>
      </c>
      <c r="B2583" s="32">
        <v>532</v>
      </c>
      <c r="C2583" s="32" t="s">
        <v>2</v>
      </c>
      <c r="D2583" s="1"/>
      <c r="E2583" s="1"/>
      <c r="F2583" s="36" t="s">
        <v>4390</v>
      </c>
      <c r="G2583" s="36" t="s">
        <v>5892</v>
      </c>
      <c r="H2583" s="36" t="s">
        <v>7698</v>
      </c>
      <c r="I2583" s="45" t="s">
        <v>7550</v>
      </c>
      <c r="J2583" s="46">
        <v>3.0800000000000001E-2</v>
      </c>
      <c r="K2583" s="85">
        <v>42000</v>
      </c>
      <c r="L2583" s="36" t="s">
        <v>8232</v>
      </c>
      <c r="M2583" s="85">
        <v>42000</v>
      </c>
      <c r="N2583" s="83">
        <f t="shared" si="40"/>
        <v>42000</v>
      </c>
      <c r="O2583" s="36" t="s">
        <v>8232</v>
      </c>
    </row>
    <row r="2584" spans="1:15" x14ac:dyDescent="0.2">
      <c r="A2584" s="33" t="s">
        <v>4139</v>
      </c>
      <c r="B2584" s="32">
        <v>533</v>
      </c>
      <c r="C2584" s="32" t="s">
        <v>2</v>
      </c>
      <c r="D2584" s="1"/>
      <c r="E2584" s="1"/>
      <c r="F2584" s="36" t="s">
        <v>4390</v>
      </c>
      <c r="G2584" s="36" t="s">
        <v>5893</v>
      </c>
      <c r="H2584" s="36" t="s">
        <v>7698</v>
      </c>
      <c r="I2584" s="45" t="s">
        <v>8025</v>
      </c>
      <c r="J2584" s="46">
        <v>3.15E-2</v>
      </c>
      <c r="K2584" s="85">
        <v>42000</v>
      </c>
      <c r="L2584" s="36" t="s">
        <v>8232</v>
      </c>
      <c r="M2584" s="85">
        <v>42000</v>
      </c>
      <c r="N2584" s="83">
        <f t="shared" si="40"/>
        <v>42000</v>
      </c>
      <c r="O2584" s="36" t="s">
        <v>8232</v>
      </c>
    </row>
    <row r="2585" spans="1:15" x14ac:dyDescent="0.2">
      <c r="A2585" s="33" t="s">
        <v>4140</v>
      </c>
      <c r="B2585" s="32">
        <v>534</v>
      </c>
      <c r="C2585" s="32" t="s">
        <v>2</v>
      </c>
      <c r="D2585" s="1"/>
      <c r="E2585" s="1"/>
      <c r="F2585" s="36" t="s">
        <v>4390</v>
      </c>
      <c r="G2585" s="36" t="s">
        <v>5894</v>
      </c>
      <c r="H2585" s="36" t="s">
        <v>7698</v>
      </c>
      <c r="I2585" s="45" t="s">
        <v>8026</v>
      </c>
      <c r="J2585" s="46">
        <v>3.0499999999999999E-2</v>
      </c>
      <c r="K2585" s="85">
        <v>96000</v>
      </c>
      <c r="L2585" s="36" t="s">
        <v>8232</v>
      </c>
      <c r="M2585" s="85">
        <v>96000</v>
      </c>
      <c r="N2585" s="83">
        <f t="shared" si="40"/>
        <v>96000</v>
      </c>
      <c r="O2585" s="36" t="s">
        <v>8232</v>
      </c>
    </row>
    <row r="2586" spans="1:15" x14ac:dyDescent="0.2">
      <c r="A2586" s="33" t="s">
        <v>4141</v>
      </c>
      <c r="B2586" s="32">
        <v>535</v>
      </c>
      <c r="C2586" s="32" t="s">
        <v>2</v>
      </c>
      <c r="D2586" s="1"/>
      <c r="E2586" s="1"/>
      <c r="F2586" s="36" t="s">
        <v>4390</v>
      </c>
      <c r="G2586" s="36" t="s">
        <v>5895</v>
      </c>
      <c r="H2586" s="36" t="s">
        <v>7698</v>
      </c>
      <c r="I2586" s="45" t="s">
        <v>7551</v>
      </c>
      <c r="J2586" s="46">
        <v>3.1600000000000003E-2</v>
      </c>
      <c r="K2586" s="85">
        <v>42000</v>
      </c>
      <c r="L2586" s="36" t="s">
        <v>8232</v>
      </c>
      <c r="M2586" s="85">
        <v>42000</v>
      </c>
      <c r="N2586" s="83">
        <f t="shared" si="40"/>
        <v>42000</v>
      </c>
      <c r="O2586" s="36" t="s">
        <v>8232</v>
      </c>
    </row>
    <row r="2587" spans="1:15" x14ac:dyDescent="0.2">
      <c r="A2587" s="33" t="s">
        <v>4142</v>
      </c>
      <c r="B2587" s="32">
        <v>536</v>
      </c>
      <c r="C2587" s="32" t="s">
        <v>2</v>
      </c>
      <c r="D2587" s="1"/>
      <c r="E2587" s="1"/>
      <c r="F2587" s="36" t="s">
        <v>4390</v>
      </c>
      <c r="G2587" s="36" t="s">
        <v>5896</v>
      </c>
      <c r="H2587" s="36" t="s">
        <v>7698</v>
      </c>
      <c r="I2587" s="45" t="s">
        <v>7552</v>
      </c>
      <c r="J2587" s="46">
        <v>3.0599999999999999E-2</v>
      </c>
      <c r="K2587" s="85">
        <v>42000</v>
      </c>
      <c r="L2587" s="36" t="s">
        <v>8232</v>
      </c>
      <c r="M2587" s="85">
        <v>42000</v>
      </c>
      <c r="N2587" s="83">
        <f t="shared" si="40"/>
        <v>42000</v>
      </c>
      <c r="O2587" s="36" t="s">
        <v>8232</v>
      </c>
    </row>
    <row r="2588" spans="1:15" x14ac:dyDescent="0.2">
      <c r="A2588" s="33" t="s">
        <v>4143</v>
      </c>
      <c r="B2588" s="32">
        <v>537</v>
      </c>
      <c r="C2588" s="32" t="s">
        <v>2</v>
      </c>
      <c r="D2588" s="1"/>
      <c r="E2588" s="1"/>
      <c r="F2588" s="36" t="s">
        <v>4390</v>
      </c>
      <c r="G2588" s="36" t="s">
        <v>5897</v>
      </c>
      <c r="H2588" s="36" t="s">
        <v>7698</v>
      </c>
      <c r="I2588" s="45" t="s">
        <v>8027</v>
      </c>
      <c r="J2588" s="46">
        <v>3.15E-2</v>
      </c>
      <c r="K2588" s="85">
        <v>42000</v>
      </c>
      <c r="L2588" s="36" t="s">
        <v>8232</v>
      </c>
      <c r="M2588" s="85">
        <v>42000</v>
      </c>
      <c r="N2588" s="83">
        <f t="shared" si="40"/>
        <v>42000</v>
      </c>
      <c r="O2588" s="36" t="s">
        <v>8232</v>
      </c>
    </row>
    <row r="2589" spans="1:15" x14ac:dyDescent="0.2">
      <c r="A2589" s="33" t="s">
        <v>4144</v>
      </c>
      <c r="B2589" s="32">
        <v>538</v>
      </c>
      <c r="C2589" s="32" t="s">
        <v>2</v>
      </c>
      <c r="D2589" s="1"/>
      <c r="E2589" s="1"/>
      <c r="F2589" s="36" t="s">
        <v>4390</v>
      </c>
      <c r="G2589" s="36" t="s">
        <v>5898</v>
      </c>
      <c r="H2589" s="36" t="s">
        <v>7698</v>
      </c>
      <c r="I2589" s="45" t="s">
        <v>7553</v>
      </c>
      <c r="J2589" s="46">
        <v>3.2099999999999997E-2</v>
      </c>
      <c r="K2589" s="85">
        <v>45000</v>
      </c>
      <c r="L2589" s="36" t="s">
        <v>8232</v>
      </c>
      <c r="M2589" s="85">
        <v>45000</v>
      </c>
      <c r="N2589" s="83">
        <f t="shared" si="40"/>
        <v>45000</v>
      </c>
      <c r="O2589" s="36" t="s">
        <v>8232</v>
      </c>
    </row>
    <row r="2590" spans="1:15" x14ac:dyDescent="0.2">
      <c r="A2590" s="33" t="s">
        <v>4145</v>
      </c>
      <c r="B2590" s="32">
        <v>539</v>
      </c>
      <c r="C2590" s="32" t="s">
        <v>2</v>
      </c>
      <c r="D2590" s="1"/>
      <c r="E2590" s="1"/>
      <c r="F2590" s="36" t="s">
        <v>4390</v>
      </c>
      <c r="G2590" s="36" t="s">
        <v>5899</v>
      </c>
      <c r="H2590" s="36" t="s">
        <v>7698</v>
      </c>
      <c r="I2590" s="45" t="s">
        <v>7554</v>
      </c>
      <c r="J2590" s="46">
        <v>3.3799999999999997E-2</v>
      </c>
      <c r="K2590" s="85">
        <v>94000</v>
      </c>
      <c r="L2590" s="36" t="s">
        <v>8232</v>
      </c>
      <c r="M2590" s="85">
        <v>94000</v>
      </c>
      <c r="N2590" s="83">
        <f t="shared" si="40"/>
        <v>94000</v>
      </c>
      <c r="O2590" s="36" t="s">
        <v>8232</v>
      </c>
    </row>
    <row r="2591" spans="1:15" x14ac:dyDescent="0.2">
      <c r="A2591" s="33" t="s">
        <v>4146</v>
      </c>
      <c r="B2591" s="32">
        <v>540</v>
      </c>
      <c r="C2591" s="32" t="s">
        <v>2</v>
      </c>
      <c r="D2591" s="1"/>
      <c r="E2591" s="1"/>
      <c r="F2591" s="36" t="s">
        <v>4390</v>
      </c>
      <c r="G2591" s="36" t="s">
        <v>5900</v>
      </c>
      <c r="H2591" s="36" t="s">
        <v>7698</v>
      </c>
      <c r="I2591" s="45" t="s">
        <v>9146</v>
      </c>
      <c r="J2591" s="46">
        <v>2.9399999999999999E-2</v>
      </c>
      <c r="K2591" s="85">
        <v>90000</v>
      </c>
      <c r="L2591" s="36" t="s">
        <v>8232</v>
      </c>
      <c r="M2591" s="85">
        <v>90000</v>
      </c>
      <c r="N2591" s="83">
        <f t="shared" si="40"/>
        <v>90000</v>
      </c>
      <c r="O2591" s="36" t="s">
        <v>8232</v>
      </c>
    </row>
    <row r="2592" spans="1:15" x14ac:dyDescent="0.2">
      <c r="A2592" s="33" t="s">
        <v>4147</v>
      </c>
      <c r="B2592" s="32">
        <v>541</v>
      </c>
      <c r="C2592" s="32" t="s">
        <v>2</v>
      </c>
      <c r="D2592" s="1"/>
      <c r="E2592" s="1"/>
      <c r="F2592" s="36" t="s">
        <v>4390</v>
      </c>
      <c r="G2592" s="36" t="s">
        <v>5901</v>
      </c>
      <c r="H2592" s="36" t="s">
        <v>7698</v>
      </c>
      <c r="I2592" s="45" t="s">
        <v>8028</v>
      </c>
      <c r="J2592" s="46">
        <v>4.41E-2</v>
      </c>
      <c r="K2592" s="85">
        <v>55000</v>
      </c>
      <c r="L2592" s="36" t="s">
        <v>8232</v>
      </c>
      <c r="M2592" s="85">
        <v>55000</v>
      </c>
      <c r="N2592" s="83">
        <f t="shared" si="40"/>
        <v>55000</v>
      </c>
      <c r="O2592" s="36" t="s">
        <v>8232</v>
      </c>
    </row>
    <row r="2593" spans="1:15" x14ac:dyDescent="0.2">
      <c r="A2593" s="33" t="s">
        <v>4148</v>
      </c>
      <c r="B2593" s="32">
        <v>542</v>
      </c>
      <c r="C2593" s="32" t="s">
        <v>2</v>
      </c>
      <c r="D2593" s="1"/>
      <c r="E2593" s="1"/>
      <c r="F2593" s="36" t="s">
        <v>4390</v>
      </c>
      <c r="G2593" s="36" t="s">
        <v>5902</v>
      </c>
      <c r="H2593" s="36" t="s">
        <v>7698</v>
      </c>
      <c r="I2593" s="45" t="s">
        <v>8029</v>
      </c>
      <c r="J2593" s="46">
        <v>3.7900000000000003E-2</v>
      </c>
      <c r="K2593" s="85">
        <v>45000</v>
      </c>
      <c r="L2593" s="36" t="s">
        <v>8232</v>
      </c>
      <c r="M2593" s="85">
        <v>45000</v>
      </c>
      <c r="N2593" s="83">
        <f t="shared" si="40"/>
        <v>45000</v>
      </c>
      <c r="O2593" s="36" t="s">
        <v>8232</v>
      </c>
    </row>
    <row r="2594" spans="1:15" x14ac:dyDescent="0.2">
      <c r="A2594" s="33" t="s">
        <v>4149</v>
      </c>
      <c r="B2594" s="32">
        <v>543</v>
      </c>
      <c r="C2594" s="32" t="s">
        <v>2</v>
      </c>
      <c r="D2594" s="1"/>
      <c r="E2594" s="1"/>
      <c r="F2594" s="36" t="s">
        <v>4390</v>
      </c>
      <c r="G2594" s="36" t="s">
        <v>5903</v>
      </c>
      <c r="H2594" s="36" t="s">
        <v>7698</v>
      </c>
      <c r="I2594" s="45" t="s">
        <v>7555</v>
      </c>
      <c r="J2594" s="46">
        <v>3.0099999999999998E-2</v>
      </c>
      <c r="K2594" s="85">
        <v>45000</v>
      </c>
      <c r="L2594" s="36" t="s">
        <v>8232</v>
      </c>
      <c r="M2594" s="85">
        <v>45000</v>
      </c>
      <c r="N2594" s="83">
        <f t="shared" si="40"/>
        <v>45000</v>
      </c>
      <c r="O2594" s="36" t="s">
        <v>8232</v>
      </c>
    </row>
    <row r="2595" spans="1:15" x14ac:dyDescent="0.2">
      <c r="A2595" s="33" t="s">
        <v>4150</v>
      </c>
      <c r="B2595" s="32">
        <v>544</v>
      </c>
      <c r="C2595" s="32" t="s">
        <v>2</v>
      </c>
      <c r="D2595" s="1"/>
      <c r="E2595" s="1"/>
      <c r="F2595" s="36" t="s">
        <v>4390</v>
      </c>
      <c r="G2595" s="36" t="s">
        <v>5904</v>
      </c>
      <c r="H2595" s="36" t="s">
        <v>7698</v>
      </c>
      <c r="I2595" s="45" t="s">
        <v>8030</v>
      </c>
      <c r="J2595" s="46">
        <v>3.04E-2</v>
      </c>
      <c r="K2595" s="85">
        <v>45000</v>
      </c>
      <c r="L2595" s="36" t="s">
        <v>8232</v>
      </c>
      <c r="M2595" s="85">
        <v>45000</v>
      </c>
      <c r="N2595" s="83">
        <f t="shared" si="40"/>
        <v>45000</v>
      </c>
      <c r="O2595" s="36" t="s">
        <v>8232</v>
      </c>
    </row>
    <row r="2596" spans="1:15" x14ac:dyDescent="0.2">
      <c r="A2596" s="33" t="s">
        <v>4151</v>
      </c>
      <c r="B2596" s="32">
        <v>545</v>
      </c>
      <c r="C2596" s="32" t="s">
        <v>2</v>
      </c>
      <c r="D2596" s="1"/>
      <c r="E2596" s="1"/>
      <c r="F2596" s="36" t="s">
        <v>4390</v>
      </c>
      <c r="G2596" s="36" t="s">
        <v>5905</v>
      </c>
      <c r="H2596" s="36" t="s">
        <v>7698</v>
      </c>
      <c r="I2596" s="45" t="s">
        <v>8031</v>
      </c>
      <c r="J2596" s="46">
        <v>4.07E-2</v>
      </c>
      <c r="K2596" s="85">
        <v>45000</v>
      </c>
      <c r="L2596" s="36" t="s">
        <v>8232</v>
      </c>
      <c r="M2596" s="85">
        <v>45000</v>
      </c>
      <c r="N2596" s="83">
        <f t="shared" si="40"/>
        <v>45000</v>
      </c>
      <c r="O2596" s="36" t="s">
        <v>8232</v>
      </c>
    </row>
    <row r="2597" spans="1:15" x14ac:dyDescent="0.2">
      <c r="A2597" s="33" t="s">
        <v>4152</v>
      </c>
      <c r="B2597" s="32">
        <v>546</v>
      </c>
      <c r="C2597" s="32" t="s">
        <v>2</v>
      </c>
      <c r="D2597" s="1"/>
      <c r="E2597" s="1"/>
      <c r="F2597" s="36" t="s">
        <v>4390</v>
      </c>
      <c r="G2597" s="36" t="s">
        <v>5906</v>
      </c>
      <c r="H2597" s="36" t="s">
        <v>7698</v>
      </c>
      <c r="I2597" s="45" t="s">
        <v>7556</v>
      </c>
      <c r="J2597" s="46">
        <v>3.2199999999999999E-2</v>
      </c>
      <c r="K2597" s="85">
        <v>42000</v>
      </c>
      <c r="L2597" s="36" t="s">
        <v>8232</v>
      </c>
      <c r="M2597" s="85">
        <v>42000</v>
      </c>
      <c r="N2597" s="83">
        <f t="shared" si="40"/>
        <v>42000</v>
      </c>
      <c r="O2597" s="36" t="s">
        <v>8232</v>
      </c>
    </row>
    <row r="2598" spans="1:15" x14ac:dyDescent="0.2">
      <c r="A2598" s="33" t="s">
        <v>4153</v>
      </c>
      <c r="B2598" s="32">
        <v>547</v>
      </c>
      <c r="C2598" s="32" t="s">
        <v>2</v>
      </c>
      <c r="D2598" s="1"/>
      <c r="E2598" s="1"/>
      <c r="F2598" s="36" t="s">
        <v>4390</v>
      </c>
      <c r="G2598" s="36" t="s">
        <v>5907</v>
      </c>
      <c r="H2598" s="36" t="s">
        <v>7698</v>
      </c>
      <c r="I2598" s="45" t="s">
        <v>8032</v>
      </c>
      <c r="J2598" s="46">
        <v>3.0700000000000002E-2</v>
      </c>
      <c r="K2598" s="85">
        <v>42000</v>
      </c>
      <c r="L2598" s="36" t="s">
        <v>8232</v>
      </c>
      <c r="M2598" s="85">
        <v>42000</v>
      </c>
      <c r="N2598" s="83">
        <f t="shared" si="40"/>
        <v>42000</v>
      </c>
      <c r="O2598" s="36" t="s">
        <v>8232</v>
      </c>
    </row>
    <row r="2599" spans="1:15" x14ac:dyDescent="0.2">
      <c r="A2599" s="33" t="s">
        <v>4154</v>
      </c>
      <c r="B2599" s="32">
        <v>548</v>
      </c>
      <c r="C2599" s="32" t="s">
        <v>2</v>
      </c>
      <c r="D2599" s="1"/>
      <c r="E2599" s="1"/>
      <c r="F2599" s="36" t="s">
        <v>4390</v>
      </c>
      <c r="G2599" s="36" t="s">
        <v>5908</v>
      </c>
      <c r="H2599" s="36" t="s">
        <v>7698</v>
      </c>
      <c r="I2599" s="45" t="s">
        <v>7557</v>
      </c>
      <c r="J2599" s="46">
        <v>3.1899999999999998E-2</v>
      </c>
      <c r="K2599" s="85">
        <v>45000</v>
      </c>
      <c r="L2599" s="36" t="s">
        <v>8232</v>
      </c>
      <c r="M2599" s="85">
        <v>45000</v>
      </c>
      <c r="N2599" s="83">
        <f t="shared" si="40"/>
        <v>45000</v>
      </c>
      <c r="O2599" s="36" t="s">
        <v>8232</v>
      </c>
    </row>
    <row r="2600" spans="1:15" x14ac:dyDescent="0.2">
      <c r="A2600" s="33" t="s">
        <v>4155</v>
      </c>
      <c r="B2600" s="32">
        <v>549</v>
      </c>
      <c r="C2600" s="32" t="s">
        <v>2</v>
      </c>
      <c r="D2600" s="1"/>
      <c r="E2600" s="1"/>
      <c r="F2600" s="36" t="s">
        <v>4390</v>
      </c>
      <c r="G2600" s="36" t="s">
        <v>5909</v>
      </c>
      <c r="H2600" s="36" t="s">
        <v>7698</v>
      </c>
      <c r="I2600" s="45" t="s">
        <v>7558</v>
      </c>
      <c r="J2600" s="46">
        <v>3.0700000000000002E-2</v>
      </c>
      <c r="K2600" s="85">
        <v>42000</v>
      </c>
      <c r="L2600" s="36" t="s">
        <v>8232</v>
      </c>
      <c r="M2600" s="85">
        <v>42000</v>
      </c>
      <c r="N2600" s="83">
        <f t="shared" si="40"/>
        <v>42000</v>
      </c>
      <c r="O2600" s="36" t="s">
        <v>8232</v>
      </c>
    </row>
    <row r="2601" spans="1:15" x14ac:dyDescent="0.2">
      <c r="A2601" s="33" t="s">
        <v>4156</v>
      </c>
      <c r="B2601" s="32">
        <v>550</v>
      </c>
      <c r="C2601" s="32" t="s">
        <v>2</v>
      </c>
      <c r="D2601" s="1"/>
      <c r="E2601" s="1"/>
      <c r="F2601" s="36" t="s">
        <v>4390</v>
      </c>
      <c r="G2601" s="36" t="s">
        <v>5910</v>
      </c>
      <c r="H2601" s="36" t="s">
        <v>7698</v>
      </c>
      <c r="I2601" s="45" t="s">
        <v>7559</v>
      </c>
      <c r="J2601" s="46">
        <v>3.1800000000000002E-2</v>
      </c>
      <c r="K2601" s="85">
        <v>63000</v>
      </c>
      <c r="L2601" s="36" t="s">
        <v>8232</v>
      </c>
      <c r="M2601" s="85">
        <v>63000</v>
      </c>
      <c r="N2601" s="83">
        <f t="shared" si="40"/>
        <v>63000</v>
      </c>
      <c r="O2601" s="36" t="s">
        <v>8232</v>
      </c>
    </row>
    <row r="2602" spans="1:15" x14ac:dyDescent="0.2">
      <c r="A2602" s="33" t="s">
        <v>4157</v>
      </c>
      <c r="B2602" s="32">
        <v>551</v>
      </c>
      <c r="C2602" s="32" t="s">
        <v>2</v>
      </c>
      <c r="D2602" s="1"/>
      <c r="E2602" s="1"/>
      <c r="F2602" s="36" t="s">
        <v>4390</v>
      </c>
      <c r="G2602" s="36" t="s">
        <v>5911</v>
      </c>
      <c r="H2602" s="36" t="s">
        <v>7698</v>
      </c>
      <c r="I2602" s="45" t="s">
        <v>8033</v>
      </c>
      <c r="J2602" s="46">
        <v>3.1099999999999999E-2</v>
      </c>
      <c r="K2602" s="85">
        <v>49200</v>
      </c>
      <c r="L2602" s="36" t="s">
        <v>8232</v>
      </c>
      <c r="M2602" s="85">
        <v>49200</v>
      </c>
      <c r="N2602" s="83">
        <f t="shared" si="40"/>
        <v>50000</v>
      </c>
      <c r="O2602" s="36" t="s">
        <v>8232</v>
      </c>
    </row>
    <row r="2603" spans="1:15" x14ac:dyDescent="0.2">
      <c r="A2603" s="33" t="s">
        <v>4158</v>
      </c>
      <c r="B2603" s="32">
        <v>552</v>
      </c>
      <c r="C2603" s="32" t="s">
        <v>2</v>
      </c>
      <c r="D2603" s="1"/>
      <c r="E2603" s="1"/>
      <c r="F2603" s="36" t="s">
        <v>4390</v>
      </c>
      <c r="G2603" s="36" t="s">
        <v>5912</v>
      </c>
      <c r="H2603" s="36" t="s">
        <v>7698</v>
      </c>
      <c r="I2603" s="45" t="s">
        <v>7560</v>
      </c>
      <c r="J2603" s="46">
        <v>3.1699999999999999E-2</v>
      </c>
      <c r="K2603" s="85">
        <v>60000</v>
      </c>
      <c r="L2603" s="36" t="s">
        <v>8232</v>
      </c>
      <c r="M2603" s="85">
        <v>60000</v>
      </c>
      <c r="N2603" s="83">
        <f t="shared" si="40"/>
        <v>60000</v>
      </c>
      <c r="O2603" s="36" t="s">
        <v>8232</v>
      </c>
    </row>
    <row r="2604" spans="1:15" x14ac:dyDescent="0.2">
      <c r="A2604" s="33" t="s">
        <v>4159</v>
      </c>
      <c r="B2604" s="32">
        <v>553</v>
      </c>
      <c r="C2604" s="32" t="s">
        <v>2</v>
      </c>
      <c r="D2604" s="1"/>
      <c r="E2604" s="1"/>
      <c r="F2604" s="36" t="s">
        <v>4390</v>
      </c>
      <c r="G2604" s="36" t="s">
        <v>5913</v>
      </c>
      <c r="H2604" s="36" t="s">
        <v>7698</v>
      </c>
      <c r="I2604" s="45" t="s">
        <v>8034</v>
      </c>
      <c r="J2604" s="46">
        <v>3.0099999999999998E-2</v>
      </c>
      <c r="K2604" s="85">
        <v>66000</v>
      </c>
      <c r="L2604" s="36" t="s">
        <v>8232</v>
      </c>
      <c r="M2604" s="85">
        <v>66000</v>
      </c>
      <c r="N2604" s="83">
        <f t="shared" si="40"/>
        <v>66000</v>
      </c>
      <c r="O2604" s="36" t="s">
        <v>8232</v>
      </c>
    </row>
    <row r="2605" spans="1:15" x14ac:dyDescent="0.2">
      <c r="A2605" s="33" t="s">
        <v>4160</v>
      </c>
      <c r="B2605" s="32">
        <v>554</v>
      </c>
      <c r="C2605" s="32" t="s">
        <v>2</v>
      </c>
      <c r="D2605" s="1"/>
      <c r="E2605" s="1"/>
      <c r="F2605" s="36" t="s">
        <v>4390</v>
      </c>
      <c r="G2605" s="36" t="s">
        <v>5914</v>
      </c>
      <c r="H2605" s="36" t="s">
        <v>7698</v>
      </c>
      <c r="I2605" s="45" t="s">
        <v>8035</v>
      </c>
      <c r="J2605" s="46">
        <v>4.9399999999999999E-2</v>
      </c>
      <c r="K2605" s="85">
        <v>51600</v>
      </c>
      <c r="L2605" s="36" t="s">
        <v>8232</v>
      </c>
      <c r="M2605" s="85">
        <v>51600</v>
      </c>
      <c r="N2605" s="83">
        <f t="shared" si="40"/>
        <v>52000</v>
      </c>
      <c r="O2605" s="36" t="s">
        <v>8232</v>
      </c>
    </row>
    <row r="2606" spans="1:15" x14ac:dyDescent="0.2">
      <c r="A2606" s="33" t="s">
        <v>4161</v>
      </c>
      <c r="B2606" s="32">
        <v>555</v>
      </c>
      <c r="C2606" s="32" t="s">
        <v>2</v>
      </c>
      <c r="D2606" s="1"/>
      <c r="E2606" s="1"/>
      <c r="F2606" s="36" t="s">
        <v>4390</v>
      </c>
      <c r="G2606" s="36" t="s">
        <v>5915</v>
      </c>
      <c r="H2606" s="36" t="s">
        <v>7698</v>
      </c>
      <c r="I2606" s="45" t="s">
        <v>8036</v>
      </c>
      <c r="J2606" s="46">
        <v>5.33E-2</v>
      </c>
      <c r="K2606" s="85">
        <v>51600</v>
      </c>
      <c r="L2606" s="36" t="s">
        <v>8232</v>
      </c>
      <c r="M2606" s="85">
        <v>51600</v>
      </c>
      <c r="N2606" s="83">
        <f t="shared" si="40"/>
        <v>52000</v>
      </c>
      <c r="O2606" s="36" t="s">
        <v>8232</v>
      </c>
    </row>
    <row r="2607" spans="1:15" x14ac:dyDescent="0.2">
      <c r="A2607" s="33" t="s">
        <v>4162</v>
      </c>
      <c r="B2607" s="32">
        <v>556</v>
      </c>
      <c r="C2607" s="32" t="s">
        <v>2</v>
      </c>
      <c r="D2607" s="1"/>
      <c r="E2607" s="1"/>
      <c r="F2607" s="36" t="s">
        <v>4390</v>
      </c>
      <c r="G2607" s="36" t="s">
        <v>5916</v>
      </c>
      <c r="H2607" s="36" t="s">
        <v>7698</v>
      </c>
      <c r="I2607" s="45" t="s">
        <v>8037</v>
      </c>
      <c r="J2607" s="46">
        <v>3.61E-2</v>
      </c>
      <c r="K2607" s="85">
        <v>55000</v>
      </c>
      <c r="L2607" s="36" t="s">
        <v>8232</v>
      </c>
      <c r="M2607" s="85">
        <v>55000</v>
      </c>
      <c r="N2607" s="83">
        <f t="shared" si="40"/>
        <v>55000</v>
      </c>
      <c r="O2607" s="36" t="s">
        <v>8232</v>
      </c>
    </row>
    <row r="2608" spans="1:15" x14ac:dyDescent="0.2">
      <c r="A2608" s="33" t="s">
        <v>4163</v>
      </c>
      <c r="B2608" s="32">
        <v>557</v>
      </c>
      <c r="C2608" s="32" t="s">
        <v>2</v>
      </c>
      <c r="D2608" s="1"/>
      <c r="E2608" s="1"/>
      <c r="F2608" s="36" t="s">
        <v>4390</v>
      </c>
      <c r="G2608" s="36" t="s">
        <v>5917</v>
      </c>
      <c r="H2608" s="36" t="s">
        <v>7698</v>
      </c>
      <c r="I2608" s="45" t="s">
        <v>7561</v>
      </c>
      <c r="J2608" s="46">
        <v>2.9899999999999999E-2</v>
      </c>
      <c r="K2608" s="85">
        <v>51600</v>
      </c>
      <c r="L2608" s="36" t="s">
        <v>8232</v>
      </c>
      <c r="M2608" s="85">
        <v>51600</v>
      </c>
      <c r="N2608" s="83">
        <f t="shared" si="40"/>
        <v>52000</v>
      </c>
      <c r="O2608" s="36" t="s">
        <v>8232</v>
      </c>
    </row>
    <row r="2609" spans="1:15" x14ac:dyDescent="0.2">
      <c r="A2609" s="33" t="s">
        <v>4164</v>
      </c>
      <c r="B2609" s="32">
        <v>558</v>
      </c>
      <c r="C2609" s="32" t="s">
        <v>2</v>
      </c>
      <c r="D2609" s="1"/>
      <c r="E2609" s="1"/>
      <c r="F2609" s="36" t="s">
        <v>4390</v>
      </c>
      <c r="G2609" s="36" t="s">
        <v>5918</v>
      </c>
      <c r="H2609" s="36" t="s">
        <v>7698</v>
      </c>
      <c r="I2609" s="45" t="s">
        <v>7562</v>
      </c>
      <c r="J2609" s="46">
        <v>3.2399999999999998E-2</v>
      </c>
      <c r="K2609" s="85">
        <v>51600</v>
      </c>
      <c r="L2609" s="36" t="s">
        <v>8232</v>
      </c>
      <c r="M2609" s="85">
        <v>51600</v>
      </c>
      <c r="N2609" s="83">
        <f t="shared" si="40"/>
        <v>52000</v>
      </c>
      <c r="O2609" s="36" t="s">
        <v>8232</v>
      </c>
    </row>
    <row r="2610" spans="1:15" x14ac:dyDescent="0.2">
      <c r="A2610" s="33" t="s">
        <v>4165</v>
      </c>
      <c r="B2610" s="32">
        <v>559</v>
      </c>
      <c r="C2610" s="32" t="s">
        <v>2</v>
      </c>
      <c r="D2610" s="1"/>
      <c r="E2610" s="1"/>
      <c r="F2610" s="36" t="s">
        <v>4390</v>
      </c>
      <c r="G2610" s="36" t="s">
        <v>5919</v>
      </c>
      <c r="H2610" s="36" t="s">
        <v>7698</v>
      </c>
      <c r="I2610" s="45" t="s">
        <v>8038</v>
      </c>
      <c r="J2610" s="46">
        <v>4.7500000000000001E-2</v>
      </c>
      <c r="K2610" s="85">
        <v>51600</v>
      </c>
      <c r="L2610" s="36" t="s">
        <v>8232</v>
      </c>
      <c r="M2610" s="85">
        <v>51600</v>
      </c>
      <c r="N2610" s="83">
        <f t="shared" si="40"/>
        <v>52000</v>
      </c>
      <c r="O2610" s="36" t="s">
        <v>8232</v>
      </c>
    </row>
    <row r="2611" spans="1:15" x14ac:dyDescent="0.2">
      <c r="A2611" s="33" t="s">
        <v>4166</v>
      </c>
      <c r="B2611" s="32">
        <v>560</v>
      </c>
      <c r="C2611" s="32" t="s">
        <v>2</v>
      </c>
      <c r="D2611" s="1"/>
      <c r="E2611" s="1"/>
      <c r="F2611" s="36" t="s">
        <v>4390</v>
      </c>
      <c r="G2611" s="36" t="s">
        <v>5609</v>
      </c>
      <c r="H2611" s="36" t="s">
        <v>7698</v>
      </c>
      <c r="I2611" s="45" t="s">
        <v>8039</v>
      </c>
      <c r="J2611" s="46">
        <v>5.9700000000000003E-2</v>
      </c>
      <c r="K2611" s="85">
        <v>51600</v>
      </c>
      <c r="L2611" s="36" t="s">
        <v>8232</v>
      </c>
      <c r="M2611" s="85">
        <v>51600</v>
      </c>
      <c r="N2611" s="83">
        <f t="shared" si="40"/>
        <v>52000</v>
      </c>
      <c r="O2611" s="36" t="s">
        <v>8232</v>
      </c>
    </row>
    <row r="2612" spans="1:15" x14ac:dyDescent="0.2">
      <c r="A2612" s="33" t="s">
        <v>4167</v>
      </c>
      <c r="B2612" s="32">
        <v>561</v>
      </c>
      <c r="C2612" s="32" t="s">
        <v>2</v>
      </c>
      <c r="D2612" s="1"/>
      <c r="E2612" s="1"/>
      <c r="F2612" s="36" t="s">
        <v>4390</v>
      </c>
      <c r="G2612" s="36" t="s">
        <v>5920</v>
      </c>
      <c r="H2612" s="36" t="s">
        <v>7698</v>
      </c>
      <c r="I2612" s="45" t="s">
        <v>8040</v>
      </c>
      <c r="J2612" s="46">
        <v>3.1300000000000001E-2</v>
      </c>
      <c r="K2612" s="85">
        <v>55000</v>
      </c>
      <c r="L2612" s="36" t="s">
        <v>8232</v>
      </c>
      <c r="M2612" s="85">
        <v>55000</v>
      </c>
      <c r="N2612" s="83">
        <f t="shared" si="40"/>
        <v>55000</v>
      </c>
      <c r="O2612" s="36" t="s">
        <v>8232</v>
      </c>
    </row>
    <row r="2613" spans="1:15" x14ac:dyDescent="0.2">
      <c r="A2613" s="33" t="s">
        <v>4168</v>
      </c>
      <c r="B2613" s="32">
        <v>562</v>
      </c>
      <c r="C2613" s="32" t="s">
        <v>2</v>
      </c>
      <c r="D2613" s="1"/>
      <c r="E2613" s="1"/>
      <c r="F2613" s="36" t="s">
        <v>4390</v>
      </c>
      <c r="G2613" s="36" t="s">
        <v>5921</v>
      </c>
      <c r="H2613" s="36" t="s">
        <v>7698</v>
      </c>
      <c r="I2613" s="45" t="s">
        <v>8041</v>
      </c>
      <c r="J2613" s="46">
        <v>3.1099999999999999E-2</v>
      </c>
      <c r="K2613" s="85">
        <v>55000</v>
      </c>
      <c r="L2613" s="36" t="s">
        <v>8232</v>
      </c>
      <c r="M2613" s="85">
        <v>55000</v>
      </c>
      <c r="N2613" s="83">
        <f t="shared" si="40"/>
        <v>55000</v>
      </c>
      <c r="O2613" s="36" t="s">
        <v>8232</v>
      </c>
    </row>
    <row r="2614" spans="1:15" x14ac:dyDescent="0.2">
      <c r="A2614" s="33" t="s">
        <v>4169</v>
      </c>
      <c r="B2614" s="32">
        <v>563</v>
      </c>
      <c r="C2614" s="32" t="s">
        <v>2</v>
      </c>
      <c r="D2614" s="1"/>
      <c r="E2614" s="1"/>
      <c r="F2614" s="36" t="s">
        <v>4390</v>
      </c>
      <c r="G2614" s="36" t="s">
        <v>5922</v>
      </c>
      <c r="H2614" s="36" t="s">
        <v>7698</v>
      </c>
      <c r="I2614" s="45" t="s">
        <v>7563</v>
      </c>
      <c r="J2614" s="46">
        <v>3.0200000000000001E-2</v>
      </c>
      <c r="K2614" s="85">
        <v>55000</v>
      </c>
      <c r="L2614" s="36" t="s">
        <v>8232</v>
      </c>
      <c r="M2614" s="85">
        <v>55000</v>
      </c>
      <c r="N2614" s="83">
        <f t="shared" si="40"/>
        <v>55000</v>
      </c>
      <c r="O2614" s="36" t="s">
        <v>8232</v>
      </c>
    </row>
    <row r="2615" spans="1:15" x14ac:dyDescent="0.2">
      <c r="A2615" s="33" t="s">
        <v>4170</v>
      </c>
      <c r="B2615" s="32">
        <v>564</v>
      </c>
      <c r="C2615" s="32" t="s">
        <v>2</v>
      </c>
      <c r="D2615" s="1"/>
      <c r="E2615" s="1"/>
      <c r="F2615" s="36" t="s">
        <v>4390</v>
      </c>
      <c r="G2615" s="36" t="s">
        <v>5923</v>
      </c>
      <c r="H2615" s="36" t="s">
        <v>7698</v>
      </c>
      <c r="I2615" s="45" t="s">
        <v>8042</v>
      </c>
      <c r="J2615" s="46">
        <v>2.9700000000000001E-2</v>
      </c>
      <c r="K2615" s="85">
        <v>55000</v>
      </c>
      <c r="L2615" s="36" t="s">
        <v>8232</v>
      </c>
      <c r="M2615" s="85">
        <v>55000</v>
      </c>
      <c r="N2615" s="83">
        <f t="shared" si="40"/>
        <v>55000</v>
      </c>
      <c r="O2615" s="36" t="s">
        <v>8232</v>
      </c>
    </row>
    <row r="2616" spans="1:15" x14ac:dyDescent="0.2">
      <c r="A2616" s="33" t="s">
        <v>4171</v>
      </c>
      <c r="B2616" s="32">
        <v>565</v>
      </c>
      <c r="C2616" s="32" t="s">
        <v>2</v>
      </c>
      <c r="D2616" s="1"/>
      <c r="E2616" s="1"/>
      <c r="F2616" s="36" t="s">
        <v>4390</v>
      </c>
      <c r="G2616" s="36" t="s">
        <v>5924</v>
      </c>
      <c r="H2616" s="36" t="s">
        <v>7698</v>
      </c>
      <c r="I2616" s="45" t="s">
        <v>8043</v>
      </c>
      <c r="J2616" s="46">
        <v>3.15E-2</v>
      </c>
      <c r="K2616" s="85">
        <v>55000</v>
      </c>
      <c r="L2616" s="36" t="s">
        <v>8232</v>
      </c>
      <c r="M2616" s="85">
        <v>55000</v>
      </c>
      <c r="N2616" s="83">
        <f t="shared" si="40"/>
        <v>55000</v>
      </c>
      <c r="O2616" s="36" t="s">
        <v>8232</v>
      </c>
    </row>
    <row r="2617" spans="1:15" x14ac:dyDescent="0.2">
      <c r="A2617" s="33" t="s">
        <v>4172</v>
      </c>
      <c r="B2617" s="32">
        <v>566</v>
      </c>
      <c r="C2617" s="32" t="s">
        <v>2</v>
      </c>
      <c r="D2617" s="1"/>
      <c r="E2617" s="1"/>
      <c r="F2617" s="36" t="s">
        <v>4390</v>
      </c>
      <c r="G2617" s="36" t="s">
        <v>5925</v>
      </c>
      <c r="H2617" s="36" t="s">
        <v>7698</v>
      </c>
      <c r="I2617" s="45" t="s">
        <v>8044</v>
      </c>
      <c r="J2617" s="46">
        <v>3.1899999999999998E-2</v>
      </c>
      <c r="K2617" s="85">
        <v>135000</v>
      </c>
      <c r="L2617" s="36" t="s">
        <v>8232</v>
      </c>
      <c r="M2617" s="85">
        <v>135000</v>
      </c>
      <c r="N2617" s="83">
        <f t="shared" si="40"/>
        <v>135000</v>
      </c>
      <c r="O2617" s="36" t="s">
        <v>8232</v>
      </c>
    </row>
    <row r="2618" spans="1:15" x14ac:dyDescent="0.2">
      <c r="A2618" s="33" t="s">
        <v>4173</v>
      </c>
      <c r="B2618" s="32">
        <v>567</v>
      </c>
      <c r="C2618" s="32" t="s">
        <v>2</v>
      </c>
      <c r="D2618" s="1"/>
      <c r="E2618" s="1"/>
      <c r="F2618" s="36" t="s">
        <v>4390</v>
      </c>
      <c r="G2618" s="36" t="s">
        <v>5926</v>
      </c>
      <c r="H2618" s="36" t="s">
        <v>7698</v>
      </c>
      <c r="I2618" s="45" t="s">
        <v>8045</v>
      </c>
      <c r="J2618" s="46">
        <v>4.2999999999999997E-2</v>
      </c>
      <c r="K2618" s="85">
        <v>55000</v>
      </c>
      <c r="L2618" s="36" t="s">
        <v>8232</v>
      </c>
      <c r="M2618" s="85">
        <v>55000</v>
      </c>
      <c r="N2618" s="83">
        <f t="shared" si="40"/>
        <v>55000</v>
      </c>
      <c r="O2618" s="36" t="s">
        <v>8232</v>
      </c>
    </row>
    <row r="2619" spans="1:15" x14ac:dyDescent="0.2">
      <c r="A2619" s="33" t="s">
        <v>4174</v>
      </c>
      <c r="B2619" s="32">
        <v>568</v>
      </c>
      <c r="C2619" s="32" t="s">
        <v>2</v>
      </c>
      <c r="D2619" s="1"/>
      <c r="E2619" s="1"/>
      <c r="F2619" s="36" t="s">
        <v>4390</v>
      </c>
      <c r="G2619" s="36" t="s">
        <v>5927</v>
      </c>
      <c r="H2619" s="36" t="s">
        <v>7698</v>
      </c>
      <c r="I2619" s="45" t="s">
        <v>8046</v>
      </c>
      <c r="J2619" s="46">
        <v>3.8300000000000001E-2</v>
      </c>
      <c r="K2619" s="85">
        <v>51600</v>
      </c>
      <c r="L2619" s="36" t="s">
        <v>8232</v>
      </c>
      <c r="M2619" s="85">
        <v>51600</v>
      </c>
      <c r="N2619" s="83">
        <f t="shared" si="40"/>
        <v>52000</v>
      </c>
      <c r="O2619" s="36" t="s">
        <v>8232</v>
      </c>
    </row>
    <row r="2620" spans="1:15" x14ac:dyDescent="0.2">
      <c r="A2620" s="33" t="s">
        <v>4175</v>
      </c>
      <c r="B2620" s="32">
        <v>569</v>
      </c>
      <c r="C2620" s="32" t="s">
        <v>2</v>
      </c>
      <c r="D2620" s="1"/>
      <c r="E2620" s="1"/>
      <c r="F2620" s="36" t="s">
        <v>4390</v>
      </c>
      <c r="G2620" s="36" t="s">
        <v>5928</v>
      </c>
      <c r="H2620" s="36" t="s">
        <v>7698</v>
      </c>
      <c r="I2620" s="45" t="s">
        <v>8047</v>
      </c>
      <c r="J2620" s="46">
        <v>3.2399999999999998E-2</v>
      </c>
      <c r="K2620" s="85">
        <v>51600</v>
      </c>
      <c r="L2620" s="36" t="s">
        <v>8232</v>
      </c>
      <c r="M2620" s="85">
        <v>51600</v>
      </c>
      <c r="N2620" s="83">
        <f t="shared" si="40"/>
        <v>52000</v>
      </c>
      <c r="O2620" s="36" t="s">
        <v>8232</v>
      </c>
    </row>
    <row r="2621" spans="1:15" x14ac:dyDescent="0.2">
      <c r="A2621" s="33" t="s">
        <v>4176</v>
      </c>
      <c r="B2621" s="32">
        <v>570</v>
      </c>
      <c r="C2621" s="32" t="s">
        <v>2</v>
      </c>
      <c r="D2621" s="1"/>
      <c r="E2621" s="1"/>
      <c r="F2621" s="36" t="s">
        <v>4390</v>
      </c>
      <c r="G2621" s="36" t="s">
        <v>5929</v>
      </c>
      <c r="H2621" s="36" t="s">
        <v>7698</v>
      </c>
      <c r="I2621" s="45" t="s">
        <v>8048</v>
      </c>
      <c r="J2621" s="46">
        <v>2.9700000000000001E-2</v>
      </c>
      <c r="K2621" s="85">
        <v>51600</v>
      </c>
      <c r="L2621" s="36" t="s">
        <v>8232</v>
      </c>
      <c r="M2621" s="85">
        <v>51600</v>
      </c>
      <c r="N2621" s="83">
        <f t="shared" si="40"/>
        <v>52000</v>
      </c>
      <c r="O2621" s="36" t="s">
        <v>8232</v>
      </c>
    </row>
    <row r="2622" spans="1:15" x14ac:dyDescent="0.2">
      <c r="A2622" s="33" t="s">
        <v>4177</v>
      </c>
      <c r="B2622" s="32">
        <v>571</v>
      </c>
      <c r="C2622" s="32" t="s">
        <v>2</v>
      </c>
      <c r="D2622" s="1"/>
      <c r="E2622" s="1"/>
      <c r="F2622" s="36" t="s">
        <v>4390</v>
      </c>
      <c r="G2622" s="36" t="s">
        <v>5930</v>
      </c>
      <c r="H2622" s="36" t="s">
        <v>7698</v>
      </c>
      <c r="I2622" s="45" t="s">
        <v>8049</v>
      </c>
      <c r="J2622" s="46">
        <v>3.49E-2</v>
      </c>
      <c r="K2622" s="85">
        <v>51600</v>
      </c>
      <c r="L2622" s="36" t="s">
        <v>8232</v>
      </c>
      <c r="M2622" s="85">
        <v>51600</v>
      </c>
      <c r="N2622" s="83">
        <f t="shared" si="40"/>
        <v>52000</v>
      </c>
      <c r="O2622" s="36" t="s">
        <v>8232</v>
      </c>
    </row>
    <row r="2623" spans="1:15" x14ac:dyDescent="0.2">
      <c r="A2623" s="33" t="s">
        <v>4178</v>
      </c>
      <c r="B2623" s="32">
        <v>573</v>
      </c>
      <c r="C2623" s="32" t="s">
        <v>2</v>
      </c>
      <c r="D2623" s="1"/>
      <c r="E2623" s="1"/>
      <c r="F2623" s="36" t="s">
        <v>4390</v>
      </c>
      <c r="G2623" s="36" t="s">
        <v>5931</v>
      </c>
      <c r="H2623" s="36" t="s">
        <v>7698</v>
      </c>
      <c r="I2623" s="45" t="s">
        <v>8050</v>
      </c>
      <c r="J2623" s="46">
        <v>3.8600000000000002E-2</v>
      </c>
      <c r="K2623" s="85">
        <v>58800</v>
      </c>
      <c r="L2623" s="36" t="s">
        <v>8232</v>
      </c>
      <c r="M2623" s="85">
        <v>58800</v>
      </c>
      <c r="N2623" s="83">
        <f t="shared" si="40"/>
        <v>59000</v>
      </c>
      <c r="O2623" s="36" t="s">
        <v>8232</v>
      </c>
    </row>
    <row r="2624" spans="1:15" x14ac:dyDescent="0.2">
      <c r="A2624" s="33" t="s">
        <v>4179</v>
      </c>
      <c r="B2624" s="32">
        <v>574</v>
      </c>
      <c r="C2624" s="32" t="s">
        <v>2</v>
      </c>
      <c r="D2624" s="1"/>
      <c r="E2624" s="1"/>
      <c r="F2624" s="36" t="s">
        <v>4390</v>
      </c>
      <c r="G2624" s="36" t="s">
        <v>5932</v>
      </c>
      <c r="H2624" s="36" t="s">
        <v>7698</v>
      </c>
      <c r="I2624" s="45" t="s">
        <v>8051</v>
      </c>
      <c r="J2624" s="46">
        <v>3.7199999999999997E-2</v>
      </c>
      <c r="K2624" s="85">
        <v>51000</v>
      </c>
      <c r="L2624" s="36" t="s">
        <v>8232</v>
      </c>
      <c r="M2624" s="85">
        <v>51000</v>
      </c>
      <c r="N2624" s="83">
        <f t="shared" si="40"/>
        <v>51000</v>
      </c>
      <c r="O2624" s="36" t="s">
        <v>8232</v>
      </c>
    </row>
    <row r="2625" spans="1:15" x14ac:dyDescent="0.2">
      <c r="A2625" s="33" t="s">
        <v>4180</v>
      </c>
      <c r="B2625" s="32">
        <v>575</v>
      </c>
      <c r="C2625" s="32" t="s">
        <v>2</v>
      </c>
      <c r="D2625" s="1"/>
      <c r="E2625" s="1"/>
      <c r="F2625" s="36" t="s">
        <v>4390</v>
      </c>
      <c r="G2625" s="36" t="s">
        <v>5933</v>
      </c>
      <c r="H2625" s="36" t="s">
        <v>7698</v>
      </c>
      <c r="I2625" s="45" t="s">
        <v>7564</v>
      </c>
      <c r="J2625" s="46">
        <v>4.6300000000000001E-2</v>
      </c>
      <c r="K2625" s="85">
        <v>51000</v>
      </c>
      <c r="L2625" s="36" t="s">
        <v>8232</v>
      </c>
      <c r="M2625" s="85">
        <v>51000</v>
      </c>
      <c r="N2625" s="83">
        <f t="shared" si="40"/>
        <v>51000</v>
      </c>
      <c r="O2625" s="36" t="s">
        <v>8232</v>
      </c>
    </row>
    <row r="2626" spans="1:15" x14ac:dyDescent="0.2">
      <c r="A2626" s="33" t="s">
        <v>4181</v>
      </c>
      <c r="B2626" s="32">
        <v>576</v>
      </c>
      <c r="C2626" s="32" t="s">
        <v>2</v>
      </c>
      <c r="D2626" s="1"/>
      <c r="E2626" s="1"/>
      <c r="F2626" s="36" t="s">
        <v>4390</v>
      </c>
      <c r="G2626" s="36" t="s">
        <v>5934</v>
      </c>
      <c r="H2626" s="36" t="s">
        <v>7698</v>
      </c>
      <c r="I2626" s="45" t="s">
        <v>8052</v>
      </c>
      <c r="J2626" s="46">
        <v>4.6699999999999998E-2</v>
      </c>
      <c r="K2626" s="85">
        <v>45600</v>
      </c>
      <c r="L2626" s="36" t="s">
        <v>8232</v>
      </c>
      <c r="M2626" s="85">
        <v>45600</v>
      </c>
      <c r="N2626" s="83">
        <f t="shared" si="40"/>
        <v>46000</v>
      </c>
      <c r="O2626" s="36" t="s">
        <v>8232</v>
      </c>
    </row>
    <row r="2627" spans="1:15" x14ac:dyDescent="0.2">
      <c r="A2627" s="33" t="s">
        <v>4182</v>
      </c>
      <c r="B2627" s="32">
        <v>577</v>
      </c>
      <c r="C2627" s="32" t="s">
        <v>2</v>
      </c>
      <c r="D2627" s="1"/>
      <c r="E2627" s="1"/>
      <c r="F2627" s="36" t="s">
        <v>4390</v>
      </c>
      <c r="G2627" s="36" t="s">
        <v>5935</v>
      </c>
      <c r="H2627" s="36" t="s">
        <v>7698</v>
      </c>
      <c r="I2627" s="45" t="s">
        <v>7565</v>
      </c>
      <c r="J2627" s="46">
        <v>4.2700000000000002E-2</v>
      </c>
      <c r="K2627" s="85">
        <v>72000</v>
      </c>
      <c r="L2627" s="36" t="s">
        <v>8232</v>
      </c>
      <c r="M2627" s="85">
        <v>72000</v>
      </c>
      <c r="N2627" s="83">
        <f t="shared" si="40"/>
        <v>72000</v>
      </c>
      <c r="O2627" s="36" t="s">
        <v>8232</v>
      </c>
    </row>
    <row r="2628" spans="1:15" x14ac:dyDescent="0.2">
      <c r="A2628" s="33" t="s">
        <v>4183</v>
      </c>
      <c r="B2628" s="32">
        <v>578</v>
      </c>
      <c r="C2628" s="32" t="s">
        <v>2</v>
      </c>
      <c r="D2628" s="1"/>
      <c r="E2628" s="1"/>
      <c r="F2628" s="36" t="s">
        <v>4390</v>
      </c>
      <c r="G2628" s="36" t="s">
        <v>5936</v>
      </c>
      <c r="H2628" s="36" t="s">
        <v>7698</v>
      </c>
      <c r="I2628" s="45" t="s">
        <v>8053</v>
      </c>
      <c r="J2628" s="46">
        <v>4.1500000000000002E-2</v>
      </c>
      <c r="K2628" s="85">
        <v>54000</v>
      </c>
      <c r="L2628" s="36" t="s">
        <v>8232</v>
      </c>
      <c r="M2628" s="85">
        <v>54000</v>
      </c>
      <c r="N2628" s="83">
        <f t="shared" si="40"/>
        <v>54000</v>
      </c>
      <c r="O2628" s="36" t="s">
        <v>8232</v>
      </c>
    </row>
    <row r="2629" spans="1:15" x14ac:dyDescent="0.2">
      <c r="A2629" s="33" t="s">
        <v>4184</v>
      </c>
      <c r="B2629" s="32">
        <v>579</v>
      </c>
      <c r="C2629" s="32" t="s">
        <v>2</v>
      </c>
      <c r="D2629" s="1"/>
      <c r="E2629" s="1"/>
      <c r="F2629" s="36" t="s">
        <v>4390</v>
      </c>
      <c r="G2629" s="36" t="s">
        <v>5937</v>
      </c>
      <c r="H2629" s="36" t="s">
        <v>7698</v>
      </c>
      <c r="I2629" s="45" t="s">
        <v>8054</v>
      </c>
      <c r="J2629" s="46">
        <v>4.2799999999999998E-2</v>
      </c>
      <c r="K2629" s="85">
        <v>54000</v>
      </c>
      <c r="L2629" s="36" t="s">
        <v>8232</v>
      </c>
      <c r="M2629" s="85">
        <v>54000</v>
      </c>
      <c r="N2629" s="83">
        <f t="shared" si="40"/>
        <v>54000</v>
      </c>
      <c r="O2629" s="36" t="s">
        <v>8232</v>
      </c>
    </row>
    <row r="2630" spans="1:15" x14ac:dyDescent="0.2">
      <c r="A2630" s="33" t="s">
        <v>4185</v>
      </c>
      <c r="B2630" s="32">
        <v>580</v>
      </c>
      <c r="C2630" s="32" t="s">
        <v>2</v>
      </c>
      <c r="D2630" s="1"/>
      <c r="E2630" s="1"/>
      <c r="F2630" s="36" t="s">
        <v>4390</v>
      </c>
      <c r="G2630" s="36" t="s">
        <v>976</v>
      </c>
      <c r="H2630" s="36" t="s">
        <v>7713</v>
      </c>
      <c r="I2630" s="45" t="s">
        <v>8055</v>
      </c>
      <c r="J2630" s="46">
        <v>4.2799999999999998E-2</v>
      </c>
      <c r="K2630" s="85">
        <v>58800</v>
      </c>
      <c r="L2630" s="36" t="s">
        <v>8232</v>
      </c>
      <c r="M2630" s="85">
        <v>58800</v>
      </c>
      <c r="N2630" s="83">
        <f t="shared" si="40"/>
        <v>59000</v>
      </c>
      <c r="O2630" s="36" t="s">
        <v>8232</v>
      </c>
    </row>
    <row r="2631" spans="1:15" x14ac:dyDescent="0.2">
      <c r="A2631" s="33" t="s">
        <v>4186</v>
      </c>
      <c r="B2631" s="32">
        <v>581</v>
      </c>
      <c r="C2631" s="32" t="s">
        <v>2</v>
      </c>
      <c r="D2631" s="1"/>
      <c r="E2631" s="1"/>
      <c r="F2631" s="36" t="s">
        <v>4390</v>
      </c>
      <c r="G2631" s="36" t="s">
        <v>5938</v>
      </c>
      <c r="H2631" s="36" t="s">
        <v>7698</v>
      </c>
      <c r="I2631" s="45" t="s">
        <v>8056</v>
      </c>
      <c r="J2631" s="46">
        <v>4.1700000000000001E-2</v>
      </c>
      <c r="K2631" s="85">
        <v>58800</v>
      </c>
      <c r="L2631" s="36" t="s">
        <v>8232</v>
      </c>
      <c r="M2631" s="85">
        <v>58800</v>
      </c>
      <c r="N2631" s="83">
        <f t="shared" si="40"/>
        <v>59000</v>
      </c>
      <c r="O2631" s="36" t="s">
        <v>8232</v>
      </c>
    </row>
    <row r="2632" spans="1:15" x14ac:dyDescent="0.2">
      <c r="A2632" s="33" t="s">
        <v>4187</v>
      </c>
      <c r="B2632" s="32">
        <v>582</v>
      </c>
      <c r="C2632" s="32" t="s">
        <v>2</v>
      </c>
      <c r="D2632" s="1"/>
      <c r="E2632" s="1"/>
      <c r="F2632" s="36" t="s">
        <v>4390</v>
      </c>
      <c r="G2632" s="36" t="s">
        <v>5787</v>
      </c>
      <c r="H2632" s="36" t="s">
        <v>7698</v>
      </c>
      <c r="I2632" s="45" t="s">
        <v>8057</v>
      </c>
      <c r="J2632" s="46">
        <v>5.11E-2</v>
      </c>
      <c r="K2632" s="85">
        <v>58800</v>
      </c>
      <c r="L2632" s="36" t="s">
        <v>8232</v>
      </c>
      <c r="M2632" s="85">
        <v>58800</v>
      </c>
      <c r="N2632" s="83">
        <f t="shared" si="40"/>
        <v>59000</v>
      </c>
      <c r="O2632" s="36" t="s">
        <v>8232</v>
      </c>
    </row>
    <row r="2633" spans="1:15" x14ac:dyDescent="0.2">
      <c r="A2633" s="33" t="s">
        <v>4188</v>
      </c>
      <c r="B2633" s="32">
        <v>583</v>
      </c>
      <c r="C2633" s="32" t="s">
        <v>2</v>
      </c>
      <c r="D2633" s="1"/>
      <c r="E2633" s="1"/>
      <c r="F2633" s="36" t="s">
        <v>4390</v>
      </c>
      <c r="G2633" s="36" t="s">
        <v>5939</v>
      </c>
      <c r="H2633" s="36" t="s">
        <v>7698</v>
      </c>
      <c r="I2633" s="45" t="s">
        <v>8058</v>
      </c>
      <c r="J2633" s="46">
        <v>6.3799999999999996E-2</v>
      </c>
      <c r="K2633" s="85">
        <v>75000</v>
      </c>
      <c r="L2633" s="36" t="s">
        <v>8232</v>
      </c>
      <c r="M2633" s="85">
        <v>75000</v>
      </c>
      <c r="N2633" s="83">
        <f t="shared" si="40"/>
        <v>75000</v>
      </c>
      <c r="O2633" s="36" t="s">
        <v>8232</v>
      </c>
    </row>
    <row r="2634" spans="1:15" x14ac:dyDescent="0.2">
      <c r="A2634" s="33" t="s">
        <v>4189</v>
      </c>
      <c r="B2634" s="32">
        <v>584</v>
      </c>
      <c r="C2634" s="32" t="s">
        <v>2</v>
      </c>
      <c r="D2634" s="1"/>
      <c r="E2634" s="1"/>
      <c r="F2634" s="36" t="s">
        <v>4390</v>
      </c>
      <c r="G2634" s="36" t="s">
        <v>5940</v>
      </c>
      <c r="H2634" s="36" t="s">
        <v>7698</v>
      </c>
      <c r="I2634" s="45" t="s">
        <v>7566</v>
      </c>
      <c r="J2634" s="46">
        <v>5.4399999999999997E-2</v>
      </c>
      <c r="K2634" s="85">
        <v>55000</v>
      </c>
      <c r="L2634" s="36" t="s">
        <v>8232</v>
      </c>
      <c r="M2634" s="85">
        <v>55000</v>
      </c>
      <c r="N2634" s="83">
        <f t="shared" si="40"/>
        <v>55000</v>
      </c>
      <c r="O2634" s="36" t="s">
        <v>8232</v>
      </c>
    </row>
    <row r="2635" spans="1:15" x14ac:dyDescent="0.2">
      <c r="A2635" s="33" t="s">
        <v>4190</v>
      </c>
      <c r="B2635" s="32">
        <v>585</v>
      </c>
      <c r="C2635" s="32" t="s">
        <v>2</v>
      </c>
      <c r="D2635" s="1"/>
      <c r="E2635" s="1"/>
      <c r="F2635" s="36" t="s">
        <v>4390</v>
      </c>
      <c r="G2635" s="36" t="s">
        <v>5941</v>
      </c>
      <c r="H2635" s="36" t="s">
        <v>7698</v>
      </c>
      <c r="I2635" s="45" t="s">
        <v>7567</v>
      </c>
      <c r="J2635" s="46">
        <v>3.9E-2</v>
      </c>
      <c r="K2635" s="85">
        <v>54000</v>
      </c>
      <c r="L2635" s="36" t="s">
        <v>8232</v>
      </c>
      <c r="M2635" s="85">
        <v>54000</v>
      </c>
      <c r="N2635" s="83">
        <f t="shared" si="40"/>
        <v>54000</v>
      </c>
      <c r="O2635" s="36" t="s">
        <v>8232</v>
      </c>
    </row>
    <row r="2636" spans="1:15" x14ac:dyDescent="0.2">
      <c r="A2636" s="33" t="s">
        <v>4191</v>
      </c>
      <c r="B2636" s="32">
        <v>586</v>
      </c>
      <c r="C2636" s="32" t="s">
        <v>2</v>
      </c>
      <c r="D2636" s="1"/>
      <c r="E2636" s="1"/>
      <c r="F2636" s="36" t="s">
        <v>4390</v>
      </c>
      <c r="G2636" s="40" t="s">
        <v>208</v>
      </c>
      <c r="H2636" s="36" t="s">
        <v>7785</v>
      </c>
      <c r="I2636" s="31" t="s">
        <v>8747</v>
      </c>
      <c r="J2636" s="46">
        <v>5.9499999999999997E-2</v>
      </c>
      <c r="K2636" s="85">
        <v>54000</v>
      </c>
      <c r="L2636" s="36" t="s">
        <v>8232</v>
      </c>
      <c r="M2636" s="85">
        <v>54000</v>
      </c>
      <c r="N2636" s="83">
        <f t="shared" si="40"/>
        <v>54000</v>
      </c>
      <c r="O2636" s="36" t="s">
        <v>8232</v>
      </c>
    </row>
    <row r="2637" spans="1:15" x14ac:dyDescent="0.2">
      <c r="A2637" s="33" t="s">
        <v>4192</v>
      </c>
      <c r="B2637" s="32">
        <v>587</v>
      </c>
      <c r="C2637" s="32" t="s">
        <v>2</v>
      </c>
      <c r="D2637" s="1"/>
      <c r="E2637" s="1"/>
      <c r="F2637" s="36" t="s">
        <v>4390</v>
      </c>
      <c r="G2637" s="36" t="s">
        <v>1263</v>
      </c>
      <c r="H2637" s="36" t="s">
        <v>7698</v>
      </c>
      <c r="I2637" s="45" t="s">
        <v>8059</v>
      </c>
      <c r="J2637" s="46">
        <v>0.16039999999999999</v>
      </c>
      <c r="K2637" s="85">
        <v>222000</v>
      </c>
      <c r="L2637" s="36" t="s">
        <v>8232</v>
      </c>
      <c r="M2637" s="85">
        <v>222000</v>
      </c>
      <c r="N2637" s="83">
        <f t="shared" si="40"/>
        <v>222000</v>
      </c>
      <c r="O2637" s="36" t="s">
        <v>8232</v>
      </c>
    </row>
    <row r="2638" spans="1:15" x14ac:dyDescent="0.2">
      <c r="A2638" s="33" t="s">
        <v>4193</v>
      </c>
      <c r="B2638" s="32">
        <v>589</v>
      </c>
      <c r="C2638" s="32" t="s">
        <v>2</v>
      </c>
      <c r="D2638" s="1"/>
      <c r="E2638" s="1"/>
      <c r="F2638" s="36" t="s">
        <v>4390</v>
      </c>
      <c r="G2638" s="36" t="s">
        <v>976</v>
      </c>
      <c r="H2638" s="36" t="s">
        <v>7800</v>
      </c>
      <c r="I2638" s="45" t="s">
        <v>8060</v>
      </c>
      <c r="J2638" s="46">
        <v>4.9599999999999998E-2</v>
      </c>
      <c r="K2638" s="85">
        <v>30000</v>
      </c>
      <c r="L2638" s="36" t="s">
        <v>7800</v>
      </c>
      <c r="M2638" s="85">
        <v>30000</v>
      </c>
      <c r="N2638" s="83">
        <f t="shared" ref="N2638:N2701" si="41">CEILING(M2638,1000)</f>
        <v>30000</v>
      </c>
      <c r="O2638" s="36" t="s">
        <v>7800</v>
      </c>
    </row>
    <row r="2639" spans="1:15" x14ac:dyDescent="0.2">
      <c r="A2639" s="33" t="s">
        <v>4194</v>
      </c>
      <c r="B2639" s="32">
        <v>590</v>
      </c>
      <c r="C2639" s="32" t="s">
        <v>2</v>
      </c>
      <c r="D2639" s="1"/>
      <c r="E2639" s="1"/>
      <c r="F2639" s="36" t="s">
        <v>4390</v>
      </c>
      <c r="G2639" s="36" t="s">
        <v>976</v>
      </c>
      <c r="H2639" s="36" t="s">
        <v>7703</v>
      </c>
      <c r="I2639" s="45" t="s">
        <v>8061</v>
      </c>
      <c r="J2639" s="46">
        <v>3.6600000000000001E-2</v>
      </c>
      <c r="K2639" s="85">
        <v>72000</v>
      </c>
      <c r="L2639" s="36" t="s">
        <v>7713</v>
      </c>
      <c r="M2639" s="85">
        <v>72000</v>
      </c>
      <c r="N2639" s="83">
        <f t="shared" si="41"/>
        <v>72000</v>
      </c>
      <c r="O2639" s="36" t="s">
        <v>7713</v>
      </c>
    </row>
    <row r="2640" spans="1:15" x14ac:dyDescent="0.2">
      <c r="A2640" s="33" t="s">
        <v>4195</v>
      </c>
      <c r="B2640" s="32">
        <v>591</v>
      </c>
      <c r="C2640" s="32" t="s">
        <v>2</v>
      </c>
      <c r="D2640" s="1"/>
      <c r="E2640" s="1"/>
      <c r="F2640" s="36" t="s">
        <v>4390</v>
      </c>
      <c r="G2640" s="35" t="s">
        <v>976</v>
      </c>
      <c r="H2640" s="36" t="s">
        <v>7694</v>
      </c>
      <c r="I2640" s="45" t="s">
        <v>8062</v>
      </c>
      <c r="J2640" s="46">
        <v>2.788967</v>
      </c>
      <c r="K2640" s="85">
        <v>250000</v>
      </c>
      <c r="L2640" s="36" t="s">
        <v>8260</v>
      </c>
      <c r="M2640" s="85">
        <v>250000</v>
      </c>
      <c r="N2640" s="83">
        <f t="shared" si="41"/>
        <v>250000</v>
      </c>
      <c r="O2640" s="36" t="s">
        <v>8260</v>
      </c>
    </row>
    <row r="2641" spans="1:15" x14ac:dyDescent="0.2">
      <c r="A2641" s="33" t="s">
        <v>4196</v>
      </c>
      <c r="B2641" s="32">
        <v>592</v>
      </c>
      <c r="C2641" s="32" t="s">
        <v>2</v>
      </c>
      <c r="D2641" s="1"/>
      <c r="E2641" s="1"/>
      <c r="F2641" s="36" t="s">
        <v>4390</v>
      </c>
      <c r="G2641" s="36" t="s">
        <v>976</v>
      </c>
      <c r="H2641" s="36" t="s">
        <v>7800</v>
      </c>
      <c r="I2641" s="45" t="s">
        <v>8063</v>
      </c>
      <c r="J2641" s="46">
        <v>4.9599999999999998E-2</v>
      </c>
      <c r="K2641" s="85">
        <v>30000</v>
      </c>
      <c r="L2641" s="36" t="s">
        <v>7800</v>
      </c>
      <c r="M2641" s="85">
        <v>30000</v>
      </c>
      <c r="N2641" s="83">
        <f t="shared" si="41"/>
        <v>30000</v>
      </c>
      <c r="O2641" s="36" t="s">
        <v>7800</v>
      </c>
    </row>
    <row r="2642" spans="1:15" x14ac:dyDescent="0.2">
      <c r="A2642" s="33" t="s">
        <v>4197</v>
      </c>
      <c r="B2642" s="32">
        <v>593</v>
      </c>
      <c r="C2642" s="32" t="s">
        <v>2</v>
      </c>
      <c r="D2642" s="1"/>
      <c r="E2642" s="1"/>
      <c r="F2642" s="36" t="s">
        <v>4390</v>
      </c>
      <c r="G2642" s="36" t="s">
        <v>976</v>
      </c>
      <c r="H2642" s="36" t="s">
        <v>7800</v>
      </c>
      <c r="I2642" s="45" t="s">
        <v>8064</v>
      </c>
      <c r="J2642" s="46">
        <v>4.9700000000000001E-2</v>
      </c>
      <c r="K2642" s="85">
        <v>30000</v>
      </c>
      <c r="L2642" s="36" t="s">
        <v>7800</v>
      </c>
      <c r="M2642" s="85">
        <v>30000</v>
      </c>
      <c r="N2642" s="83">
        <f t="shared" si="41"/>
        <v>30000</v>
      </c>
      <c r="O2642" s="36" t="s">
        <v>7800</v>
      </c>
    </row>
    <row r="2643" spans="1:15" x14ac:dyDescent="0.2">
      <c r="A2643" s="33" t="s">
        <v>4198</v>
      </c>
      <c r="B2643" s="32">
        <v>594</v>
      </c>
      <c r="C2643" s="32" t="s">
        <v>2</v>
      </c>
      <c r="D2643" s="1"/>
      <c r="E2643" s="1"/>
      <c r="F2643" s="36" t="s">
        <v>4390</v>
      </c>
      <c r="G2643" s="36" t="s">
        <v>976</v>
      </c>
      <c r="H2643" s="36" t="s">
        <v>7800</v>
      </c>
      <c r="I2643" s="45" t="s">
        <v>8065</v>
      </c>
      <c r="J2643" s="46">
        <v>5.1400000000000001E-2</v>
      </c>
      <c r="K2643" s="85">
        <v>30000</v>
      </c>
      <c r="L2643" s="36" t="s">
        <v>7800</v>
      </c>
      <c r="M2643" s="85">
        <v>30000</v>
      </c>
      <c r="N2643" s="83">
        <f t="shared" si="41"/>
        <v>30000</v>
      </c>
      <c r="O2643" s="36" t="s">
        <v>7800</v>
      </c>
    </row>
    <row r="2644" spans="1:15" x14ac:dyDescent="0.2">
      <c r="A2644" s="33" t="s">
        <v>4199</v>
      </c>
      <c r="B2644" s="32">
        <v>595</v>
      </c>
      <c r="C2644" s="32" t="s">
        <v>2</v>
      </c>
      <c r="D2644" s="1"/>
      <c r="E2644" s="1"/>
      <c r="F2644" s="36" t="s">
        <v>4390</v>
      </c>
      <c r="G2644" s="36" t="s">
        <v>976</v>
      </c>
      <c r="H2644" s="36" t="s">
        <v>7800</v>
      </c>
      <c r="I2644" s="45" t="s">
        <v>8066</v>
      </c>
      <c r="J2644" s="46">
        <v>5.4800000000000001E-2</v>
      </c>
      <c r="K2644" s="85">
        <v>30000</v>
      </c>
      <c r="L2644" s="36" t="s">
        <v>7800</v>
      </c>
      <c r="M2644" s="85">
        <v>30000</v>
      </c>
      <c r="N2644" s="83">
        <f t="shared" si="41"/>
        <v>30000</v>
      </c>
      <c r="O2644" s="36" t="s">
        <v>7800</v>
      </c>
    </row>
    <row r="2645" spans="1:15" x14ac:dyDescent="0.2">
      <c r="A2645" s="33" t="s">
        <v>4200</v>
      </c>
      <c r="B2645" s="32">
        <v>596</v>
      </c>
      <c r="C2645" s="32" t="s">
        <v>2</v>
      </c>
      <c r="D2645" s="1"/>
      <c r="E2645" s="1"/>
      <c r="F2645" s="36" t="s">
        <v>4390</v>
      </c>
      <c r="G2645" s="36" t="s">
        <v>5944</v>
      </c>
      <c r="H2645" s="36" t="s">
        <v>7698</v>
      </c>
      <c r="I2645" s="45" t="s">
        <v>8067</v>
      </c>
      <c r="J2645" s="46">
        <v>3.5700000000000003E-2</v>
      </c>
      <c r="K2645" s="85">
        <v>58800</v>
      </c>
      <c r="L2645" s="36" t="s">
        <v>8232</v>
      </c>
      <c r="M2645" s="85">
        <v>58800</v>
      </c>
      <c r="N2645" s="83">
        <f t="shared" si="41"/>
        <v>59000</v>
      </c>
      <c r="O2645" s="36" t="s">
        <v>8232</v>
      </c>
    </row>
    <row r="2646" spans="1:15" x14ac:dyDescent="0.2">
      <c r="A2646" s="33" t="s">
        <v>4201</v>
      </c>
      <c r="B2646" s="32">
        <v>597</v>
      </c>
      <c r="C2646" s="32" t="s">
        <v>2</v>
      </c>
      <c r="D2646" s="1"/>
      <c r="E2646" s="1"/>
      <c r="F2646" s="36" t="s">
        <v>4390</v>
      </c>
      <c r="G2646" s="36" t="s">
        <v>5945</v>
      </c>
      <c r="H2646" s="36" t="s">
        <v>7698</v>
      </c>
      <c r="I2646" s="45" t="s">
        <v>8068</v>
      </c>
      <c r="J2646" s="46">
        <v>3.6200000000000003E-2</v>
      </c>
      <c r="K2646" s="85">
        <v>58800</v>
      </c>
      <c r="L2646" s="36" t="s">
        <v>8232</v>
      </c>
      <c r="M2646" s="85">
        <v>58800</v>
      </c>
      <c r="N2646" s="83">
        <f t="shared" si="41"/>
        <v>59000</v>
      </c>
      <c r="O2646" s="36" t="s">
        <v>8232</v>
      </c>
    </row>
    <row r="2647" spans="1:15" x14ac:dyDescent="0.2">
      <c r="A2647" s="33" t="s">
        <v>4202</v>
      </c>
      <c r="B2647" s="32">
        <v>598</v>
      </c>
      <c r="C2647" s="32" t="s">
        <v>2</v>
      </c>
      <c r="D2647" s="1"/>
      <c r="E2647" s="1"/>
      <c r="F2647" s="36" t="s">
        <v>4390</v>
      </c>
      <c r="G2647" s="35" t="s">
        <v>976</v>
      </c>
      <c r="H2647" s="36" t="s">
        <v>7694</v>
      </c>
      <c r="I2647" s="45" t="s">
        <v>8069</v>
      </c>
      <c r="J2647" s="46">
        <v>3.2300000000000002E-2</v>
      </c>
      <c r="K2647" s="85">
        <v>0</v>
      </c>
      <c r="L2647" s="36" t="s">
        <v>8261</v>
      </c>
      <c r="M2647" s="85">
        <v>0</v>
      </c>
      <c r="N2647" s="83">
        <f t="shared" si="41"/>
        <v>0</v>
      </c>
      <c r="O2647" s="36" t="s">
        <v>8261</v>
      </c>
    </row>
    <row r="2648" spans="1:15" x14ac:dyDescent="0.2">
      <c r="A2648" s="33" t="s">
        <v>4203</v>
      </c>
      <c r="B2648" s="32">
        <v>599</v>
      </c>
      <c r="C2648" s="32" t="s">
        <v>2</v>
      </c>
      <c r="D2648" s="1"/>
      <c r="E2648" s="1"/>
      <c r="F2648" s="36" t="s">
        <v>4390</v>
      </c>
      <c r="G2648" s="35" t="s">
        <v>976</v>
      </c>
      <c r="H2648" s="36" t="s">
        <v>7694</v>
      </c>
      <c r="I2648" s="45" t="s">
        <v>8070</v>
      </c>
      <c r="J2648" s="46">
        <v>2.7799999999999998E-2</v>
      </c>
      <c r="K2648" s="85">
        <v>300000</v>
      </c>
      <c r="L2648" s="36" t="s">
        <v>8262</v>
      </c>
      <c r="M2648" s="85">
        <v>300000</v>
      </c>
      <c r="N2648" s="83">
        <f t="shared" si="41"/>
        <v>300000</v>
      </c>
      <c r="O2648" s="36" t="s">
        <v>8262</v>
      </c>
    </row>
    <row r="2649" spans="1:15" x14ac:dyDescent="0.2">
      <c r="A2649" s="33" t="s">
        <v>4204</v>
      </c>
      <c r="B2649" s="32">
        <v>600</v>
      </c>
      <c r="C2649" s="32" t="s">
        <v>2</v>
      </c>
      <c r="D2649" s="1"/>
      <c r="E2649" s="1"/>
      <c r="F2649" s="36" t="s">
        <v>4390</v>
      </c>
      <c r="G2649" s="35" t="s">
        <v>976</v>
      </c>
      <c r="H2649" s="36" t="s">
        <v>7694</v>
      </c>
      <c r="I2649" s="45" t="s">
        <v>8071</v>
      </c>
      <c r="J2649" s="46">
        <v>2.3300000000000001E-2</v>
      </c>
      <c r="K2649" s="85">
        <v>95000</v>
      </c>
      <c r="L2649" s="36" t="s">
        <v>8263</v>
      </c>
      <c r="M2649" s="85">
        <v>95000</v>
      </c>
      <c r="N2649" s="83">
        <f t="shared" si="41"/>
        <v>95000</v>
      </c>
      <c r="O2649" s="36" t="s">
        <v>8263</v>
      </c>
    </row>
    <row r="2650" spans="1:15" x14ac:dyDescent="0.2">
      <c r="A2650" s="33" t="s">
        <v>4205</v>
      </c>
      <c r="B2650" s="32">
        <v>601</v>
      </c>
      <c r="C2650" s="32" t="s">
        <v>2</v>
      </c>
      <c r="D2650" s="1"/>
      <c r="E2650" s="1"/>
      <c r="F2650" s="36" t="s">
        <v>4390</v>
      </c>
      <c r="G2650" s="36" t="s">
        <v>976</v>
      </c>
      <c r="H2650" s="36" t="s">
        <v>7800</v>
      </c>
      <c r="I2650" s="45" t="s">
        <v>7576</v>
      </c>
      <c r="J2650" s="46">
        <v>6.0900000000000003E-2</v>
      </c>
      <c r="K2650" s="85">
        <v>30000</v>
      </c>
      <c r="L2650" s="36" t="s">
        <v>7800</v>
      </c>
      <c r="M2650" s="85">
        <v>30000</v>
      </c>
      <c r="N2650" s="83">
        <f t="shared" si="41"/>
        <v>30000</v>
      </c>
      <c r="O2650" s="36" t="s">
        <v>7800</v>
      </c>
    </row>
    <row r="2651" spans="1:15" x14ac:dyDescent="0.2">
      <c r="A2651" s="33" t="s">
        <v>4206</v>
      </c>
      <c r="B2651" s="32">
        <v>602</v>
      </c>
      <c r="C2651" s="32" t="s">
        <v>2</v>
      </c>
      <c r="D2651" s="1"/>
      <c r="E2651" s="1"/>
      <c r="F2651" s="36" t="s">
        <v>4390</v>
      </c>
      <c r="G2651" s="36" t="s">
        <v>976</v>
      </c>
      <c r="H2651" s="36" t="s">
        <v>7800</v>
      </c>
      <c r="I2651" s="45" t="s">
        <v>7470</v>
      </c>
      <c r="J2651" s="46">
        <v>6.5600000000000006E-2</v>
      </c>
      <c r="K2651" s="85">
        <v>20000</v>
      </c>
      <c r="L2651" s="36" t="s">
        <v>8250</v>
      </c>
      <c r="M2651" s="85">
        <v>20000</v>
      </c>
      <c r="N2651" s="83">
        <f t="shared" si="41"/>
        <v>20000</v>
      </c>
      <c r="O2651" s="36" t="s">
        <v>8250</v>
      </c>
    </row>
    <row r="2652" spans="1:15" x14ac:dyDescent="0.2">
      <c r="A2652" s="33" t="s">
        <v>4207</v>
      </c>
      <c r="B2652" s="32">
        <v>603</v>
      </c>
      <c r="C2652" s="32" t="s">
        <v>2</v>
      </c>
      <c r="D2652" s="1"/>
      <c r="E2652" s="1"/>
      <c r="F2652" s="36" t="s">
        <v>4390</v>
      </c>
      <c r="G2652" s="36" t="s">
        <v>976</v>
      </c>
      <c r="H2652" s="36" t="s">
        <v>7800</v>
      </c>
      <c r="I2652" s="45" t="s">
        <v>7486</v>
      </c>
      <c r="J2652" s="46">
        <v>7.3300000000000004E-2</v>
      </c>
      <c r="K2652" s="85">
        <v>30000</v>
      </c>
      <c r="L2652" s="36" t="s">
        <v>7800</v>
      </c>
      <c r="M2652" s="85">
        <v>30000</v>
      </c>
      <c r="N2652" s="83">
        <f t="shared" si="41"/>
        <v>30000</v>
      </c>
      <c r="O2652" s="36" t="s">
        <v>7800</v>
      </c>
    </row>
    <row r="2653" spans="1:15" x14ac:dyDescent="0.2">
      <c r="A2653" s="33" t="s">
        <v>4208</v>
      </c>
      <c r="B2653" s="32">
        <v>604</v>
      </c>
      <c r="C2653" s="32" t="s">
        <v>2</v>
      </c>
      <c r="D2653" s="1"/>
      <c r="E2653" s="1"/>
      <c r="F2653" s="36" t="s">
        <v>4390</v>
      </c>
      <c r="G2653" s="36" t="s">
        <v>5946</v>
      </c>
      <c r="H2653" s="36" t="s">
        <v>7698</v>
      </c>
      <c r="I2653" s="45" t="s">
        <v>7570</v>
      </c>
      <c r="J2653" s="46">
        <v>3.6400000000000002E-2</v>
      </c>
      <c r="K2653" s="85">
        <v>84000</v>
      </c>
      <c r="L2653" s="36" t="s">
        <v>8232</v>
      </c>
      <c r="M2653" s="85">
        <v>84000</v>
      </c>
      <c r="N2653" s="83">
        <f t="shared" si="41"/>
        <v>84000</v>
      </c>
      <c r="O2653" s="36" t="s">
        <v>8232</v>
      </c>
    </row>
    <row r="2654" spans="1:15" x14ac:dyDescent="0.2">
      <c r="A2654" s="33" t="s">
        <v>4209</v>
      </c>
      <c r="B2654" s="32">
        <v>605</v>
      </c>
      <c r="C2654" s="32" t="s">
        <v>2</v>
      </c>
      <c r="D2654" s="1"/>
      <c r="E2654" s="1"/>
      <c r="F2654" s="36" t="s">
        <v>4390</v>
      </c>
      <c r="G2654" s="36" t="s">
        <v>5947</v>
      </c>
      <c r="H2654" s="36" t="s">
        <v>7698</v>
      </c>
      <c r="I2654" s="45" t="s">
        <v>8072</v>
      </c>
      <c r="J2654" s="46">
        <v>3.5400000000000001E-2</v>
      </c>
      <c r="K2654" s="85">
        <v>91200</v>
      </c>
      <c r="L2654" s="36" t="s">
        <v>8232</v>
      </c>
      <c r="M2654" s="85">
        <v>91200</v>
      </c>
      <c r="N2654" s="83">
        <f t="shared" si="41"/>
        <v>92000</v>
      </c>
      <c r="O2654" s="36" t="s">
        <v>8232</v>
      </c>
    </row>
    <row r="2655" spans="1:15" x14ac:dyDescent="0.2">
      <c r="A2655" s="33" t="s">
        <v>4210</v>
      </c>
      <c r="B2655" s="32">
        <v>606</v>
      </c>
      <c r="C2655" s="32" t="s">
        <v>2</v>
      </c>
      <c r="D2655" s="1"/>
      <c r="E2655" s="1"/>
      <c r="F2655" s="36" t="s">
        <v>4390</v>
      </c>
      <c r="G2655" s="36" t="s">
        <v>5618</v>
      </c>
      <c r="H2655" s="36" t="s">
        <v>7698</v>
      </c>
      <c r="I2655" s="45" t="s">
        <v>7571</v>
      </c>
      <c r="J2655" s="46">
        <v>3.4500000000000003E-2</v>
      </c>
      <c r="K2655" s="85">
        <v>58800</v>
      </c>
      <c r="L2655" s="36" t="s">
        <v>8232</v>
      </c>
      <c r="M2655" s="85">
        <v>58800</v>
      </c>
      <c r="N2655" s="83">
        <f t="shared" si="41"/>
        <v>59000</v>
      </c>
      <c r="O2655" s="36" t="s">
        <v>8232</v>
      </c>
    </row>
    <row r="2656" spans="1:15" x14ac:dyDescent="0.2">
      <c r="A2656" s="33" t="s">
        <v>4211</v>
      </c>
      <c r="B2656" s="32">
        <v>607</v>
      </c>
      <c r="C2656" s="32" t="s">
        <v>2</v>
      </c>
      <c r="D2656" s="1"/>
      <c r="E2656" s="1"/>
      <c r="F2656" s="36" t="s">
        <v>4390</v>
      </c>
      <c r="G2656" s="36" t="s">
        <v>5948</v>
      </c>
      <c r="H2656" s="36" t="s">
        <v>7698</v>
      </c>
      <c r="I2656" s="45" t="s">
        <v>7572</v>
      </c>
      <c r="J2656" s="46">
        <v>3.4000000000000002E-2</v>
      </c>
      <c r="K2656" s="85">
        <v>58800</v>
      </c>
      <c r="L2656" s="36" t="s">
        <v>8232</v>
      </c>
      <c r="M2656" s="85">
        <v>58800</v>
      </c>
      <c r="N2656" s="83">
        <f t="shared" si="41"/>
        <v>59000</v>
      </c>
      <c r="O2656" s="36" t="s">
        <v>8232</v>
      </c>
    </row>
    <row r="2657" spans="1:15" x14ac:dyDescent="0.2">
      <c r="A2657" s="33" t="s">
        <v>4212</v>
      </c>
      <c r="B2657" s="32">
        <v>608</v>
      </c>
      <c r="C2657" s="32" t="s">
        <v>2</v>
      </c>
      <c r="D2657" s="1"/>
      <c r="E2657" s="1"/>
      <c r="F2657" s="36" t="s">
        <v>4390</v>
      </c>
      <c r="G2657" s="36" t="s">
        <v>976</v>
      </c>
      <c r="H2657" s="36" t="s">
        <v>7713</v>
      </c>
      <c r="I2657" s="45" t="s">
        <v>8521</v>
      </c>
      <c r="J2657" s="46">
        <v>4.0649999999999999E-2</v>
      </c>
      <c r="K2657" s="85">
        <v>58800</v>
      </c>
      <c r="L2657" s="36" t="s">
        <v>8245</v>
      </c>
      <c r="M2657" s="85">
        <v>58800</v>
      </c>
      <c r="N2657" s="83">
        <f t="shared" si="41"/>
        <v>59000</v>
      </c>
      <c r="O2657" s="36" t="s">
        <v>8245</v>
      </c>
    </row>
    <row r="2658" spans="1:15" x14ac:dyDescent="0.2">
      <c r="A2658" s="33" t="s">
        <v>4213</v>
      </c>
      <c r="B2658" s="32">
        <v>609</v>
      </c>
      <c r="C2658" s="32" t="s">
        <v>2</v>
      </c>
      <c r="D2658" s="1"/>
      <c r="E2658" s="1"/>
      <c r="F2658" s="36" t="s">
        <v>4390</v>
      </c>
      <c r="G2658" s="36" t="s">
        <v>5949</v>
      </c>
      <c r="H2658" s="36" t="s">
        <v>7698</v>
      </c>
      <c r="I2658" s="45" t="s">
        <v>8073</v>
      </c>
      <c r="J2658" s="46">
        <v>3.5700000000000003E-2</v>
      </c>
      <c r="K2658" s="85">
        <v>58800</v>
      </c>
      <c r="L2658" s="36" t="s">
        <v>8232</v>
      </c>
      <c r="M2658" s="85">
        <v>58800</v>
      </c>
      <c r="N2658" s="83">
        <f t="shared" si="41"/>
        <v>59000</v>
      </c>
      <c r="O2658" s="36" t="s">
        <v>8232</v>
      </c>
    </row>
    <row r="2659" spans="1:15" x14ac:dyDescent="0.2">
      <c r="A2659" s="33" t="s">
        <v>4214</v>
      </c>
      <c r="B2659" s="32">
        <v>610</v>
      </c>
      <c r="C2659" s="32" t="s">
        <v>2</v>
      </c>
      <c r="D2659" s="1"/>
      <c r="E2659" s="1"/>
      <c r="F2659" s="36" t="s">
        <v>4390</v>
      </c>
      <c r="G2659" s="36" t="s">
        <v>5655</v>
      </c>
      <c r="H2659" s="36" t="s">
        <v>7698</v>
      </c>
      <c r="I2659" s="45" t="s">
        <v>8074</v>
      </c>
      <c r="J2659" s="46">
        <v>3.5000000000000003E-2</v>
      </c>
      <c r="K2659" s="85">
        <v>58800</v>
      </c>
      <c r="L2659" s="36" t="s">
        <v>8232</v>
      </c>
      <c r="M2659" s="85">
        <v>58800</v>
      </c>
      <c r="N2659" s="83">
        <f t="shared" si="41"/>
        <v>59000</v>
      </c>
      <c r="O2659" s="36" t="s">
        <v>8232</v>
      </c>
    </row>
    <row r="2660" spans="1:15" x14ac:dyDescent="0.2">
      <c r="A2660" s="33" t="s">
        <v>4215</v>
      </c>
      <c r="B2660" s="32">
        <v>611</v>
      </c>
      <c r="C2660" s="32" t="s">
        <v>2</v>
      </c>
      <c r="D2660" s="1"/>
      <c r="E2660" s="1"/>
      <c r="F2660" s="36" t="s">
        <v>4390</v>
      </c>
      <c r="G2660" s="36" t="s">
        <v>976</v>
      </c>
      <c r="H2660" s="36" t="s">
        <v>7713</v>
      </c>
      <c r="I2660" s="45" t="s">
        <v>8521</v>
      </c>
      <c r="J2660" s="46">
        <v>3.7012000000000003E-2</v>
      </c>
      <c r="K2660" s="85">
        <v>58800</v>
      </c>
      <c r="L2660" s="36" t="s">
        <v>8245</v>
      </c>
      <c r="M2660" s="85">
        <v>58800</v>
      </c>
      <c r="N2660" s="83">
        <f t="shared" si="41"/>
        <v>59000</v>
      </c>
      <c r="O2660" s="36" t="s">
        <v>8245</v>
      </c>
    </row>
    <row r="2661" spans="1:15" x14ac:dyDescent="0.2">
      <c r="A2661" s="33" t="s">
        <v>4216</v>
      </c>
      <c r="B2661" s="32">
        <v>612</v>
      </c>
      <c r="C2661" s="32" t="s">
        <v>2</v>
      </c>
      <c r="D2661" s="1"/>
      <c r="E2661" s="1"/>
      <c r="F2661" s="36" t="s">
        <v>4390</v>
      </c>
      <c r="G2661" s="36" t="s">
        <v>976</v>
      </c>
      <c r="H2661" s="36" t="s">
        <v>7713</v>
      </c>
      <c r="I2661" s="45" t="s">
        <v>8521</v>
      </c>
      <c r="J2661" s="46">
        <v>3.4839000000000002E-2</v>
      </c>
      <c r="K2661" s="85">
        <v>58800</v>
      </c>
      <c r="L2661" s="36" t="s">
        <v>8245</v>
      </c>
      <c r="M2661" s="85">
        <v>58800</v>
      </c>
      <c r="N2661" s="83">
        <f t="shared" si="41"/>
        <v>59000</v>
      </c>
      <c r="O2661" s="36" t="s">
        <v>8245</v>
      </c>
    </row>
    <row r="2662" spans="1:15" x14ac:dyDescent="0.2">
      <c r="A2662" s="33" t="s">
        <v>4217</v>
      </c>
      <c r="B2662" s="32">
        <v>613</v>
      </c>
      <c r="C2662" s="32" t="s">
        <v>2</v>
      </c>
      <c r="D2662" s="1"/>
      <c r="E2662" s="1"/>
      <c r="F2662" s="36" t="s">
        <v>4390</v>
      </c>
      <c r="G2662" s="36" t="s">
        <v>976</v>
      </c>
      <c r="H2662" s="36" t="s">
        <v>7713</v>
      </c>
      <c r="I2662" s="45" t="s">
        <v>8521</v>
      </c>
      <c r="J2662" s="46">
        <v>3.3301999999999998E-2</v>
      </c>
      <c r="K2662" s="85">
        <v>96000</v>
      </c>
      <c r="L2662" s="36" t="s">
        <v>8245</v>
      </c>
      <c r="M2662" s="85">
        <v>96000</v>
      </c>
      <c r="N2662" s="83">
        <f t="shared" si="41"/>
        <v>96000</v>
      </c>
      <c r="O2662" s="36" t="s">
        <v>8245</v>
      </c>
    </row>
    <row r="2663" spans="1:15" x14ac:dyDescent="0.2">
      <c r="A2663" s="33" t="s">
        <v>4218</v>
      </c>
      <c r="B2663" s="32">
        <v>614</v>
      </c>
      <c r="C2663" s="32" t="s">
        <v>2</v>
      </c>
      <c r="D2663" s="1"/>
      <c r="E2663" s="1"/>
      <c r="F2663" s="36" t="s">
        <v>4390</v>
      </c>
      <c r="G2663" s="36" t="s">
        <v>976</v>
      </c>
      <c r="H2663" s="36" t="s">
        <v>7713</v>
      </c>
      <c r="I2663" s="45" t="s">
        <v>8521</v>
      </c>
      <c r="J2663" s="46">
        <v>3.1587999999999998E-2</v>
      </c>
      <c r="K2663" s="85">
        <v>58800</v>
      </c>
      <c r="L2663" s="36" t="s">
        <v>8245</v>
      </c>
      <c r="M2663" s="85">
        <v>58800</v>
      </c>
      <c r="N2663" s="83">
        <f t="shared" si="41"/>
        <v>59000</v>
      </c>
      <c r="O2663" s="36" t="s">
        <v>8245</v>
      </c>
    </row>
    <row r="2664" spans="1:15" x14ac:dyDescent="0.2">
      <c r="A2664" s="33" t="s">
        <v>4219</v>
      </c>
      <c r="B2664" s="32">
        <v>615</v>
      </c>
      <c r="C2664" s="32" t="s">
        <v>2</v>
      </c>
      <c r="D2664" s="1"/>
      <c r="E2664" s="1"/>
      <c r="F2664" s="36" t="s">
        <v>4390</v>
      </c>
      <c r="G2664" s="36" t="s">
        <v>5950</v>
      </c>
      <c r="H2664" s="36" t="s">
        <v>7698</v>
      </c>
      <c r="I2664" s="45" t="s">
        <v>8075</v>
      </c>
      <c r="J2664" s="46">
        <v>3.4000000000000002E-2</v>
      </c>
      <c r="K2664" s="85">
        <v>58800</v>
      </c>
      <c r="L2664" s="36" t="s">
        <v>8232</v>
      </c>
      <c r="M2664" s="85">
        <v>58800</v>
      </c>
      <c r="N2664" s="83">
        <f t="shared" si="41"/>
        <v>59000</v>
      </c>
      <c r="O2664" s="36" t="s">
        <v>8232</v>
      </c>
    </row>
    <row r="2665" spans="1:15" x14ac:dyDescent="0.2">
      <c r="A2665" s="33" t="s">
        <v>4220</v>
      </c>
      <c r="B2665" s="32">
        <v>616</v>
      </c>
      <c r="C2665" s="32" t="s">
        <v>2</v>
      </c>
      <c r="D2665" s="1"/>
      <c r="E2665" s="1"/>
      <c r="F2665" s="36" t="s">
        <v>4390</v>
      </c>
      <c r="G2665" s="36" t="s">
        <v>5951</v>
      </c>
      <c r="H2665" s="36" t="s">
        <v>7632</v>
      </c>
      <c r="I2665" s="45" t="s">
        <v>8076</v>
      </c>
      <c r="J2665" s="46">
        <v>8.1199999999999994E-2</v>
      </c>
      <c r="K2665" s="85">
        <v>255000</v>
      </c>
      <c r="L2665" s="36" t="s">
        <v>8241</v>
      </c>
      <c r="M2665" s="85">
        <v>255000</v>
      </c>
      <c r="N2665" s="83">
        <f t="shared" si="41"/>
        <v>255000</v>
      </c>
      <c r="O2665" s="36" t="s">
        <v>8241</v>
      </c>
    </row>
    <row r="2666" spans="1:15" x14ac:dyDescent="0.2">
      <c r="A2666" s="33" t="s">
        <v>4221</v>
      </c>
      <c r="B2666" s="32">
        <v>617</v>
      </c>
      <c r="C2666" s="32" t="s">
        <v>2</v>
      </c>
      <c r="D2666" s="1"/>
      <c r="E2666" s="1"/>
      <c r="F2666" s="36" t="s">
        <v>4390</v>
      </c>
      <c r="G2666" s="36" t="s">
        <v>976</v>
      </c>
      <c r="H2666" s="36" t="s">
        <v>7713</v>
      </c>
      <c r="I2666" s="45" t="s">
        <v>8521</v>
      </c>
      <c r="J2666" s="46">
        <v>3.7748999999999998E-2</v>
      </c>
      <c r="K2666" s="85">
        <v>58800</v>
      </c>
      <c r="L2666" s="36" t="s">
        <v>8245</v>
      </c>
      <c r="M2666" s="85">
        <v>58800</v>
      </c>
      <c r="N2666" s="83">
        <f t="shared" si="41"/>
        <v>59000</v>
      </c>
      <c r="O2666" s="36" t="s">
        <v>8245</v>
      </c>
    </row>
    <row r="2667" spans="1:15" x14ac:dyDescent="0.2">
      <c r="A2667" s="33" t="s">
        <v>4222</v>
      </c>
      <c r="B2667" s="32">
        <v>618</v>
      </c>
      <c r="C2667" s="32" t="s">
        <v>2</v>
      </c>
      <c r="D2667" s="1"/>
      <c r="E2667" s="1"/>
      <c r="F2667" s="36" t="s">
        <v>4390</v>
      </c>
      <c r="G2667" s="36" t="s">
        <v>8453</v>
      </c>
      <c r="H2667" s="36" t="s">
        <v>7698</v>
      </c>
      <c r="I2667" s="45" t="s">
        <v>8077</v>
      </c>
      <c r="J2667" s="46">
        <v>3.3700000000000001E-2</v>
      </c>
      <c r="K2667" s="85">
        <v>58800</v>
      </c>
      <c r="L2667" s="36" t="s">
        <v>8232</v>
      </c>
      <c r="M2667" s="85">
        <v>58800</v>
      </c>
      <c r="N2667" s="83">
        <f t="shared" si="41"/>
        <v>59000</v>
      </c>
      <c r="O2667" s="36" t="s">
        <v>8232</v>
      </c>
    </row>
    <row r="2668" spans="1:15" x14ac:dyDescent="0.2">
      <c r="A2668" s="33" t="s">
        <v>4223</v>
      </c>
      <c r="B2668" s="32">
        <v>619</v>
      </c>
      <c r="C2668" s="32" t="s">
        <v>2</v>
      </c>
      <c r="D2668" s="1"/>
      <c r="E2668" s="1"/>
      <c r="F2668" s="36" t="s">
        <v>4390</v>
      </c>
      <c r="G2668" s="36" t="s">
        <v>976</v>
      </c>
      <c r="H2668" s="36" t="s">
        <v>7713</v>
      </c>
      <c r="I2668" s="45" t="s">
        <v>8521</v>
      </c>
      <c r="J2668" s="46">
        <v>3.5413E-2</v>
      </c>
      <c r="K2668" s="85">
        <v>66000</v>
      </c>
      <c r="L2668" s="36" t="s">
        <v>8245</v>
      </c>
      <c r="M2668" s="85">
        <v>66000</v>
      </c>
      <c r="N2668" s="83">
        <f t="shared" si="41"/>
        <v>66000</v>
      </c>
      <c r="O2668" s="36" t="s">
        <v>8245</v>
      </c>
    </row>
    <row r="2669" spans="1:15" x14ac:dyDescent="0.2">
      <c r="A2669" s="33" t="s">
        <v>4224</v>
      </c>
      <c r="B2669" s="32">
        <v>620</v>
      </c>
      <c r="C2669" s="32" t="s">
        <v>2</v>
      </c>
      <c r="D2669" s="1"/>
      <c r="E2669" s="1"/>
      <c r="F2669" s="36" t="s">
        <v>4390</v>
      </c>
      <c r="G2669" s="36" t="s">
        <v>5952</v>
      </c>
      <c r="H2669" s="36" t="s">
        <v>7698</v>
      </c>
      <c r="I2669" s="45" t="s">
        <v>8078</v>
      </c>
      <c r="J2669" s="46">
        <v>3.4700000000000002E-2</v>
      </c>
      <c r="K2669" s="85">
        <v>84000</v>
      </c>
      <c r="L2669" s="36" t="s">
        <v>8232</v>
      </c>
      <c r="M2669" s="85">
        <v>84000</v>
      </c>
      <c r="N2669" s="83">
        <f t="shared" si="41"/>
        <v>84000</v>
      </c>
      <c r="O2669" s="36" t="s">
        <v>8232</v>
      </c>
    </row>
    <row r="2670" spans="1:15" x14ac:dyDescent="0.2">
      <c r="A2670" s="33" t="s">
        <v>4225</v>
      </c>
      <c r="B2670" s="32">
        <v>624</v>
      </c>
      <c r="C2670" s="32" t="s">
        <v>2</v>
      </c>
      <c r="D2670" s="1"/>
      <c r="E2670" s="1"/>
      <c r="F2670" s="36" t="s">
        <v>4390</v>
      </c>
      <c r="G2670" s="36" t="s">
        <v>976</v>
      </c>
      <c r="H2670" s="36" t="s">
        <v>7713</v>
      </c>
      <c r="I2670" s="45" t="s">
        <v>8521</v>
      </c>
      <c r="J2670" s="46">
        <v>3.2997000000000005E-2</v>
      </c>
      <c r="K2670" s="85">
        <v>55000</v>
      </c>
      <c r="L2670" s="36" t="s">
        <v>8245</v>
      </c>
      <c r="M2670" s="85">
        <v>55000</v>
      </c>
      <c r="N2670" s="83">
        <f t="shared" si="41"/>
        <v>55000</v>
      </c>
      <c r="O2670" s="36" t="s">
        <v>8245</v>
      </c>
    </row>
    <row r="2671" spans="1:15" x14ac:dyDescent="0.2">
      <c r="A2671" s="33" t="s">
        <v>4226</v>
      </c>
      <c r="B2671" s="32">
        <v>625</v>
      </c>
      <c r="C2671" s="32" t="s">
        <v>2</v>
      </c>
      <c r="D2671" s="1"/>
      <c r="E2671" s="1"/>
      <c r="F2671" s="36" t="s">
        <v>4390</v>
      </c>
      <c r="G2671" s="36" t="s">
        <v>976</v>
      </c>
      <c r="H2671" s="36" t="s">
        <v>7713</v>
      </c>
      <c r="I2671" s="45" t="s">
        <v>8521</v>
      </c>
      <c r="J2671" s="46">
        <v>3.5427999999999994E-2</v>
      </c>
      <c r="K2671" s="85">
        <v>55000</v>
      </c>
      <c r="L2671" s="36" t="s">
        <v>8245</v>
      </c>
      <c r="M2671" s="85">
        <v>55000</v>
      </c>
      <c r="N2671" s="83">
        <f t="shared" si="41"/>
        <v>55000</v>
      </c>
      <c r="O2671" s="36" t="s">
        <v>8245</v>
      </c>
    </row>
    <row r="2672" spans="1:15" x14ac:dyDescent="0.2">
      <c r="A2672" s="33" t="s">
        <v>4227</v>
      </c>
      <c r="B2672" s="32">
        <v>626</v>
      </c>
      <c r="C2672" s="32" t="s">
        <v>2</v>
      </c>
      <c r="D2672" s="1"/>
      <c r="E2672" s="1"/>
      <c r="F2672" s="36" t="s">
        <v>4390</v>
      </c>
      <c r="G2672" s="36" t="s">
        <v>976</v>
      </c>
      <c r="H2672" s="36" t="s">
        <v>7713</v>
      </c>
      <c r="I2672" s="45" t="s">
        <v>8521</v>
      </c>
      <c r="J2672" s="46">
        <v>3.8599000000000001E-2</v>
      </c>
      <c r="K2672" s="85">
        <v>55000</v>
      </c>
      <c r="L2672" s="36" t="s">
        <v>8245</v>
      </c>
      <c r="M2672" s="85">
        <v>55000</v>
      </c>
      <c r="N2672" s="83">
        <f t="shared" si="41"/>
        <v>55000</v>
      </c>
      <c r="O2672" s="36" t="s">
        <v>8245</v>
      </c>
    </row>
    <row r="2673" spans="1:15" x14ac:dyDescent="0.2">
      <c r="A2673" s="33" t="s">
        <v>4228</v>
      </c>
      <c r="B2673" s="32">
        <v>627</v>
      </c>
      <c r="C2673" s="32" t="s">
        <v>2</v>
      </c>
      <c r="D2673" s="1"/>
      <c r="E2673" s="1"/>
      <c r="F2673" s="36" t="s">
        <v>4390</v>
      </c>
      <c r="G2673" s="36" t="s">
        <v>5953</v>
      </c>
      <c r="H2673" s="36" t="s">
        <v>7698</v>
      </c>
      <c r="I2673" s="45" t="s">
        <v>8079</v>
      </c>
      <c r="J2673" s="46">
        <v>3.6400000000000002E-2</v>
      </c>
      <c r="K2673" s="85">
        <v>55000</v>
      </c>
      <c r="L2673" s="36" t="s">
        <v>8232</v>
      </c>
      <c r="M2673" s="85">
        <v>55000</v>
      </c>
      <c r="N2673" s="83">
        <f t="shared" si="41"/>
        <v>55000</v>
      </c>
      <c r="O2673" s="36" t="s">
        <v>8232</v>
      </c>
    </row>
    <row r="2674" spans="1:15" x14ac:dyDescent="0.2">
      <c r="A2674" s="33" t="s">
        <v>4229</v>
      </c>
      <c r="B2674" s="32">
        <v>628</v>
      </c>
      <c r="C2674" s="32" t="s">
        <v>2</v>
      </c>
      <c r="D2674" s="1"/>
      <c r="E2674" s="1"/>
      <c r="F2674" s="36" t="s">
        <v>4390</v>
      </c>
      <c r="G2674" s="36" t="s">
        <v>5954</v>
      </c>
      <c r="H2674" s="36" t="s">
        <v>7698</v>
      </c>
      <c r="I2674" s="45" t="s">
        <v>8080</v>
      </c>
      <c r="J2674" s="46">
        <v>3.6400000000000002E-2</v>
      </c>
      <c r="K2674" s="85">
        <v>90000</v>
      </c>
      <c r="L2674" s="36" t="s">
        <v>8232</v>
      </c>
      <c r="M2674" s="85">
        <v>90000</v>
      </c>
      <c r="N2674" s="83">
        <f t="shared" si="41"/>
        <v>90000</v>
      </c>
      <c r="O2674" s="36" t="s">
        <v>8232</v>
      </c>
    </row>
    <row r="2675" spans="1:15" x14ac:dyDescent="0.2">
      <c r="A2675" s="33" t="s">
        <v>4230</v>
      </c>
      <c r="B2675" s="32">
        <v>629</v>
      </c>
      <c r="C2675" s="32" t="s">
        <v>2</v>
      </c>
      <c r="D2675" s="1"/>
      <c r="E2675" s="1"/>
      <c r="F2675" s="36" t="s">
        <v>4390</v>
      </c>
      <c r="G2675" s="36" t="s">
        <v>976</v>
      </c>
      <c r="H2675" s="36" t="s">
        <v>7713</v>
      </c>
      <c r="I2675" s="45" t="s">
        <v>8521</v>
      </c>
      <c r="J2675" s="46">
        <v>3.6029000000000005E-2</v>
      </c>
      <c r="K2675" s="85">
        <v>55000</v>
      </c>
      <c r="L2675" s="36" t="s">
        <v>8245</v>
      </c>
      <c r="M2675" s="85">
        <v>55000</v>
      </c>
      <c r="N2675" s="83">
        <f t="shared" si="41"/>
        <v>55000</v>
      </c>
      <c r="O2675" s="36" t="s">
        <v>8245</v>
      </c>
    </row>
    <row r="2676" spans="1:15" x14ac:dyDescent="0.2">
      <c r="A2676" s="33" t="s">
        <v>4231</v>
      </c>
      <c r="B2676" s="32">
        <v>630</v>
      </c>
      <c r="C2676" s="32" t="s">
        <v>2</v>
      </c>
      <c r="D2676" s="1"/>
      <c r="E2676" s="1"/>
      <c r="F2676" s="36" t="s">
        <v>4390</v>
      </c>
      <c r="G2676" s="36" t="s">
        <v>976</v>
      </c>
      <c r="H2676" s="36" t="s">
        <v>7713</v>
      </c>
      <c r="I2676" s="45" t="s">
        <v>8521</v>
      </c>
      <c r="J2676" s="46">
        <v>3.5841999999999999E-2</v>
      </c>
      <c r="K2676" s="85">
        <v>55200</v>
      </c>
      <c r="L2676" s="36" t="s">
        <v>8245</v>
      </c>
      <c r="M2676" s="85">
        <v>55200</v>
      </c>
      <c r="N2676" s="83">
        <f t="shared" si="41"/>
        <v>56000</v>
      </c>
      <c r="O2676" s="36" t="s">
        <v>8245</v>
      </c>
    </row>
    <row r="2677" spans="1:15" x14ac:dyDescent="0.2">
      <c r="A2677" s="33" t="s">
        <v>4232</v>
      </c>
      <c r="B2677" s="32">
        <v>631</v>
      </c>
      <c r="C2677" s="32" t="s">
        <v>2</v>
      </c>
      <c r="D2677" s="1"/>
      <c r="E2677" s="1"/>
      <c r="F2677" s="36" t="s">
        <v>4390</v>
      </c>
      <c r="G2677" s="36" t="s">
        <v>5955</v>
      </c>
      <c r="H2677" s="36" t="s">
        <v>7698</v>
      </c>
      <c r="I2677" s="45" t="s">
        <v>8081</v>
      </c>
      <c r="J2677" s="46">
        <v>3.6400000000000002E-2</v>
      </c>
      <c r="K2677" s="85">
        <v>55200</v>
      </c>
      <c r="L2677" s="36" t="s">
        <v>8232</v>
      </c>
      <c r="M2677" s="85">
        <v>55200</v>
      </c>
      <c r="N2677" s="83">
        <f t="shared" si="41"/>
        <v>56000</v>
      </c>
      <c r="O2677" s="36" t="s">
        <v>8232</v>
      </c>
    </row>
    <row r="2678" spans="1:15" x14ac:dyDescent="0.2">
      <c r="A2678" s="33" t="s">
        <v>4233</v>
      </c>
      <c r="B2678" s="32">
        <v>632</v>
      </c>
      <c r="C2678" s="32" t="s">
        <v>2</v>
      </c>
      <c r="D2678" s="1"/>
      <c r="E2678" s="1"/>
      <c r="F2678" s="36" t="s">
        <v>4390</v>
      </c>
      <c r="G2678" s="36" t="s">
        <v>5956</v>
      </c>
      <c r="H2678" s="36" t="s">
        <v>7698</v>
      </c>
      <c r="I2678" s="45" t="s">
        <v>8082</v>
      </c>
      <c r="J2678" s="46">
        <v>4.3299999999999998E-2</v>
      </c>
      <c r="K2678" s="85">
        <v>55000</v>
      </c>
      <c r="L2678" s="36" t="s">
        <v>8232</v>
      </c>
      <c r="M2678" s="85">
        <v>55000</v>
      </c>
      <c r="N2678" s="83">
        <f t="shared" si="41"/>
        <v>55000</v>
      </c>
      <c r="O2678" s="36" t="s">
        <v>8232</v>
      </c>
    </row>
    <row r="2679" spans="1:15" x14ac:dyDescent="0.2">
      <c r="A2679" s="33" t="s">
        <v>4372</v>
      </c>
      <c r="B2679" s="32">
        <v>633</v>
      </c>
      <c r="C2679" s="32" t="s">
        <v>2</v>
      </c>
      <c r="D2679" s="1"/>
      <c r="E2679" s="1"/>
      <c r="F2679" s="36" t="s">
        <v>4390</v>
      </c>
      <c r="G2679" s="36" t="s">
        <v>5587</v>
      </c>
      <c r="H2679" s="36" t="s">
        <v>7631</v>
      </c>
      <c r="I2679" s="45" t="s">
        <v>8083</v>
      </c>
      <c r="J2679" s="46">
        <v>8.1500000000000003E-2</v>
      </c>
      <c r="K2679" s="85">
        <v>120000</v>
      </c>
      <c r="L2679" s="36" t="s">
        <v>8264</v>
      </c>
      <c r="M2679" s="85">
        <v>120000</v>
      </c>
      <c r="N2679" s="83">
        <f t="shared" si="41"/>
        <v>120000</v>
      </c>
      <c r="O2679" s="36" t="s">
        <v>8264</v>
      </c>
    </row>
    <row r="2680" spans="1:15" x14ac:dyDescent="0.2">
      <c r="A2680" s="33" t="s">
        <v>4385</v>
      </c>
      <c r="B2680" s="32">
        <v>634</v>
      </c>
      <c r="C2680" s="32" t="s">
        <v>2</v>
      </c>
      <c r="D2680" s="1"/>
      <c r="E2680" s="1"/>
      <c r="F2680" s="36" t="s">
        <v>4390</v>
      </c>
      <c r="G2680" s="36" t="s">
        <v>6065</v>
      </c>
      <c r="H2680" s="31" t="s">
        <v>7696</v>
      </c>
      <c r="I2680" s="45" t="s">
        <v>8084</v>
      </c>
      <c r="J2680" s="46">
        <v>8.2799999999999999E-2</v>
      </c>
      <c r="K2680" s="85">
        <v>30000</v>
      </c>
      <c r="L2680" s="36" t="s">
        <v>8231</v>
      </c>
      <c r="M2680" s="85">
        <v>30000</v>
      </c>
      <c r="N2680" s="83">
        <f t="shared" si="41"/>
        <v>30000</v>
      </c>
      <c r="O2680" s="36" t="s">
        <v>8231</v>
      </c>
    </row>
    <row r="2681" spans="1:15" x14ac:dyDescent="0.2">
      <c r="A2681" s="33" t="s">
        <v>4386</v>
      </c>
      <c r="B2681" s="32">
        <v>635</v>
      </c>
      <c r="C2681" s="32" t="s">
        <v>2</v>
      </c>
      <c r="D2681" s="1"/>
      <c r="E2681" s="1"/>
      <c r="F2681" s="36" t="s">
        <v>4390</v>
      </c>
      <c r="G2681" s="36" t="s">
        <v>5587</v>
      </c>
      <c r="H2681" s="31" t="s">
        <v>7696</v>
      </c>
      <c r="I2681" s="45" t="s">
        <v>8085</v>
      </c>
      <c r="J2681" s="46">
        <v>9.0269000000000002E-2</v>
      </c>
      <c r="K2681" s="85">
        <v>30000</v>
      </c>
      <c r="L2681" s="36" t="s">
        <v>8231</v>
      </c>
      <c r="M2681" s="85">
        <v>30000</v>
      </c>
      <c r="N2681" s="83">
        <f t="shared" si="41"/>
        <v>30000</v>
      </c>
      <c r="O2681" s="36" t="s">
        <v>8231</v>
      </c>
    </row>
    <row r="2682" spans="1:15" x14ac:dyDescent="0.2">
      <c r="A2682" s="33" t="s">
        <v>4236</v>
      </c>
      <c r="B2682" s="32">
        <v>636</v>
      </c>
      <c r="C2682" s="32" t="s">
        <v>2</v>
      </c>
      <c r="D2682" s="1"/>
      <c r="E2682" s="1"/>
      <c r="F2682" s="36" t="s">
        <v>4390</v>
      </c>
      <c r="G2682" s="35" t="s">
        <v>976</v>
      </c>
      <c r="H2682" s="36" t="s">
        <v>7694</v>
      </c>
      <c r="I2682" s="45" t="s">
        <v>7716</v>
      </c>
      <c r="J2682" s="46">
        <v>0.119654</v>
      </c>
      <c r="K2682" s="85">
        <v>215000</v>
      </c>
      <c r="L2682" s="36" t="s">
        <v>8230</v>
      </c>
      <c r="M2682" s="85">
        <v>215000</v>
      </c>
      <c r="N2682" s="83">
        <f t="shared" si="41"/>
        <v>215000</v>
      </c>
      <c r="O2682" s="36" t="s">
        <v>8230</v>
      </c>
    </row>
    <row r="2683" spans="1:15" x14ac:dyDescent="0.2">
      <c r="A2683" s="33" t="s">
        <v>4237</v>
      </c>
      <c r="B2683" s="32">
        <v>637</v>
      </c>
      <c r="C2683" s="32" t="s">
        <v>2</v>
      </c>
      <c r="D2683" s="1"/>
      <c r="E2683" s="1"/>
      <c r="F2683" s="36" t="s">
        <v>4390</v>
      </c>
      <c r="G2683" s="36" t="s">
        <v>5744</v>
      </c>
      <c r="H2683" s="36" t="s">
        <v>7632</v>
      </c>
      <c r="I2683" s="45" t="s">
        <v>8086</v>
      </c>
      <c r="J2683" s="46">
        <v>7.3700000000000002E-2</v>
      </c>
      <c r="K2683" s="85">
        <v>268000</v>
      </c>
      <c r="L2683" s="36" t="s">
        <v>8241</v>
      </c>
      <c r="M2683" s="85">
        <v>268000</v>
      </c>
      <c r="N2683" s="83">
        <f t="shared" si="41"/>
        <v>268000</v>
      </c>
      <c r="O2683" s="36" t="s">
        <v>8241</v>
      </c>
    </row>
    <row r="2684" spans="1:15" x14ac:dyDescent="0.2">
      <c r="A2684" s="33" t="s">
        <v>4234</v>
      </c>
      <c r="B2684" s="32">
        <v>638</v>
      </c>
      <c r="C2684" s="32" t="s">
        <v>2</v>
      </c>
      <c r="D2684" s="1"/>
      <c r="E2684" s="1"/>
      <c r="F2684" s="36" t="s">
        <v>4390</v>
      </c>
      <c r="G2684" s="36" t="s">
        <v>5957</v>
      </c>
      <c r="H2684" s="31" t="s">
        <v>7696</v>
      </c>
      <c r="I2684" s="45" t="s">
        <v>8087</v>
      </c>
      <c r="J2684" s="46">
        <v>9.0675000000000006E-2</v>
      </c>
      <c r="K2684" s="85">
        <v>30000</v>
      </c>
      <c r="L2684" s="36" t="s">
        <v>8231</v>
      </c>
      <c r="M2684" s="85">
        <v>30000</v>
      </c>
      <c r="N2684" s="83">
        <f t="shared" si="41"/>
        <v>30000</v>
      </c>
      <c r="O2684" s="36" t="s">
        <v>8231</v>
      </c>
    </row>
    <row r="2685" spans="1:15" x14ac:dyDescent="0.2">
      <c r="A2685" s="33" t="s">
        <v>4238</v>
      </c>
      <c r="B2685" s="32">
        <v>639</v>
      </c>
      <c r="C2685" s="32" t="s">
        <v>2</v>
      </c>
      <c r="D2685" s="1"/>
      <c r="E2685" s="1"/>
      <c r="F2685" s="36" t="s">
        <v>4390</v>
      </c>
      <c r="G2685" s="36" t="s">
        <v>976</v>
      </c>
      <c r="H2685" s="36" t="s">
        <v>7713</v>
      </c>
      <c r="I2685" s="45" t="s">
        <v>8521</v>
      </c>
      <c r="J2685" s="46">
        <v>8.4667999999999993E-2</v>
      </c>
      <c r="K2685" s="85">
        <v>53000</v>
      </c>
      <c r="L2685" s="36" t="s">
        <v>8245</v>
      </c>
      <c r="M2685" s="85">
        <v>53000</v>
      </c>
      <c r="N2685" s="83">
        <f t="shared" si="41"/>
        <v>53000</v>
      </c>
      <c r="O2685" s="36" t="s">
        <v>8245</v>
      </c>
    </row>
    <row r="2686" spans="1:15" x14ac:dyDescent="0.2">
      <c r="A2686" s="33" t="s">
        <v>8275</v>
      </c>
      <c r="B2686" s="32">
        <v>642</v>
      </c>
      <c r="C2686" s="32" t="s">
        <v>2</v>
      </c>
      <c r="D2686" s="1"/>
      <c r="E2686" s="1"/>
      <c r="F2686" s="36" t="s">
        <v>4390</v>
      </c>
      <c r="G2686" s="36" t="s">
        <v>976</v>
      </c>
      <c r="H2686" s="36" t="s">
        <v>7800</v>
      </c>
      <c r="I2686" s="45" t="s">
        <v>8521</v>
      </c>
      <c r="J2686" s="46">
        <v>9.0899999999999995E-2</v>
      </c>
      <c r="K2686" s="85">
        <v>30000</v>
      </c>
      <c r="L2686" s="36" t="s">
        <v>7800</v>
      </c>
      <c r="M2686" s="85">
        <v>30000</v>
      </c>
      <c r="N2686" s="83">
        <f t="shared" si="41"/>
        <v>30000</v>
      </c>
      <c r="O2686" s="36" t="s">
        <v>7800</v>
      </c>
    </row>
    <row r="2687" spans="1:15" x14ac:dyDescent="0.2">
      <c r="A2687" s="33" t="s">
        <v>4239</v>
      </c>
      <c r="B2687" s="32">
        <v>644</v>
      </c>
      <c r="C2687" s="32" t="s">
        <v>2</v>
      </c>
      <c r="D2687" s="1"/>
      <c r="E2687" s="1"/>
      <c r="F2687" s="36" t="s">
        <v>4390</v>
      </c>
      <c r="G2687" s="36" t="s">
        <v>5958</v>
      </c>
      <c r="H2687" s="36" t="s">
        <v>7698</v>
      </c>
      <c r="I2687" s="45" t="s">
        <v>8088</v>
      </c>
      <c r="J2687" s="46">
        <v>4.4600000000000001E-2</v>
      </c>
      <c r="K2687" s="85">
        <v>144400</v>
      </c>
      <c r="L2687" s="36" t="s">
        <v>8232</v>
      </c>
      <c r="M2687" s="85">
        <v>144400</v>
      </c>
      <c r="N2687" s="83">
        <f t="shared" si="41"/>
        <v>145000</v>
      </c>
      <c r="O2687" s="36" t="s">
        <v>8232</v>
      </c>
    </row>
    <row r="2688" spans="1:15" x14ac:dyDescent="0.2">
      <c r="A2688" s="33" t="s">
        <v>4302</v>
      </c>
      <c r="B2688" s="32">
        <v>646</v>
      </c>
      <c r="C2688" s="32" t="s">
        <v>2</v>
      </c>
      <c r="D2688" s="1"/>
      <c r="E2688" s="1"/>
      <c r="F2688" s="36" t="s">
        <v>4390</v>
      </c>
      <c r="G2688" s="36" t="s">
        <v>976</v>
      </c>
      <c r="H2688" s="36" t="s">
        <v>7800</v>
      </c>
      <c r="I2688" s="42" t="s">
        <v>9147</v>
      </c>
      <c r="J2688" s="46">
        <v>9.1923000000000005E-2</v>
      </c>
      <c r="K2688" s="85">
        <v>30000</v>
      </c>
      <c r="L2688" s="36" t="s">
        <v>8259</v>
      </c>
      <c r="M2688" s="85">
        <v>30000</v>
      </c>
      <c r="N2688" s="83">
        <f t="shared" si="41"/>
        <v>30000</v>
      </c>
      <c r="O2688" s="36" t="s">
        <v>8259</v>
      </c>
    </row>
    <row r="2689" spans="1:15" x14ac:dyDescent="0.2">
      <c r="A2689" s="33" t="s">
        <v>4240</v>
      </c>
      <c r="B2689" s="32">
        <v>647</v>
      </c>
      <c r="C2689" s="32" t="s">
        <v>2</v>
      </c>
      <c r="D2689" s="1"/>
      <c r="E2689" s="1"/>
      <c r="F2689" s="36" t="s">
        <v>4390</v>
      </c>
      <c r="G2689" s="36" t="s">
        <v>5959</v>
      </c>
      <c r="H2689" s="36" t="s">
        <v>7698</v>
      </c>
      <c r="I2689" s="45" t="s">
        <v>8089</v>
      </c>
      <c r="J2689" s="46">
        <v>0.1784</v>
      </c>
      <c r="K2689" s="85">
        <v>168800</v>
      </c>
      <c r="L2689" s="36" t="s">
        <v>8232</v>
      </c>
      <c r="M2689" s="85">
        <v>168800</v>
      </c>
      <c r="N2689" s="83">
        <f t="shared" si="41"/>
        <v>169000</v>
      </c>
      <c r="O2689" s="36" t="s">
        <v>8232</v>
      </c>
    </row>
    <row r="2690" spans="1:15" x14ac:dyDescent="0.2">
      <c r="A2690" s="33" t="s">
        <v>4241</v>
      </c>
      <c r="B2690" s="32">
        <v>648</v>
      </c>
      <c r="C2690" s="32" t="s">
        <v>2</v>
      </c>
      <c r="D2690" s="1"/>
      <c r="E2690" s="1"/>
      <c r="F2690" s="36" t="s">
        <v>4390</v>
      </c>
      <c r="G2690" s="36" t="s">
        <v>1063</v>
      </c>
      <c r="H2690" s="36" t="s">
        <v>7698</v>
      </c>
      <c r="I2690" s="45" t="s">
        <v>8087</v>
      </c>
      <c r="J2690" s="46">
        <v>3.0499999999999999E-2</v>
      </c>
      <c r="K2690" s="85">
        <v>430000</v>
      </c>
      <c r="L2690" s="36" t="s">
        <v>8232</v>
      </c>
      <c r="M2690" s="85">
        <v>430000</v>
      </c>
      <c r="N2690" s="83">
        <f t="shared" si="41"/>
        <v>430000</v>
      </c>
      <c r="O2690" s="36" t="s">
        <v>8232</v>
      </c>
    </row>
    <row r="2691" spans="1:15" x14ac:dyDescent="0.2">
      <c r="A2691" s="33" t="s">
        <v>4242</v>
      </c>
      <c r="B2691" s="32">
        <v>649</v>
      </c>
      <c r="C2691" s="32" t="s">
        <v>2</v>
      </c>
      <c r="D2691" s="1"/>
      <c r="E2691" s="1"/>
      <c r="F2691" s="36" t="s">
        <v>4390</v>
      </c>
      <c r="G2691" s="36" t="s">
        <v>5709</v>
      </c>
      <c r="H2691" s="36" t="s">
        <v>7633</v>
      </c>
      <c r="I2691" s="45" t="s">
        <v>8090</v>
      </c>
      <c r="J2691" s="46">
        <v>3.2507639999999998</v>
      </c>
      <c r="K2691" s="85">
        <v>5920000</v>
      </c>
      <c r="L2691" s="36" t="s">
        <v>8265</v>
      </c>
      <c r="M2691" s="85">
        <v>5920000</v>
      </c>
      <c r="N2691" s="83">
        <f t="shared" si="41"/>
        <v>5920000</v>
      </c>
      <c r="O2691" s="36" t="s">
        <v>8265</v>
      </c>
    </row>
    <row r="2692" spans="1:15" x14ac:dyDescent="0.2">
      <c r="A2692" s="33" t="s">
        <v>4243</v>
      </c>
      <c r="B2692" s="32">
        <v>650</v>
      </c>
      <c r="C2692" s="32" t="s">
        <v>2</v>
      </c>
      <c r="D2692" s="1"/>
      <c r="E2692" s="1"/>
      <c r="F2692" s="36" t="s">
        <v>4390</v>
      </c>
      <c r="G2692" s="36" t="s">
        <v>5680</v>
      </c>
      <c r="H2692" s="36" t="s">
        <v>7698</v>
      </c>
      <c r="I2692" s="45" t="s">
        <v>8091</v>
      </c>
      <c r="J2692" s="46">
        <v>9.9199999999999997E-2</v>
      </c>
      <c r="K2692" s="85">
        <v>110000</v>
      </c>
      <c r="L2692" s="36" t="s">
        <v>8232</v>
      </c>
      <c r="M2692" s="85">
        <v>110000</v>
      </c>
      <c r="N2692" s="83">
        <f t="shared" si="41"/>
        <v>110000</v>
      </c>
      <c r="O2692" s="36" t="s">
        <v>8232</v>
      </c>
    </row>
    <row r="2693" spans="1:15" x14ac:dyDescent="0.2">
      <c r="A2693" s="33" t="s">
        <v>4244</v>
      </c>
      <c r="B2693" s="32">
        <v>652</v>
      </c>
      <c r="C2693" s="32" t="s">
        <v>2</v>
      </c>
      <c r="D2693" s="1"/>
      <c r="E2693" s="1"/>
      <c r="F2693" s="36" t="s">
        <v>4390</v>
      </c>
      <c r="G2693" s="36" t="s">
        <v>5960</v>
      </c>
      <c r="H2693" s="36" t="s">
        <v>7698</v>
      </c>
      <c r="I2693" s="45" t="s">
        <v>8092</v>
      </c>
      <c r="J2693" s="46">
        <v>5.9499999999999997E-2</v>
      </c>
      <c r="K2693" s="85">
        <v>158800</v>
      </c>
      <c r="L2693" s="36" t="s">
        <v>8232</v>
      </c>
      <c r="M2693" s="85">
        <v>158800</v>
      </c>
      <c r="N2693" s="83">
        <f t="shared" si="41"/>
        <v>159000</v>
      </c>
      <c r="O2693" s="36" t="s">
        <v>8232</v>
      </c>
    </row>
    <row r="2694" spans="1:15" x14ac:dyDescent="0.2">
      <c r="A2694" s="33" t="s">
        <v>4245</v>
      </c>
      <c r="B2694" s="32">
        <v>653</v>
      </c>
      <c r="C2694" s="32" t="s">
        <v>2</v>
      </c>
      <c r="D2694" s="1"/>
      <c r="E2694" s="1"/>
      <c r="F2694" s="36" t="s">
        <v>4390</v>
      </c>
      <c r="G2694" s="36" t="s">
        <v>5961</v>
      </c>
      <c r="H2694" s="36" t="s">
        <v>7632</v>
      </c>
      <c r="I2694" s="42" t="s">
        <v>9148</v>
      </c>
      <c r="J2694" s="46">
        <v>3.9600000000000003E-2</v>
      </c>
      <c r="K2694" s="85">
        <v>150000</v>
      </c>
      <c r="L2694" s="36" t="s">
        <v>8241</v>
      </c>
      <c r="M2694" s="85">
        <v>150000</v>
      </c>
      <c r="N2694" s="83">
        <f t="shared" si="41"/>
        <v>150000</v>
      </c>
      <c r="O2694" s="36" t="s">
        <v>8241</v>
      </c>
    </row>
    <row r="2695" spans="1:15" x14ac:dyDescent="0.2">
      <c r="A2695" s="33" t="s">
        <v>3987</v>
      </c>
      <c r="B2695" s="32">
        <v>654</v>
      </c>
      <c r="C2695" s="32" t="s">
        <v>2</v>
      </c>
      <c r="D2695" s="1"/>
      <c r="E2695" s="1"/>
      <c r="F2695" s="36" t="s">
        <v>4390</v>
      </c>
      <c r="G2695" s="36" t="s">
        <v>499</v>
      </c>
      <c r="H2695" s="36" t="s">
        <v>8449</v>
      </c>
      <c r="I2695" s="45" t="s">
        <v>8093</v>
      </c>
      <c r="J2695" s="46">
        <v>9.2427999999999996E-2</v>
      </c>
      <c r="K2695" s="85">
        <v>30000</v>
      </c>
      <c r="L2695" s="36" t="s">
        <v>8231</v>
      </c>
      <c r="M2695" s="85">
        <v>30000</v>
      </c>
      <c r="N2695" s="83">
        <f t="shared" si="41"/>
        <v>30000</v>
      </c>
      <c r="O2695" s="36" t="s">
        <v>8231</v>
      </c>
    </row>
    <row r="2696" spans="1:15" x14ac:dyDescent="0.2">
      <c r="A2696" s="33" t="s">
        <v>4246</v>
      </c>
      <c r="B2696" s="32">
        <v>655</v>
      </c>
      <c r="C2696" s="32" t="s">
        <v>2</v>
      </c>
      <c r="D2696" s="1"/>
      <c r="E2696" s="1"/>
      <c r="F2696" s="36" t="s">
        <v>4390</v>
      </c>
      <c r="G2696" s="36" t="s">
        <v>976</v>
      </c>
      <c r="H2696" s="36" t="s">
        <v>7713</v>
      </c>
      <c r="I2696" s="45" t="s">
        <v>8521</v>
      </c>
      <c r="J2696" s="46">
        <v>3.0699000000000001E-2</v>
      </c>
      <c r="K2696" s="85">
        <v>55000</v>
      </c>
      <c r="L2696" s="36" t="s">
        <v>8245</v>
      </c>
      <c r="M2696" s="85">
        <v>55000</v>
      </c>
      <c r="N2696" s="83">
        <f t="shared" si="41"/>
        <v>55000</v>
      </c>
      <c r="O2696" s="36" t="s">
        <v>8245</v>
      </c>
    </row>
    <row r="2697" spans="1:15" x14ac:dyDescent="0.2">
      <c r="A2697" s="33" t="s">
        <v>4247</v>
      </c>
      <c r="B2697" s="32">
        <v>657</v>
      </c>
      <c r="C2697" s="32" t="s">
        <v>2</v>
      </c>
      <c r="D2697" s="1"/>
      <c r="E2697" s="1"/>
      <c r="F2697" s="36" t="s">
        <v>4390</v>
      </c>
      <c r="G2697" s="36" t="s">
        <v>5962</v>
      </c>
      <c r="H2697" s="36" t="s">
        <v>7698</v>
      </c>
      <c r="I2697" s="45" t="s">
        <v>8094</v>
      </c>
      <c r="J2697" s="46">
        <v>0.57920000000000005</v>
      </c>
      <c r="K2697" s="85">
        <v>64000</v>
      </c>
      <c r="L2697" s="36" t="s">
        <v>8232</v>
      </c>
      <c r="M2697" s="85">
        <v>64000</v>
      </c>
      <c r="N2697" s="83">
        <f t="shared" si="41"/>
        <v>64000</v>
      </c>
      <c r="O2697" s="36" t="s">
        <v>8232</v>
      </c>
    </row>
    <row r="2698" spans="1:15" x14ac:dyDescent="0.2">
      <c r="A2698" s="33" t="s">
        <v>4248</v>
      </c>
      <c r="B2698" s="32">
        <v>658</v>
      </c>
      <c r="C2698" s="32" t="s">
        <v>2</v>
      </c>
      <c r="D2698" s="1"/>
      <c r="E2698" s="1"/>
      <c r="F2698" s="36" t="s">
        <v>4390</v>
      </c>
      <c r="G2698" s="36" t="s">
        <v>5963</v>
      </c>
      <c r="H2698" s="36" t="s">
        <v>7698</v>
      </c>
      <c r="I2698" s="45" t="s">
        <v>8095</v>
      </c>
      <c r="J2698" s="46">
        <v>3.5200000000000002E-2</v>
      </c>
      <c r="K2698" s="85">
        <v>49200</v>
      </c>
      <c r="L2698" s="36" t="s">
        <v>8232</v>
      </c>
      <c r="M2698" s="85">
        <v>49200</v>
      </c>
      <c r="N2698" s="83">
        <f t="shared" si="41"/>
        <v>50000</v>
      </c>
      <c r="O2698" s="36" t="s">
        <v>8232</v>
      </c>
    </row>
    <row r="2699" spans="1:15" x14ac:dyDescent="0.2">
      <c r="A2699" s="33" t="s">
        <v>3874</v>
      </c>
      <c r="B2699" s="32">
        <v>659</v>
      </c>
      <c r="C2699" s="32" t="s">
        <v>2</v>
      </c>
      <c r="D2699" s="1"/>
      <c r="E2699" s="1"/>
      <c r="F2699" s="36" t="s">
        <v>4390</v>
      </c>
      <c r="G2699" s="36" t="s">
        <v>5689</v>
      </c>
      <c r="H2699" s="31" t="s">
        <v>7696</v>
      </c>
      <c r="I2699" s="45" t="s">
        <v>8096</v>
      </c>
      <c r="J2699" s="46">
        <v>0.106932</v>
      </c>
      <c r="K2699" s="85">
        <v>30000</v>
      </c>
      <c r="L2699" s="36" t="s">
        <v>8231</v>
      </c>
      <c r="M2699" s="85">
        <v>30000</v>
      </c>
      <c r="N2699" s="83">
        <f t="shared" si="41"/>
        <v>30000</v>
      </c>
      <c r="O2699" s="36" t="s">
        <v>8231</v>
      </c>
    </row>
    <row r="2700" spans="1:15" x14ac:dyDescent="0.2">
      <c r="A2700" s="33" t="s">
        <v>4249</v>
      </c>
      <c r="B2700" s="32">
        <v>660</v>
      </c>
      <c r="C2700" s="32" t="s">
        <v>2</v>
      </c>
      <c r="D2700" s="1"/>
      <c r="E2700" s="1"/>
      <c r="F2700" s="36" t="s">
        <v>4390</v>
      </c>
      <c r="G2700" s="36" t="s">
        <v>5964</v>
      </c>
      <c r="H2700" s="36" t="s">
        <v>7698</v>
      </c>
      <c r="I2700" s="45" t="s">
        <v>8097</v>
      </c>
      <c r="J2700" s="46">
        <v>4.2700000000000002E-2</v>
      </c>
      <c r="K2700" s="85">
        <v>49200</v>
      </c>
      <c r="L2700" s="36" t="s">
        <v>8232</v>
      </c>
      <c r="M2700" s="85">
        <v>49200</v>
      </c>
      <c r="N2700" s="83">
        <f t="shared" si="41"/>
        <v>50000</v>
      </c>
      <c r="O2700" s="36" t="s">
        <v>8232</v>
      </c>
    </row>
    <row r="2701" spans="1:15" x14ac:dyDescent="0.2">
      <c r="A2701" s="33" t="s">
        <v>4250</v>
      </c>
      <c r="B2701" s="32">
        <v>661</v>
      </c>
      <c r="C2701" s="32" t="s">
        <v>2</v>
      </c>
      <c r="D2701" s="1"/>
      <c r="E2701" s="1"/>
      <c r="F2701" s="36" t="s">
        <v>4390</v>
      </c>
      <c r="G2701" s="36" t="s">
        <v>5965</v>
      </c>
      <c r="H2701" s="36" t="s">
        <v>7698</v>
      </c>
      <c r="I2701" s="45" t="s">
        <v>8098</v>
      </c>
      <c r="J2701" s="46">
        <v>4.1099999999999998E-2</v>
      </c>
      <c r="K2701" s="85">
        <v>49200</v>
      </c>
      <c r="L2701" s="36" t="s">
        <v>8232</v>
      </c>
      <c r="M2701" s="85">
        <v>49200</v>
      </c>
      <c r="N2701" s="83">
        <f t="shared" si="41"/>
        <v>50000</v>
      </c>
      <c r="O2701" s="36" t="s">
        <v>8232</v>
      </c>
    </row>
    <row r="2702" spans="1:15" x14ac:dyDescent="0.2">
      <c r="A2702" s="33" t="s">
        <v>3988</v>
      </c>
      <c r="B2702" s="32">
        <v>662</v>
      </c>
      <c r="C2702" s="32" t="s">
        <v>2</v>
      </c>
      <c r="D2702" s="1"/>
      <c r="E2702" s="1"/>
      <c r="F2702" s="36" t="s">
        <v>4390</v>
      </c>
      <c r="G2702" s="36" t="s">
        <v>5748</v>
      </c>
      <c r="H2702" s="31" t="s">
        <v>7696</v>
      </c>
      <c r="I2702" s="45" t="s">
        <v>8099</v>
      </c>
      <c r="J2702" s="46">
        <v>0.10707699999999999</v>
      </c>
      <c r="K2702" s="85">
        <v>30000</v>
      </c>
      <c r="L2702" s="36" t="s">
        <v>8231</v>
      </c>
      <c r="M2702" s="85">
        <v>30000</v>
      </c>
      <c r="N2702" s="83">
        <f t="shared" ref="N2702:N2765" si="42">CEILING(M2702,1000)</f>
        <v>30000</v>
      </c>
      <c r="O2702" s="36" t="s">
        <v>8231</v>
      </c>
    </row>
    <row r="2703" spans="1:15" x14ac:dyDescent="0.2">
      <c r="A2703" s="33" t="s">
        <v>3981</v>
      </c>
      <c r="B2703" s="32">
        <v>663</v>
      </c>
      <c r="C2703" s="32" t="s">
        <v>2</v>
      </c>
      <c r="D2703" s="1"/>
      <c r="E2703" s="1"/>
      <c r="F2703" s="36" t="s">
        <v>4390</v>
      </c>
      <c r="G2703" s="36" t="s">
        <v>5745</v>
      </c>
      <c r="H2703" s="31" t="s">
        <v>7696</v>
      </c>
      <c r="I2703" s="45" t="s">
        <v>8100</v>
      </c>
      <c r="J2703" s="46">
        <v>0.10713199999999999</v>
      </c>
      <c r="K2703" s="85">
        <v>30000</v>
      </c>
      <c r="L2703" s="36" t="s">
        <v>8231</v>
      </c>
      <c r="M2703" s="85">
        <v>30000</v>
      </c>
      <c r="N2703" s="83">
        <f t="shared" si="42"/>
        <v>30000</v>
      </c>
      <c r="O2703" s="36" t="s">
        <v>8231</v>
      </c>
    </row>
    <row r="2704" spans="1:15" x14ac:dyDescent="0.2">
      <c r="A2704" s="33" t="s">
        <v>4251</v>
      </c>
      <c r="B2704" s="32">
        <v>664</v>
      </c>
      <c r="C2704" s="32" t="s">
        <v>2</v>
      </c>
      <c r="D2704" s="1"/>
      <c r="E2704" s="1"/>
      <c r="F2704" s="36" t="s">
        <v>4390</v>
      </c>
      <c r="G2704" s="36" t="s">
        <v>5966</v>
      </c>
      <c r="H2704" s="36" t="s">
        <v>7698</v>
      </c>
      <c r="I2704" s="45" t="s">
        <v>8101</v>
      </c>
      <c r="J2704" s="46">
        <v>4.2900000000000001E-2</v>
      </c>
      <c r="K2704" s="85">
        <v>49200</v>
      </c>
      <c r="L2704" s="36" t="s">
        <v>8232</v>
      </c>
      <c r="M2704" s="85">
        <v>49200</v>
      </c>
      <c r="N2704" s="83">
        <f t="shared" si="42"/>
        <v>50000</v>
      </c>
      <c r="O2704" s="36" t="s">
        <v>8232</v>
      </c>
    </row>
    <row r="2705" spans="1:15" x14ac:dyDescent="0.2">
      <c r="A2705" s="33" t="s">
        <v>4252</v>
      </c>
      <c r="B2705" s="32">
        <v>665</v>
      </c>
      <c r="C2705" s="32" t="s">
        <v>2</v>
      </c>
      <c r="D2705" s="1"/>
      <c r="E2705" s="1"/>
      <c r="F2705" s="36" t="s">
        <v>4390</v>
      </c>
      <c r="G2705" s="36" t="s">
        <v>5967</v>
      </c>
      <c r="H2705" s="36" t="s">
        <v>7698</v>
      </c>
      <c r="I2705" s="45" t="s">
        <v>8102</v>
      </c>
      <c r="J2705" s="46">
        <v>4.7199999999999999E-2</v>
      </c>
      <c r="K2705" s="85">
        <v>84000</v>
      </c>
      <c r="L2705" s="36" t="s">
        <v>8232</v>
      </c>
      <c r="M2705" s="85">
        <v>84000</v>
      </c>
      <c r="N2705" s="83">
        <f t="shared" si="42"/>
        <v>84000</v>
      </c>
      <c r="O2705" s="36" t="s">
        <v>8232</v>
      </c>
    </row>
    <row r="2706" spans="1:15" x14ac:dyDescent="0.2">
      <c r="A2706" s="33" t="s">
        <v>4253</v>
      </c>
      <c r="B2706" s="32">
        <v>666</v>
      </c>
      <c r="C2706" s="32" t="s">
        <v>2</v>
      </c>
      <c r="D2706" s="1"/>
      <c r="E2706" s="1"/>
      <c r="F2706" s="36" t="s">
        <v>4390</v>
      </c>
      <c r="G2706" s="36" t="s">
        <v>5968</v>
      </c>
      <c r="H2706" s="36" t="s">
        <v>7698</v>
      </c>
      <c r="I2706" s="45" t="s">
        <v>8103</v>
      </c>
      <c r="J2706" s="46">
        <v>3.95E-2</v>
      </c>
      <c r="K2706" s="85">
        <v>49200</v>
      </c>
      <c r="L2706" s="36" t="s">
        <v>8232</v>
      </c>
      <c r="M2706" s="85">
        <v>49200</v>
      </c>
      <c r="N2706" s="83">
        <f t="shared" si="42"/>
        <v>50000</v>
      </c>
      <c r="O2706" s="36" t="s">
        <v>8232</v>
      </c>
    </row>
    <row r="2707" spans="1:15" x14ac:dyDescent="0.2">
      <c r="A2707" s="33" t="s">
        <v>4254</v>
      </c>
      <c r="B2707" s="32">
        <v>667</v>
      </c>
      <c r="C2707" s="32" t="s">
        <v>2</v>
      </c>
      <c r="D2707" s="1"/>
      <c r="E2707" s="1"/>
      <c r="F2707" s="36" t="s">
        <v>4390</v>
      </c>
      <c r="G2707" s="36" t="s">
        <v>5969</v>
      </c>
      <c r="H2707" s="36" t="s">
        <v>7698</v>
      </c>
      <c r="I2707" s="45" t="s">
        <v>8104</v>
      </c>
      <c r="J2707" s="46">
        <v>3.6200000000000003E-2</v>
      </c>
      <c r="K2707" s="85">
        <v>49200</v>
      </c>
      <c r="L2707" s="36" t="s">
        <v>8232</v>
      </c>
      <c r="M2707" s="85">
        <v>49200</v>
      </c>
      <c r="N2707" s="83">
        <f t="shared" si="42"/>
        <v>50000</v>
      </c>
      <c r="O2707" s="36" t="s">
        <v>8232</v>
      </c>
    </row>
    <row r="2708" spans="1:15" x14ac:dyDescent="0.2">
      <c r="A2708" s="33" t="s">
        <v>4255</v>
      </c>
      <c r="B2708" s="32">
        <v>668</v>
      </c>
      <c r="C2708" s="32" t="s">
        <v>2</v>
      </c>
      <c r="D2708" s="1"/>
      <c r="E2708" s="1"/>
      <c r="F2708" s="36" t="s">
        <v>4390</v>
      </c>
      <c r="G2708" s="36" t="s">
        <v>5970</v>
      </c>
      <c r="H2708" s="36" t="s">
        <v>7698</v>
      </c>
      <c r="I2708" s="45" t="s">
        <v>8105</v>
      </c>
      <c r="J2708" s="46">
        <v>3.56E-2</v>
      </c>
      <c r="K2708" s="85">
        <v>49200</v>
      </c>
      <c r="L2708" s="36" t="s">
        <v>8232</v>
      </c>
      <c r="M2708" s="85">
        <v>49200</v>
      </c>
      <c r="N2708" s="83">
        <f t="shared" si="42"/>
        <v>50000</v>
      </c>
      <c r="O2708" s="36" t="s">
        <v>8232</v>
      </c>
    </row>
    <row r="2709" spans="1:15" x14ac:dyDescent="0.2">
      <c r="A2709" s="33" t="s">
        <v>4256</v>
      </c>
      <c r="B2709" s="32">
        <v>669</v>
      </c>
      <c r="C2709" s="32" t="s">
        <v>2</v>
      </c>
      <c r="D2709" s="1"/>
      <c r="E2709" s="1"/>
      <c r="F2709" s="36" t="s">
        <v>4390</v>
      </c>
      <c r="G2709" s="36" t="s">
        <v>5971</v>
      </c>
      <c r="H2709" s="36" t="s">
        <v>7698</v>
      </c>
      <c r="I2709" s="45" t="s">
        <v>8106</v>
      </c>
      <c r="J2709" s="46">
        <v>3.7499999999999999E-2</v>
      </c>
      <c r="K2709" s="85">
        <v>49200</v>
      </c>
      <c r="L2709" s="36" t="s">
        <v>8232</v>
      </c>
      <c r="M2709" s="85">
        <v>49200</v>
      </c>
      <c r="N2709" s="83">
        <f t="shared" si="42"/>
        <v>50000</v>
      </c>
      <c r="O2709" s="36" t="s">
        <v>8232</v>
      </c>
    </row>
    <row r="2710" spans="1:15" x14ac:dyDescent="0.2">
      <c r="A2710" s="33" t="s">
        <v>4257</v>
      </c>
      <c r="B2710" s="32">
        <v>670</v>
      </c>
      <c r="C2710" s="32" t="s">
        <v>2</v>
      </c>
      <c r="D2710" s="1"/>
      <c r="E2710" s="1"/>
      <c r="F2710" s="36" t="s">
        <v>4390</v>
      </c>
      <c r="G2710" s="36" t="s">
        <v>5972</v>
      </c>
      <c r="H2710" s="36" t="s">
        <v>7698</v>
      </c>
      <c r="I2710" s="45" t="s">
        <v>8107</v>
      </c>
      <c r="J2710" s="46">
        <v>3.6799999999999999E-2</v>
      </c>
      <c r="K2710" s="85">
        <v>49200</v>
      </c>
      <c r="L2710" s="36" t="s">
        <v>8232</v>
      </c>
      <c r="M2710" s="85">
        <v>49200</v>
      </c>
      <c r="N2710" s="83">
        <f t="shared" si="42"/>
        <v>50000</v>
      </c>
      <c r="O2710" s="36" t="s">
        <v>8232</v>
      </c>
    </row>
    <row r="2711" spans="1:15" x14ac:dyDescent="0.2">
      <c r="A2711" s="33" t="s">
        <v>4258</v>
      </c>
      <c r="B2711" s="32">
        <v>671</v>
      </c>
      <c r="C2711" s="32" t="s">
        <v>2</v>
      </c>
      <c r="D2711" s="1"/>
      <c r="E2711" s="1"/>
      <c r="F2711" s="36" t="s">
        <v>4390</v>
      </c>
      <c r="G2711" s="36" t="s">
        <v>5973</v>
      </c>
      <c r="H2711" s="36" t="s">
        <v>7698</v>
      </c>
      <c r="I2711" s="45" t="s">
        <v>8108</v>
      </c>
      <c r="J2711" s="46">
        <v>3.61E-2</v>
      </c>
      <c r="K2711" s="85">
        <v>49200</v>
      </c>
      <c r="L2711" s="36" t="s">
        <v>8232</v>
      </c>
      <c r="M2711" s="85">
        <v>49200</v>
      </c>
      <c r="N2711" s="83">
        <f t="shared" si="42"/>
        <v>50000</v>
      </c>
      <c r="O2711" s="36" t="s">
        <v>8232</v>
      </c>
    </row>
    <row r="2712" spans="1:15" x14ac:dyDescent="0.2">
      <c r="A2712" s="33" t="s">
        <v>4259</v>
      </c>
      <c r="B2712" s="32">
        <v>672</v>
      </c>
      <c r="C2712" s="32" t="s">
        <v>2</v>
      </c>
      <c r="D2712" s="1"/>
      <c r="E2712" s="1"/>
      <c r="F2712" s="36" t="s">
        <v>4390</v>
      </c>
      <c r="G2712" s="36" t="s">
        <v>976</v>
      </c>
      <c r="H2712" s="36" t="s">
        <v>7713</v>
      </c>
      <c r="I2712" s="45" t="s">
        <v>8521</v>
      </c>
      <c r="J2712" s="46">
        <v>3.5400000000000001E-2</v>
      </c>
      <c r="K2712" s="85">
        <v>49200</v>
      </c>
      <c r="L2712" s="36" t="s">
        <v>8232</v>
      </c>
      <c r="M2712" s="85">
        <v>49200</v>
      </c>
      <c r="N2712" s="83">
        <f t="shared" si="42"/>
        <v>50000</v>
      </c>
      <c r="O2712" s="36" t="s">
        <v>8232</v>
      </c>
    </row>
    <row r="2713" spans="1:15" x14ac:dyDescent="0.2">
      <c r="A2713" s="33" t="s">
        <v>4260</v>
      </c>
      <c r="B2713" s="32">
        <v>673</v>
      </c>
      <c r="C2713" s="32" t="s">
        <v>2</v>
      </c>
      <c r="D2713" s="1"/>
      <c r="E2713" s="1"/>
      <c r="F2713" s="36" t="s">
        <v>4390</v>
      </c>
      <c r="G2713" s="36" t="s">
        <v>5974</v>
      </c>
      <c r="H2713" s="36" t="s">
        <v>7698</v>
      </c>
      <c r="I2713" s="45" t="s">
        <v>8109</v>
      </c>
      <c r="J2713" s="46">
        <v>4.1200000000000001E-2</v>
      </c>
      <c r="K2713" s="85">
        <v>49200</v>
      </c>
      <c r="L2713" s="36" t="s">
        <v>8232</v>
      </c>
      <c r="M2713" s="85">
        <v>49200</v>
      </c>
      <c r="N2713" s="83">
        <f t="shared" si="42"/>
        <v>50000</v>
      </c>
      <c r="O2713" s="36" t="s">
        <v>8232</v>
      </c>
    </row>
    <row r="2714" spans="1:15" x14ac:dyDescent="0.2">
      <c r="A2714" s="33" t="s">
        <v>3936</v>
      </c>
      <c r="B2714" s="32">
        <v>674</v>
      </c>
      <c r="C2714" s="32" t="s">
        <v>2</v>
      </c>
      <c r="D2714" s="1"/>
      <c r="E2714" s="1"/>
      <c r="F2714" s="36" t="s">
        <v>4390</v>
      </c>
      <c r="G2714" s="36" t="s">
        <v>5720</v>
      </c>
      <c r="H2714" s="31" t="s">
        <v>7696</v>
      </c>
      <c r="I2714" s="45" t="s">
        <v>8110</v>
      </c>
      <c r="J2714" s="46">
        <v>0.107721</v>
      </c>
      <c r="K2714" s="85">
        <v>30000</v>
      </c>
      <c r="L2714" s="36" t="s">
        <v>8231</v>
      </c>
      <c r="M2714" s="85">
        <v>30000</v>
      </c>
      <c r="N2714" s="83">
        <f t="shared" si="42"/>
        <v>30000</v>
      </c>
      <c r="O2714" s="36" t="s">
        <v>8231</v>
      </c>
    </row>
    <row r="2715" spans="1:15" x14ac:dyDescent="0.2">
      <c r="A2715" s="33" t="s">
        <v>3906</v>
      </c>
      <c r="B2715" s="32">
        <v>675</v>
      </c>
      <c r="C2715" s="32" t="s">
        <v>2</v>
      </c>
      <c r="D2715" s="1"/>
      <c r="E2715" s="1"/>
      <c r="F2715" s="36" t="s">
        <v>4390</v>
      </c>
      <c r="G2715" s="36" t="s">
        <v>5707</v>
      </c>
      <c r="H2715" s="31" t="s">
        <v>7696</v>
      </c>
      <c r="I2715" s="45" t="s">
        <v>8111</v>
      </c>
      <c r="J2715" s="46">
        <v>0.107921</v>
      </c>
      <c r="K2715" s="85">
        <v>30000</v>
      </c>
      <c r="L2715" s="36" t="s">
        <v>8231</v>
      </c>
      <c r="M2715" s="85">
        <v>30000</v>
      </c>
      <c r="N2715" s="83">
        <f t="shared" si="42"/>
        <v>30000</v>
      </c>
      <c r="O2715" s="36" t="s">
        <v>8231</v>
      </c>
    </row>
    <row r="2716" spans="1:15" x14ac:dyDescent="0.2">
      <c r="A2716" s="33" t="s">
        <v>3937</v>
      </c>
      <c r="B2716" s="32">
        <v>676</v>
      </c>
      <c r="C2716" s="32" t="s">
        <v>2</v>
      </c>
      <c r="D2716" s="1"/>
      <c r="E2716" s="1"/>
      <c r="F2716" s="36" t="s">
        <v>4390</v>
      </c>
      <c r="G2716" s="36" t="s">
        <v>5721</v>
      </c>
      <c r="H2716" s="31" t="s">
        <v>7696</v>
      </c>
      <c r="I2716" s="45" t="s">
        <v>8112</v>
      </c>
      <c r="J2716" s="46">
        <v>0.12479800000000001</v>
      </c>
      <c r="K2716" s="85">
        <v>30000</v>
      </c>
      <c r="L2716" s="36" t="s">
        <v>8231</v>
      </c>
      <c r="M2716" s="85">
        <v>30000</v>
      </c>
      <c r="N2716" s="83">
        <f t="shared" si="42"/>
        <v>30000</v>
      </c>
      <c r="O2716" s="36" t="s">
        <v>8231</v>
      </c>
    </row>
    <row r="2717" spans="1:15" x14ac:dyDescent="0.2">
      <c r="A2717" s="33" t="s">
        <v>3945</v>
      </c>
      <c r="B2717" s="32">
        <v>677</v>
      </c>
      <c r="C2717" s="32" t="s">
        <v>2</v>
      </c>
      <c r="D2717" s="1"/>
      <c r="E2717" s="1"/>
      <c r="F2717" s="36" t="s">
        <v>4390</v>
      </c>
      <c r="G2717" s="36" t="s">
        <v>5726</v>
      </c>
      <c r="H2717" s="31" t="s">
        <v>7696</v>
      </c>
      <c r="I2717" s="45" t="s">
        <v>8113</v>
      </c>
      <c r="J2717" s="46">
        <v>0.14232600000000001</v>
      </c>
      <c r="K2717" s="85">
        <v>30000</v>
      </c>
      <c r="L2717" s="36" t="s">
        <v>8231</v>
      </c>
      <c r="M2717" s="85">
        <v>30000</v>
      </c>
      <c r="N2717" s="83">
        <f t="shared" si="42"/>
        <v>30000</v>
      </c>
      <c r="O2717" s="36" t="s">
        <v>8231</v>
      </c>
    </row>
    <row r="2718" spans="1:15" x14ac:dyDescent="0.2">
      <c r="A2718" s="33" t="s">
        <v>3950</v>
      </c>
      <c r="B2718" s="32">
        <v>678</v>
      </c>
      <c r="C2718" s="32" t="s">
        <v>2</v>
      </c>
      <c r="D2718" s="1"/>
      <c r="E2718" s="1"/>
      <c r="F2718" s="36" t="s">
        <v>4390</v>
      </c>
      <c r="G2718" s="36" t="s">
        <v>5728</v>
      </c>
      <c r="H2718" s="31" t="s">
        <v>7696</v>
      </c>
      <c r="I2718" s="45" t="s">
        <v>8114</v>
      </c>
      <c r="J2718" s="46">
        <v>0.1497</v>
      </c>
      <c r="K2718" s="85">
        <v>30000</v>
      </c>
      <c r="L2718" s="36" t="s">
        <v>8231</v>
      </c>
      <c r="M2718" s="85">
        <v>30000</v>
      </c>
      <c r="N2718" s="83">
        <f t="shared" si="42"/>
        <v>30000</v>
      </c>
      <c r="O2718" s="36" t="s">
        <v>8231</v>
      </c>
    </row>
    <row r="2719" spans="1:15" x14ac:dyDescent="0.2">
      <c r="A2719" s="33" t="s">
        <v>3971</v>
      </c>
      <c r="B2719" s="32">
        <v>679</v>
      </c>
      <c r="C2719" s="32" t="s">
        <v>2</v>
      </c>
      <c r="D2719" s="1"/>
      <c r="E2719" s="1"/>
      <c r="F2719" s="36" t="s">
        <v>4390</v>
      </c>
      <c r="G2719" s="36" t="s">
        <v>5737</v>
      </c>
      <c r="H2719" s="31" t="s">
        <v>7696</v>
      </c>
      <c r="I2719" s="45" t="s">
        <v>8115</v>
      </c>
      <c r="J2719" s="46">
        <v>0.15371300000000002</v>
      </c>
      <c r="K2719" s="85">
        <v>35000</v>
      </c>
      <c r="L2719" s="36" t="s">
        <v>8231</v>
      </c>
      <c r="M2719" s="85">
        <v>35000</v>
      </c>
      <c r="N2719" s="83">
        <f t="shared" si="42"/>
        <v>35000</v>
      </c>
      <c r="O2719" s="36" t="s">
        <v>8231</v>
      </c>
    </row>
    <row r="2720" spans="1:15" x14ac:dyDescent="0.2">
      <c r="A2720" s="33" t="s">
        <v>3986</v>
      </c>
      <c r="B2720" s="32">
        <v>680</v>
      </c>
      <c r="C2720" s="32" t="s">
        <v>2</v>
      </c>
      <c r="D2720" s="1"/>
      <c r="E2720" s="1"/>
      <c r="F2720" s="36" t="s">
        <v>4390</v>
      </c>
      <c r="G2720" s="36" t="s">
        <v>5747</v>
      </c>
      <c r="H2720" s="31" t="s">
        <v>7696</v>
      </c>
      <c r="I2720" s="45" t="s">
        <v>8116</v>
      </c>
      <c r="J2720" s="46">
        <v>0.15468599999999999</v>
      </c>
      <c r="K2720" s="85">
        <v>35000</v>
      </c>
      <c r="L2720" s="36" t="s">
        <v>8231</v>
      </c>
      <c r="M2720" s="85">
        <v>35000</v>
      </c>
      <c r="N2720" s="83">
        <f t="shared" si="42"/>
        <v>35000</v>
      </c>
      <c r="O2720" s="36" t="s">
        <v>8231</v>
      </c>
    </row>
    <row r="2721" spans="1:15" x14ac:dyDescent="0.2">
      <c r="A2721" s="33" t="s">
        <v>3991</v>
      </c>
      <c r="B2721" s="32">
        <v>681</v>
      </c>
      <c r="C2721" s="32" t="s">
        <v>2</v>
      </c>
      <c r="D2721" s="1"/>
      <c r="E2721" s="1"/>
      <c r="F2721" s="36" t="s">
        <v>4390</v>
      </c>
      <c r="G2721" s="36" t="s">
        <v>5751</v>
      </c>
      <c r="H2721" s="31" t="s">
        <v>7696</v>
      </c>
      <c r="I2721" s="45" t="s">
        <v>8117</v>
      </c>
      <c r="J2721" s="46">
        <v>0.28509200000000001</v>
      </c>
      <c r="K2721" s="85">
        <v>35000</v>
      </c>
      <c r="L2721" s="36" t="s">
        <v>8231</v>
      </c>
      <c r="M2721" s="85">
        <v>35000</v>
      </c>
      <c r="N2721" s="83">
        <f t="shared" si="42"/>
        <v>35000</v>
      </c>
      <c r="O2721" s="36" t="s">
        <v>8231</v>
      </c>
    </row>
    <row r="2722" spans="1:15" x14ac:dyDescent="0.2">
      <c r="A2722" s="33" t="s">
        <v>4265</v>
      </c>
      <c r="B2722" s="32">
        <v>682</v>
      </c>
      <c r="C2722" s="32" t="s">
        <v>2</v>
      </c>
      <c r="D2722" s="1"/>
      <c r="E2722" s="1"/>
      <c r="F2722" s="36" t="s">
        <v>4390</v>
      </c>
      <c r="G2722" s="36" t="s">
        <v>976</v>
      </c>
      <c r="H2722" s="36" t="s">
        <v>7713</v>
      </c>
      <c r="I2722" s="45" t="s">
        <v>8118</v>
      </c>
      <c r="J2722" s="46">
        <v>3.6700000000000003E-2</v>
      </c>
      <c r="K2722" s="85">
        <v>35000</v>
      </c>
      <c r="L2722" s="36" t="s">
        <v>8232</v>
      </c>
      <c r="M2722" s="85">
        <v>35000</v>
      </c>
      <c r="N2722" s="83">
        <f t="shared" si="42"/>
        <v>35000</v>
      </c>
      <c r="O2722" s="36" t="s">
        <v>8232</v>
      </c>
    </row>
    <row r="2723" spans="1:15" x14ac:dyDescent="0.2">
      <c r="A2723" s="33" t="s">
        <v>4266</v>
      </c>
      <c r="B2723" s="32">
        <v>683</v>
      </c>
      <c r="C2723" s="32" t="s">
        <v>2</v>
      </c>
      <c r="D2723" s="1"/>
      <c r="E2723" s="1"/>
      <c r="F2723" s="36" t="s">
        <v>4390</v>
      </c>
      <c r="G2723" s="36" t="s">
        <v>5975</v>
      </c>
      <c r="H2723" s="36" t="s">
        <v>7698</v>
      </c>
      <c r="I2723" s="45" t="s">
        <v>8119</v>
      </c>
      <c r="J2723" s="46">
        <v>3.3099999999999997E-2</v>
      </c>
      <c r="K2723" s="85">
        <v>35000</v>
      </c>
      <c r="L2723" s="36" t="s">
        <v>8232</v>
      </c>
      <c r="M2723" s="85">
        <v>35000</v>
      </c>
      <c r="N2723" s="83">
        <f t="shared" si="42"/>
        <v>35000</v>
      </c>
      <c r="O2723" s="36" t="s">
        <v>8232</v>
      </c>
    </row>
    <row r="2724" spans="1:15" x14ac:dyDescent="0.2">
      <c r="A2724" s="33" t="s">
        <v>3869</v>
      </c>
      <c r="B2724" s="32">
        <v>684</v>
      </c>
      <c r="C2724" s="32" t="s">
        <v>2</v>
      </c>
      <c r="D2724" s="1"/>
      <c r="E2724" s="1"/>
      <c r="F2724" s="36" t="s">
        <v>4390</v>
      </c>
      <c r="G2724" s="36" t="s">
        <v>5686</v>
      </c>
      <c r="H2724" s="31" t="s">
        <v>7696</v>
      </c>
      <c r="I2724" s="45" t="s">
        <v>8120</v>
      </c>
      <c r="J2724" s="46">
        <v>0.30955500000000002</v>
      </c>
      <c r="K2724" s="85">
        <v>40000</v>
      </c>
      <c r="L2724" s="36" t="s">
        <v>8231</v>
      </c>
      <c r="M2724" s="85">
        <v>40000</v>
      </c>
      <c r="N2724" s="83">
        <f t="shared" si="42"/>
        <v>40000</v>
      </c>
      <c r="O2724" s="36" t="s">
        <v>8231</v>
      </c>
    </row>
    <row r="2725" spans="1:15" x14ac:dyDescent="0.2">
      <c r="A2725" s="33" t="s">
        <v>3946</v>
      </c>
      <c r="B2725" s="32">
        <v>685</v>
      </c>
      <c r="C2725" s="32" t="s">
        <v>2</v>
      </c>
      <c r="D2725" s="1"/>
      <c r="E2725" s="1"/>
      <c r="F2725" s="36" t="s">
        <v>4390</v>
      </c>
      <c r="G2725" s="36" t="s">
        <v>5727</v>
      </c>
      <c r="H2725" s="31" t="s">
        <v>7696</v>
      </c>
      <c r="I2725" s="45" t="s">
        <v>8121</v>
      </c>
      <c r="J2725" s="46">
        <v>0.35519499999999998</v>
      </c>
      <c r="K2725" s="85">
        <v>40000</v>
      </c>
      <c r="L2725" s="36" t="s">
        <v>8231</v>
      </c>
      <c r="M2725" s="85">
        <v>40000</v>
      </c>
      <c r="N2725" s="83">
        <f t="shared" si="42"/>
        <v>40000</v>
      </c>
      <c r="O2725" s="36" t="s">
        <v>8231</v>
      </c>
    </row>
    <row r="2726" spans="1:15" x14ac:dyDescent="0.2">
      <c r="A2726" s="33" t="s">
        <v>3868</v>
      </c>
      <c r="B2726" s="32">
        <v>686</v>
      </c>
      <c r="C2726" s="32" t="s">
        <v>2</v>
      </c>
      <c r="D2726" s="1"/>
      <c r="E2726" s="1"/>
      <c r="F2726" s="36" t="s">
        <v>4390</v>
      </c>
      <c r="G2726" s="36" t="s">
        <v>5685</v>
      </c>
      <c r="H2726" s="31" t="s">
        <v>7696</v>
      </c>
      <c r="I2726" s="45" t="s">
        <v>8122</v>
      </c>
      <c r="J2726" s="46">
        <v>0.39272299999999999</v>
      </c>
      <c r="K2726" s="85">
        <v>40000</v>
      </c>
      <c r="L2726" s="36" t="s">
        <v>8231</v>
      </c>
      <c r="M2726" s="85">
        <v>40000</v>
      </c>
      <c r="N2726" s="83">
        <f t="shared" si="42"/>
        <v>40000</v>
      </c>
      <c r="O2726" s="36" t="s">
        <v>8231</v>
      </c>
    </row>
    <row r="2727" spans="1:15" x14ac:dyDescent="0.2">
      <c r="A2727" s="33" t="s">
        <v>4269</v>
      </c>
      <c r="B2727" s="32">
        <v>687</v>
      </c>
      <c r="C2727" s="32" t="s">
        <v>2</v>
      </c>
      <c r="D2727" s="1"/>
      <c r="E2727" s="1"/>
      <c r="F2727" s="36" t="s">
        <v>4390</v>
      </c>
      <c r="G2727" s="36" t="s">
        <v>5976</v>
      </c>
      <c r="H2727" s="36" t="s">
        <v>7698</v>
      </c>
      <c r="I2727" s="45" t="s">
        <v>8123</v>
      </c>
      <c r="J2727" s="46">
        <v>3.2500000000000001E-2</v>
      </c>
      <c r="K2727" s="85">
        <v>49200</v>
      </c>
      <c r="L2727" s="36" t="s">
        <v>8232</v>
      </c>
      <c r="M2727" s="85">
        <v>49200</v>
      </c>
      <c r="N2727" s="83">
        <f t="shared" si="42"/>
        <v>50000</v>
      </c>
      <c r="O2727" s="36" t="s">
        <v>8232</v>
      </c>
    </row>
    <row r="2728" spans="1:15" x14ac:dyDescent="0.2">
      <c r="A2728" s="33" t="s">
        <v>4270</v>
      </c>
      <c r="B2728" s="32">
        <v>688</v>
      </c>
      <c r="C2728" s="32" t="s">
        <v>2</v>
      </c>
      <c r="D2728" s="1"/>
      <c r="E2728" s="1"/>
      <c r="F2728" s="36" t="s">
        <v>4390</v>
      </c>
      <c r="G2728" s="36" t="s">
        <v>5977</v>
      </c>
      <c r="H2728" s="36" t="s">
        <v>7698</v>
      </c>
      <c r="I2728" s="45" t="s">
        <v>8124</v>
      </c>
      <c r="J2728" s="46">
        <v>3.1300000000000001E-2</v>
      </c>
      <c r="K2728" s="85">
        <v>49200</v>
      </c>
      <c r="L2728" s="36" t="s">
        <v>8232</v>
      </c>
      <c r="M2728" s="85">
        <v>49200</v>
      </c>
      <c r="N2728" s="83">
        <f t="shared" si="42"/>
        <v>50000</v>
      </c>
      <c r="O2728" s="36" t="s">
        <v>8232</v>
      </c>
    </row>
    <row r="2729" spans="1:15" x14ac:dyDescent="0.2">
      <c r="A2729" s="33" t="s">
        <v>4271</v>
      </c>
      <c r="B2729" s="32">
        <v>689</v>
      </c>
      <c r="C2729" s="32" t="s">
        <v>2</v>
      </c>
      <c r="D2729" s="1"/>
      <c r="E2729" s="1"/>
      <c r="F2729" s="36" t="s">
        <v>4390</v>
      </c>
      <c r="G2729" s="36" t="s">
        <v>976</v>
      </c>
      <c r="H2729" s="36" t="s">
        <v>7713</v>
      </c>
      <c r="I2729" s="45" t="s">
        <v>8125</v>
      </c>
      <c r="J2729" s="46">
        <v>3.2599999999999997E-2</v>
      </c>
      <c r="K2729" s="85">
        <v>49200</v>
      </c>
      <c r="L2729" s="36" t="s">
        <v>8232</v>
      </c>
      <c r="M2729" s="85">
        <v>49200</v>
      </c>
      <c r="N2729" s="83">
        <f t="shared" si="42"/>
        <v>50000</v>
      </c>
      <c r="O2729" s="36" t="s">
        <v>8232</v>
      </c>
    </row>
    <row r="2730" spans="1:15" x14ac:dyDescent="0.2">
      <c r="A2730" s="33" t="s">
        <v>3905</v>
      </c>
      <c r="B2730" s="32">
        <v>690</v>
      </c>
      <c r="C2730" s="32" t="s">
        <v>2</v>
      </c>
      <c r="D2730" s="1"/>
      <c r="E2730" s="1"/>
      <c r="F2730" s="36" t="s">
        <v>4390</v>
      </c>
      <c r="G2730" s="36" t="s">
        <v>5706</v>
      </c>
      <c r="H2730" s="31" t="s">
        <v>7696</v>
      </c>
      <c r="I2730" s="45" t="s">
        <v>8126</v>
      </c>
      <c r="J2730" s="46">
        <v>0.46053999999999995</v>
      </c>
      <c r="K2730" s="85">
        <v>40000</v>
      </c>
      <c r="L2730" s="36" t="s">
        <v>8231</v>
      </c>
      <c r="M2730" s="85">
        <v>40000</v>
      </c>
      <c r="N2730" s="83">
        <f t="shared" si="42"/>
        <v>40000</v>
      </c>
      <c r="O2730" s="36" t="s">
        <v>8231</v>
      </c>
    </row>
    <row r="2731" spans="1:15" x14ac:dyDescent="0.2">
      <c r="A2731" s="33" t="s">
        <v>4272</v>
      </c>
      <c r="B2731" s="32">
        <v>691</v>
      </c>
      <c r="C2731" s="32" t="s">
        <v>2</v>
      </c>
      <c r="D2731" s="1"/>
      <c r="E2731" s="1"/>
      <c r="F2731" s="36" t="s">
        <v>4390</v>
      </c>
      <c r="G2731" s="36" t="s">
        <v>5978</v>
      </c>
      <c r="H2731" s="36" t="s">
        <v>7698</v>
      </c>
      <c r="I2731" s="45" t="s">
        <v>8127</v>
      </c>
      <c r="J2731" s="46">
        <v>3.3799999999999997E-2</v>
      </c>
      <c r="K2731" s="85">
        <v>49200</v>
      </c>
      <c r="L2731" s="36" t="s">
        <v>8232</v>
      </c>
      <c r="M2731" s="85">
        <v>49200</v>
      </c>
      <c r="N2731" s="83">
        <f t="shared" si="42"/>
        <v>50000</v>
      </c>
      <c r="O2731" s="36" t="s">
        <v>8232</v>
      </c>
    </row>
    <row r="2732" spans="1:15" x14ac:dyDescent="0.2">
      <c r="A2732" s="33" t="s">
        <v>4273</v>
      </c>
      <c r="B2732" s="32">
        <v>692</v>
      </c>
      <c r="C2732" s="32" t="s">
        <v>2</v>
      </c>
      <c r="D2732" s="1"/>
      <c r="E2732" s="1"/>
      <c r="F2732" s="36" t="s">
        <v>4390</v>
      </c>
      <c r="G2732" s="36" t="s">
        <v>5979</v>
      </c>
      <c r="H2732" s="36" t="s">
        <v>7698</v>
      </c>
      <c r="I2732" s="45" t="s">
        <v>8128</v>
      </c>
      <c r="J2732" s="46">
        <v>3.5000000000000003E-2</v>
      </c>
      <c r="K2732" s="85">
        <v>49200</v>
      </c>
      <c r="L2732" s="36" t="s">
        <v>8232</v>
      </c>
      <c r="M2732" s="85">
        <v>49200</v>
      </c>
      <c r="N2732" s="83">
        <f t="shared" si="42"/>
        <v>50000</v>
      </c>
      <c r="O2732" s="36" t="s">
        <v>8232</v>
      </c>
    </row>
    <row r="2733" spans="1:15" x14ac:dyDescent="0.2">
      <c r="A2733" s="33" t="s">
        <v>4274</v>
      </c>
      <c r="B2733" s="32">
        <v>693</v>
      </c>
      <c r="C2733" s="32" t="s">
        <v>2</v>
      </c>
      <c r="D2733" s="1"/>
      <c r="E2733" s="1"/>
      <c r="F2733" s="36" t="s">
        <v>4390</v>
      </c>
      <c r="G2733" s="36" t="s">
        <v>5980</v>
      </c>
      <c r="H2733" s="36" t="s">
        <v>7698</v>
      </c>
      <c r="I2733" s="45" t="s">
        <v>8129</v>
      </c>
      <c r="J2733" s="46">
        <v>2.6599999999999999E-2</v>
      </c>
      <c r="K2733" s="85">
        <v>49200</v>
      </c>
      <c r="L2733" s="36" t="s">
        <v>8232</v>
      </c>
      <c r="M2733" s="85">
        <v>49200</v>
      </c>
      <c r="N2733" s="83">
        <f t="shared" si="42"/>
        <v>50000</v>
      </c>
      <c r="O2733" s="36" t="s">
        <v>8232</v>
      </c>
    </row>
    <row r="2734" spans="1:15" x14ac:dyDescent="0.2">
      <c r="A2734" s="33" t="s">
        <v>4275</v>
      </c>
      <c r="B2734" s="32">
        <v>694</v>
      </c>
      <c r="C2734" s="32" t="s">
        <v>2</v>
      </c>
      <c r="D2734" s="1"/>
      <c r="E2734" s="1"/>
      <c r="F2734" s="36" t="s">
        <v>4390</v>
      </c>
      <c r="G2734" s="36" t="s">
        <v>5981</v>
      </c>
      <c r="H2734" s="36" t="s">
        <v>7698</v>
      </c>
      <c r="I2734" s="45" t="s">
        <v>8130</v>
      </c>
      <c r="J2734" s="46">
        <v>3.3799999999999997E-2</v>
      </c>
      <c r="K2734" s="85">
        <v>49200</v>
      </c>
      <c r="L2734" s="36" t="s">
        <v>8232</v>
      </c>
      <c r="M2734" s="85">
        <v>49200</v>
      </c>
      <c r="N2734" s="83">
        <f t="shared" si="42"/>
        <v>50000</v>
      </c>
      <c r="O2734" s="36" t="s">
        <v>8232</v>
      </c>
    </row>
    <row r="2735" spans="1:15" x14ac:dyDescent="0.2">
      <c r="A2735" s="33" t="s">
        <v>4276</v>
      </c>
      <c r="B2735" s="32">
        <v>695</v>
      </c>
      <c r="C2735" s="32" t="s">
        <v>2</v>
      </c>
      <c r="D2735" s="1"/>
      <c r="E2735" s="1"/>
      <c r="F2735" s="36" t="s">
        <v>4390</v>
      </c>
      <c r="G2735" s="36" t="s">
        <v>976</v>
      </c>
      <c r="H2735" s="36" t="s">
        <v>7713</v>
      </c>
      <c r="I2735" s="45" t="s">
        <v>8131</v>
      </c>
      <c r="J2735" s="46">
        <v>3.6400000000000002E-2</v>
      </c>
      <c r="K2735" s="85">
        <v>49200</v>
      </c>
      <c r="L2735" s="36" t="s">
        <v>8232</v>
      </c>
      <c r="M2735" s="85">
        <v>49200</v>
      </c>
      <c r="N2735" s="83">
        <f t="shared" si="42"/>
        <v>50000</v>
      </c>
      <c r="O2735" s="36" t="s">
        <v>8232</v>
      </c>
    </row>
    <row r="2736" spans="1:15" x14ac:dyDescent="0.2">
      <c r="A2736" s="33" t="s">
        <v>3878</v>
      </c>
      <c r="B2736" s="32">
        <v>696</v>
      </c>
      <c r="C2736" s="32" t="s">
        <v>2</v>
      </c>
      <c r="D2736" s="1"/>
      <c r="E2736" s="1"/>
      <c r="F2736" s="36" t="s">
        <v>4390</v>
      </c>
      <c r="G2736" s="36" t="s">
        <v>5690</v>
      </c>
      <c r="H2736" s="31" t="s">
        <v>7696</v>
      </c>
      <c r="I2736" s="45" t="s">
        <v>8132</v>
      </c>
      <c r="J2736" s="46">
        <v>3.4599999999999999E-2</v>
      </c>
      <c r="K2736" s="85">
        <v>45000</v>
      </c>
      <c r="L2736" s="36" t="s">
        <v>8231</v>
      </c>
      <c r="M2736" s="85">
        <v>45000</v>
      </c>
      <c r="N2736" s="83">
        <f t="shared" si="42"/>
        <v>45000</v>
      </c>
      <c r="O2736" s="36" t="s">
        <v>8231</v>
      </c>
    </row>
    <row r="2737" spans="1:15" x14ac:dyDescent="0.2">
      <c r="A2737" s="33" t="s">
        <v>4199</v>
      </c>
      <c r="B2737" s="32">
        <v>697</v>
      </c>
      <c r="C2737" s="32" t="s">
        <v>2</v>
      </c>
      <c r="D2737" s="1"/>
      <c r="E2737" s="1"/>
      <c r="F2737" s="36" t="s">
        <v>4390</v>
      </c>
      <c r="G2737" s="36" t="s">
        <v>5943</v>
      </c>
      <c r="H2737" s="31" t="s">
        <v>7696</v>
      </c>
      <c r="I2737" s="45" t="s">
        <v>8133</v>
      </c>
      <c r="J2737" s="46">
        <v>5.4800000000000001E-2</v>
      </c>
      <c r="K2737" s="85">
        <v>30000</v>
      </c>
      <c r="L2737" s="36" t="s">
        <v>8231</v>
      </c>
      <c r="M2737" s="85">
        <v>30000</v>
      </c>
      <c r="N2737" s="83">
        <f t="shared" si="42"/>
        <v>30000</v>
      </c>
      <c r="O2737" s="36" t="s">
        <v>8231</v>
      </c>
    </row>
    <row r="2738" spans="1:15" x14ac:dyDescent="0.2">
      <c r="A2738" s="33" t="s">
        <v>4278</v>
      </c>
      <c r="B2738" s="32">
        <v>698</v>
      </c>
      <c r="C2738" s="32" t="s">
        <v>2</v>
      </c>
      <c r="D2738" s="1"/>
      <c r="E2738" s="1"/>
      <c r="F2738" s="36" t="s">
        <v>4390</v>
      </c>
      <c r="G2738" s="36" t="s">
        <v>5982</v>
      </c>
      <c r="H2738" s="36" t="s">
        <v>7698</v>
      </c>
      <c r="I2738" s="45" t="s">
        <v>8134</v>
      </c>
      <c r="J2738" s="46">
        <v>5.11E-2</v>
      </c>
      <c r="K2738" s="85">
        <v>53000</v>
      </c>
      <c r="L2738" s="36" t="s">
        <v>8232</v>
      </c>
      <c r="M2738" s="85">
        <v>53000</v>
      </c>
      <c r="N2738" s="83">
        <f t="shared" si="42"/>
        <v>53000</v>
      </c>
      <c r="O2738" s="36" t="s">
        <v>8232</v>
      </c>
    </row>
    <row r="2739" spans="1:15" x14ac:dyDescent="0.2">
      <c r="A2739" s="33" t="s">
        <v>3963</v>
      </c>
      <c r="B2739" s="32">
        <v>699</v>
      </c>
      <c r="C2739" s="32" t="s">
        <v>2</v>
      </c>
      <c r="D2739" s="1"/>
      <c r="E2739" s="1"/>
      <c r="F2739" s="36" t="s">
        <v>4390</v>
      </c>
      <c r="G2739" s="36" t="s">
        <v>5733</v>
      </c>
      <c r="H2739" s="31" t="s">
        <v>7696</v>
      </c>
      <c r="I2739" s="45" t="s">
        <v>8135</v>
      </c>
      <c r="J2739" s="46">
        <v>3.9899999999999998E-2</v>
      </c>
      <c r="K2739" s="85">
        <v>30000</v>
      </c>
      <c r="L2739" s="36" t="s">
        <v>8231</v>
      </c>
      <c r="M2739" s="85">
        <v>30000</v>
      </c>
      <c r="N2739" s="83">
        <f t="shared" si="42"/>
        <v>30000</v>
      </c>
      <c r="O2739" s="36" t="s">
        <v>8231</v>
      </c>
    </row>
    <row r="2740" spans="1:15" x14ac:dyDescent="0.2">
      <c r="A2740" s="33" t="s">
        <v>4279</v>
      </c>
      <c r="B2740" s="32">
        <v>700</v>
      </c>
      <c r="C2740" s="32" t="s">
        <v>2</v>
      </c>
      <c r="D2740" s="1"/>
      <c r="E2740" s="1"/>
      <c r="F2740" s="36" t="s">
        <v>4390</v>
      </c>
      <c r="G2740" s="36" t="s">
        <v>976</v>
      </c>
      <c r="H2740" s="36" t="s">
        <v>7713</v>
      </c>
      <c r="I2740" s="45" t="s">
        <v>8136</v>
      </c>
      <c r="J2740" s="46">
        <v>3.2500000000000001E-2</v>
      </c>
      <c r="K2740" s="85">
        <v>49200</v>
      </c>
      <c r="L2740" s="36" t="s">
        <v>8232</v>
      </c>
      <c r="M2740" s="85">
        <v>49200</v>
      </c>
      <c r="N2740" s="83">
        <f t="shared" si="42"/>
        <v>50000</v>
      </c>
      <c r="O2740" s="36" t="s">
        <v>8232</v>
      </c>
    </row>
    <row r="2741" spans="1:15" x14ac:dyDescent="0.2">
      <c r="A2741" s="33" t="s">
        <v>4280</v>
      </c>
      <c r="B2741" s="32">
        <v>701</v>
      </c>
      <c r="C2741" s="32" t="s">
        <v>2</v>
      </c>
      <c r="D2741" s="1"/>
      <c r="E2741" s="1"/>
      <c r="F2741" s="36" t="s">
        <v>4390</v>
      </c>
      <c r="G2741" s="36" t="s">
        <v>976</v>
      </c>
      <c r="H2741" s="36" t="s">
        <v>7713</v>
      </c>
      <c r="I2741" s="45" t="s">
        <v>8137</v>
      </c>
      <c r="J2741" s="46">
        <v>0.03</v>
      </c>
      <c r="K2741" s="85">
        <v>49200</v>
      </c>
      <c r="L2741" s="36" t="s">
        <v>8232</v>
      </c>
      <c r="M2741" s="85">
        <v>49200</v>
      </c>
      <c r="N2741" s="83">
        <f t="shared" si="42"/>
        <v>50000</v>
      </c>
      <c r="O2741" s="36" t="s">
        <v>8232</v>
      </c>
    </row>
    <row r="2742" spans="1:15" x14ac:dyDescent="0.2">
      <c r="A2742" s="33" t="s">
        <v>4281</v>
      </c>
      <c r="B2742" s="32">
        <v>702</v>
      </c>
      <c r="C2742" s="32" t="s">
        <v>2</v>
      </c>
      <c r="D2742" s="1"/>
      <c r="E2742" s="1"/>
      <c r="F2742" s="36" t="s">
        <v>4390</v>
      </c>
      <c r="G2742" s="36" t="s">
        <v>5983</v>
      </c>
      <c r="H2742" s="36" t="s">
        <v>7698</v>
      </c>
      <c r="I2742" s="45" t="s">
        <v>8138</v>
      </c>
      <c r="J2742" s="46">
        <v>3.9300000000000002E-2</v>
      </c>
      <c r="K2742" s="85">
        <v>49200</v>
      </c>
      <c r="L2742" s="36" t="s">
        <v>8232</v>
      </c>
      <c r="M2742" s="85">
        <v>49200</v>
      </c>
      <c r="N2742" s="83">
        <f t="shared" si="42"/>
        <v>50000</v>
      </c>
      <c r="O2742" s="36" t="s">
        <v>8232</v>
      </c>
    </row>
    <row r="2743" spans="1:15" x14ac:dyDescent="0.2">
      <c r="A2743" s="33" t="s">
        <v>4282</v>
      </c>
      <c r="B2743" s="32">
        <v>703</v>
      </c>
      <c r="C2743" s="32" t="s">
        <v>2</v>
      </c>
      <c r="D2743" s="1"/>
      <c r="E2743" s="1"/>
      <c r="F2743" s="36" t="s">
        <v>4390</v>
      </c>
      <c r="G2743" s="36" t="s">
        <v>5984</v>
      </c>
      <c r="H2743" s="36" t="s">
        <v>7698</v>
      </c>
      <c r="I2743" s="45" t="s">
        <v>8139</v>
      </c>
      <c r="J2743" s="46">
        <v>3.78E-2</v>
      </c>
      <c r="K2743" s="85">
        <v>49200</v>
      </c>
      <c r="L2743" s="36" t="s">
        <v>8232</v>
      </c>
      <c r="M2743" s="85">
        <v>49200</v>
      </c>
      <c r="N2743" s="83">
        <f t="shared" si="42"/>
        <v>50000</v>
      </c>
      <c r="O2743" s="36" t="s">
        <v>8232</v>
      </c>
    </row>
    <row r="2744" spans="1:15" x14ac:dyDescent="0.2">
      <c r="A2744" s="33" t="s">
        <v>4283</v>
      </c>
      <c r="B2744" s="32">
        <v>704</v>
      </c>
      <c r="C2744" s="32" t="s">
        <v>2</v>
      </c>
      <c r="D2744" s="1"/>
      <c r="E2744" s="1"/>
      <c r="F2744" s="36" t="s">
        <v>4390</v>
      </c>
      <c r="G2744" s="36" t="s">
        <v>5985</v>
      </c>
      <c r="H2744" s="36" t="s">
        <v>7698</v>
      </c>
      <c r="I2744" s="45" t="s">
        <v>8140</v>
      </c>
      <c r="J2744" s="46">
        <v>3.78E-2</v>
      </c>
      <c r="K2744" s="85">
        <v>49200</v>
      </c>
      <c r="L2744" s="36" t="s">
        <v>8232</v>
      </c>
      <c r="M2744" s="85">
        <v>49200</v>
      </c>
      <c r="N2744" s="83">
        <f t="shared" si="42"/>
        <v>50000</v>
      </c>
      <c r="O2744" s="36" t="s">
        <v>8232</v>
      </c>
    </row>
    <row r="2745" spans="1:15" x14ac:dyDescent="0.2">
      <c r="A2745" s="33" t="s">
        <v>4284</v>
      </c>
      <c r="B2745" s="32">
        <v>705</v>
      </c>
      <c r="C2745" s="32" t="s">
        <v>2</v>
      </c>
      <c r="D2745" s="1"/>
      <c r="E2745" s="1"/>
      <c r="F2745" s="36" t="s">
        <v>4390</v>
      </c>
      <c r="G2745" s="36" t="s">
        <v>5986</v>
      </c>
      <c r="H2745" s="36" t="s">
        <v>7698</v>
      </c>
      <c r="I2745" s="45" t="s">
        <v>8141</v>
      </c>
      <c r="J2745" s="46">
        <v>3.78E-2</v>
      </c>
      <c r="K2745" s="85">
        <v>49200</v>
      </c>
      <c r="L2745" s="36" t="s">
        <v>8232</v>
      </c>
      <c r="M2745" s="85">
        <v>49200</v>
      </c>
      <c r="N2745" s="83">
        <f t="shared" si="42"/>
        <v>50000</v>
      </c>
      <c r="O2745" s="36" t="s">
        <v>8232</v>
      </c>
    </row>
    <row r="2746" spans="1:15" x14ac:dyDescent="0.2">
      <c r="A2746" s="33" t="s">
        <v>4285</v>
      </c>
      <c r="B2746" s="32">
        <v>706</v>
      </c>
      <c r="C2746" s="32" t="s">
        <v>2</v>
      </c>
      <c r="D2746" s="1"/>
      <c r="E2746" s="1"/>
      <c r="F2746" s="36" t="s">
        <v>4390</v>
      </c>
      <c r="G2746" s="36" t="s">
        <v>976</v>
      </c>
      <c r="H2746" s="36" t="s">
        <v>7713</v>
      </c>
      <c r="I2746" s="45" t="s">
        <v>8142</v>
      </c>
      <c r="J2746" s="46">
        <v>4.3700000000000003E-2</v>
      </c>
      <c r="K2746" s="85">
        <v>49200</v>
      </c>
      <c r="L2746" s="36" t="s">
        <v>8232</v>
      </c>
      <c r="M2746" s="85">
        <v>49200</v>
      </c>
      <c r="N2746" s="83">
        <f t="shared" si="42"/>
        <v>50000</v>
      </c>
      <c r="O2746" s="36" t="s">
        <v>8232</v>
      </c>
    </row>
    <row r="2747" spans="1:15" x14ac:dyDescent="0.2">
      <c r="A2747" s="33" t="s">
        <v>4262</v>
      </c>
      <c r="B2747" s="32">
        <v>707</v>
      </c>
      <c r="C2747" s="32" t="s">
        <v>2</v>
      </c>
      <c r="D2747" s="1"/>
      <c r="E2747" s="1"/>
      <c r="F2747" s="36" t="s">
        <v>4390</v>
      </c>
      <c r="G2747" s="36" t="s">
        <v>976</v>
      </c>
      <c r="H2747" s="36" t="s">
        <v>7800</v>
      </c>
      <c r="I2747" s="45" t="s">
        <v>8143</v>
      </c>
      <c r="J2747" s="46">
        <v>0.67310000000000003</v>
      </c>
      <c r="K2747" s="85">
        <v>30000</v>
      </c>
      <c r="L2747" s="36" t="s">
        <v>8244</v>
      </c>
      <c r="M2747" s="85">
        <v>30000</v>
      </c>
      <c r="N2747" s="83">
        <f t="shared" si="42"/>
        <v>30000</v>
      </c>
      <c r="O2747" s="36" t="s">
        <v>8244</v>
      </c>
    </row>
    <row r="2748" spans="1:15" x14ac:dyDescent="0.2">
      <c r="A2748" s="33" t="s">
        <v>3787</v>
      </c>
      <c r="B2748" s="32">
        <v>708</v>
      </c>
      <c r="C2748" s="32" t="s">
        <v>2</v>
      </c>
      <c r="D2748" s="1"/>
      <c r="E2748" s="1"/>
      <c r="F2748" s="36" t="s">
        <v>4390</v>
      </c>
      <c r="G2748" s="36" t="s">
        <v>976</v>
      </c>
      <c r="H2748" s="36" t="s">
        <v>7800</v>
      </c>
      <c r="I2748" s="45" t="s">
        <v>8144</v>
      </c>
      <c r="J2748" s="46">
        <v>0.71560000000000001</v>
      </c>
      <c r="K2748" s="85">
        <v>30000</v>
      </c>
      <c r="L2748" s="36" t="s">
        <v>7800</v>
      </c>
      <c r="M2748" s="85">
        <v>30000</v>
      </c>
      <c r="N2748" s="83">
        <f t="shared" si="42"/>
        <v>30000</v>
      </c>
      <c r="O2748" s="36" t="s">
        <v>7800</v>
      </c>
    </row>
    <row r="2749" spans="1:15" x14ac:dyDescent="0.2">
      <c r="A2749" s="33" t="s">
        <v>4286</v>
      </c>
      <c r="B2749" s="32">
        <v>709</v>
      </c>
      <c r="C2749" s="32" t="s">
        <v>2</v>
      </c>
      <c r="D2749" s="1"/>
      <c r="E2749" s="1"/>
      <c r="F2749" s="36" t="s">
        <v>4390</v>
      </c>
      <c r="G2749" s="36" t="s">
        <v>5987</v>
      </c>
      <c r="H2749" s="36" t="s">
        <v>7698</v>
      </c>
      <c r="I2749" s="45" t="s">
        <v>8145</v>
      </c>
      <c r="J2749" s="46">
        <v>4.82E-2</v>
      </c>
      <c r="K2749" s="85">
        <v>54400</v>
      </c>
      <c r="L2749" s="36" t="s">
        <v>8232</v>
      </c>
      <c r="M2749" s="85">
        <v>54400</v>
      </c>
      <c r="N2749" s="83">
        <f t="shared" si="42"/>
        <v>55000</v>
      </c>
      <c r="O2749" s="36" t="s">
        <v>8232</v>
      </c>
    </row>
    <row r="2750" spans="1:15" x14ac:dyDescent="0.2">
      <c r="A2750" s="33" t="s">
        <v>4287</v>
      </c>
      <c r="B2750" s="32">
        <v>710</v>
      </c>
      <c r="C2750" s="32" t="s">
        <v>2</v>
      </c>
      <c r="D2750" s="1"/>
      <c r="E2750" s="1"/>
      <c r="F2750" s="36" t="s">
        <v>4390</v>
      </c>
      <c r="G2750" s="36" t="s">
        <v>5988</v>
      </c>
      <c r="H2750" s="36" t="s">
        <v>7698</v>
      </c>
      <c r="I2750" s="45" t="s">
        <v>8146</v>
      </c>
      <c r="J2750" s="46">
        <v>3.9199999999999999E-2</v>
      </c>
      <c r="K2750" s="85">
        <v>54400</v>
      </c>
      <c r="L2750" s="36" t="s">
        <v>8232</v>
      </c>
      <c r="M2750" s="85">
        <v>54400</v>
      </c>
      <c r="N2750" s="83">
        <f t="shared" si="42"/>
        <v>55000</v>
      </c>
      <c r="O2750" s="36" t="s">
        <v>8232</v>
      </c>
    </row>
    <row r="2751" spans="1:15" x14ac:dyDescent="0.2">
      <c r="A2751" s="33" t="s">
        <v>4288</v>
      </c>
      <c r="B2751" s="32">
        <v>711</v>
      </c>
      <c r="C2751" s="32" t="s">
        <v>2</v>
      </c>
      <c r="D2751" s="1"/>
      <c r="E2751" s="1"/>
      <c r="F2751" s="36" t="s">
        <v>4390</v>
      </c>
      <c r="G2751" s="36" t="s">
        <v>5989</v>
      </c>
      <c r="H2751" s="36" t="s">
        <v>7698</v>
      </c>
      <c r="I2751" s="45" t="s">
        <v>8147</v>
      </c>
      <c r="J2751" s="46">
        <v>3.85E-2</v>
      </c>
      <c r="K2751" s="85">
        <v>289800</v>
      </c>
      <c r="L2751" s="36" t="s">
        <v>8232</v>
      </c>
      <c r="M2751" s="85">
        <v>289800</v>
      </c>
      <c r="N2751" s="83">
        <f t="shared" si="42"/>
        <v>290000</v>
      </c>
      <c r="O2751" s="36" t="s">
        <v>8232</v>
      </c>
    </row>
    <row r="2752" spans="1:15" x14ac:dyDescent="0.2">
      <c r="A2752" s="33" t="s">
        <v>4289</v>
      </c>
      <c r="B2752" s="32">
        <v>712</v>
      </c>
      <c r="C2752" s="32" t="s">
        <v>2</v>
      </c>
      <c r="D2752" s="1"/>
      <c r="E2752" s="1"/>
      <c r="F2752" s="36" t="s">
        <v>4390</v>
      </c>
      <c r="G2752" s="36" t="s">
        <v>5990</v>
      </c>
      <c r="H2752" s="36" t="s">
        <v>7698</v>
      </c>
      <c r="I2752" s="45" t="s">
        <v>8148</v>
      </c>
      <c r="J2752" s="46">
        <v>3.9899999999999998E-2</v>
      </c>
      <c r="K2752" s="85">
        <v>54400</v>
      </c>
      <c r="L2752" s="36" t="s">
        <v>8232</v>
      </c>
      <c r="M2752" s="85">
        <v>54400</v>
      </c>
      <c r="N2752" s="83">
        <f t="shared" si="42"/>
        <v>55000</v>
      </c>
      <c r="O2752" s="36" t="s">
        <v>8232</v>
      </c>
    </row>
    <row r="2753" spans="1:15" x14ac:dyDescent="0.2">
      <c r="A2753" s="33" t="s">
        <v>4290</v>
      </c>
      <c r="B2753" s="32">
        <v>713</v>
      </c>
      <c r="C2753" s="32" t="s">
        <v>2</v>
      </c>
      <c r="D2753" s="1"/>
      <c r="E2753" s="1"/>
      <c r="F2753" s="36" t="s">
        <v>4390</v>
      </c>
      <c r="G2753" s="36" t="s">
        <v>5991</v>
      </c>
      <c r="H2753" s="36" t="s">
        <v>7698</v>
      </c>
      <c r="I2753" s="45" t="s">
        <v>8149</v>
      </c>
      <c r="J2753" s="46">
        <v>3.7999999999999999E-2</v>
      </c>
      <c r="K2753" s="85">
        <v>54400</v>
      </c>
      <c r="L2753" s="36" t="s">
        <v>8232</v>
      </c>
      <c r="M2753" s="85">
        <v>54400</v>
      </c>
      <c r="N2753" s="83">
        <f t="shared" si="42"/>
        <v>55000</v>
      </c>
      <c r="O2753" s="36" t="s">
        <v>8232</v>
      </c>
    </row>
    <row r="2754" spans="1:15" x14ac:dyDescent="0.2">
      <c r="A2754" s="33" t="s">
        <v>4291</v>
      </c>
      <c r="B2754" s="32">
        <v>714</v>
      </c>
      <c r="C2754" s="32" t="s">
        <v>2</v>
      </c>
      <c r="D2754" s="1"/>
      <c r="E2754" s="1"/>
      <c r="F2754" s="36" t="s">
        <v>4390</v>
      </c>
      <c r="G2754" s="36" t="s">
        <v>5992</v>
      </c>
      <c r="H2754" s="36" t="s">
        <v>7698</v>
      </c>
      <c r="I2754" s="45" t="s">
        <v>8150</v>
      </c>
      <c r="J2754" s="46">
        <v>4.0300000000000002E-2</v>
      </c>
      <c r="K2754" s="85">
        <v>54400</v>
      </c>
      <c r="L2754" s="36" t="s">
        <v>8232</v>
      </c>
      <c r="M2754" s="85">
        <v>54400</v>
      </c>
      <c r="N2754" s="83">
        <f t="shared" si="42"/>
        <v>55000</v>
      </c>
      <c r="O2754" s="36" t="s">
        <v>8232</v>
      </c>
    </row>
    <row r="2755" spans="1:15" x14ac:dyDescent="0.2">
      <c r="A2755" s="33" t="s">
        <v>4292</v>
      </c>
      <c r="B2755" s="32">
        <v>715</v>
      </c>
      <c r="C2755" s="32" t="s">
        <v>2</v>
      </c>
      <c r="D2755" s="1"/>
      <c r="E2755" s="1"/>
      <c r="F2755" s="36" t="s">
        <v>4390</v>
      </c>
      <c r="G2755" s="36" t="s">
        <v>5993</v>
      </c>
      <c r="H2755" s="36" t="s">
        <v>7698</v>
      </c>
      <c r="I2755" s="45" t="s">
        <v>8151</v>
      </c>
      <c r="J2755" s="46">
        <v>4.1399999999999999E-2</v>
      </c>
      <c r="K2755" s="85">
        <v>54400</v>
      </c>
      <c r="L2755" s="36" t="s">
        <v>8232</v>
      </c>
      <c r="M2755" s="85">
        <v>54400</v>
      </c>
      <c r="N2755" s="83">
        <f t="shared" si="42"/>
        <v>55000</v>
      </c>
      <c r="O2755" s="36" t="s">
        <v>8232</v>
      </c>
    </row>
    <row r="2756" spans="1:15" x14ac:dyDescent="0.2">
      <c r="A2756" s="33" t="s">
        <v>4293</v>
      </c>
      <c r="B2756" s="32">
        <v>716</v>
      </c>
      <c r="C2756" s="32" t="s">
        <v>2</v>
      </c>
      <c r="D2756" s="1"/>
      <c r="E2756" s="1"/>
      <c r="F2756" s="36" t="s">
        <v>4390</v>
      </c>
      <c r="G2756" s="36" t="s">
        <v>5994</v>
      </c>
      <c r="H2756" s="36" t="s">
        <v>7698</v>
      </c>
      <c r="I2756" s="45" t="s">
        <v>8152</v>
      </c>
      <c r="J2756" s="46">
        <v>3.7999999999999999E-2</v>
      </c>
      <c r="K2756" s="85">
        <v>54400</v>
      </c>
      <c r="L2756" s="36" t="s">
        <v>8232</v>
      </c>
      <c r="M2756" s="85">
        <v>54400</v>
      </c>
      <c r="N2756" s="83">
        <f t="shared" si="42"/>
        <v>55000</v>
      </c>
      <c r="O2756" s="36" t="s">
        <v>8232</v>
      </c>
    </row>
    <row r="2757" spans="1:15" x14ac:dyDescent="0.2">
      <c r="A2757" s="33" t="s">
        <v>4294</v>
      </c>
      <c r="B2757" s="32">
        <v>717</v>
      </c>
      <c r="C2757" s="32" t="s">
        <v>2</v>
      </c>
      <c r="D2757" s="1"/>
      <c r="E2757" s="1"/>
      <c r="F2757" s="36" t="s">
        <v>4390</v>
      </c>
      <c r="G2757" s="36" t="s">
        <v>976</v>
      </c>
      <c r="H2757" s="36" t="s">
        <v>7713</v>
      </c>
      <c r="I2757" s="45" t="s">
        <v>8153</v>
      </c>
      <c r="J2757" s="46">
        <v>3.8300000000000001E-2</v>
      </c>
      <c r="K2757" s="85">
        <v>54400</v>
      </c>
      <c r="L2757" s="36" t="s">
        <v>8232</v>
      </c>
      <c r="M2757" s="85">
        <v>54400</v>
      </c>
      <c r="N2757" s="83">
        <f t="shared" si="42"/>
        <v>55000</v>
      </c>
      <c r="O2757" s="36" t="s">
        <v>8232</v>
      </c>
    </row>
    <row r="2758" spans="1:15" x14ac:dyDescent="0.2">
      <c r="A2758" s="33" t="s">
        <v>4294</v>
      </c>
      <c r="B2758" s="32">
        <v>717</v>
      </c>
      <c r="C2758" s="32" t="s">
        <v>8276</v>
      </c>
      <c r="D2758" s="1"/>
      <c r="E2758" s="1"/>
      <c r="F2758" s="36" t="s">
        <v>4390</v>
      </c>
      <c r="G2758" s="36" t="s">
        <v>976</v>
      </c>
      <c r="H2758" s="36" t="s">
        <v>7713</v>
      </c>
      <c r="I2758" s="45" t="s">
        <v>8153</v>
      </c>
      <c r="J2758" s="46">
        <v>3.8300000000000001E-2</v>
      </c>
      <c r="K2758" s="85">
        <v>54400</v>
      </c>
      <c r="L2758" s="36" t="s">
        <v>8232</v>
      </c>
      <c r="M2758" s="85">
        <v>54400</v>
      </c>
      <c r="N2758" s="83">
        <f t="shared" si="42"/>
        <v>55000</v>
      </c>
      <c r="O2758" s="36" t="s">
        <v>8232</v>
      </c>
    </row>
    <row r="2759" spans="1:15" x14ac:dyDescent="0.2">
      <c r="A2759" s="33" t="s">
        <v>8277</v>
      </c>
      <c r="B2759" s="32">
        <v>718</v>
      </c>
      <c r="C2759" s="32" t="s">
        <v>2</v>
      </c>
      <c r="D2759" s="1"/>
      <c r="E2759" s="1"/>
      <c r="F2759" s="36" t="s">
        <v>4390</v>
      </c>
      <c r="G2759" s="36" t="s">
        <v>5995</v>
      </c>
      <c r="H2759" s="36" t="s">
        <v>7698</v>
      </c>
      <c r="I2759" s="45" t="s">
        <v>9149</v>
      </c>
      <c r="J2759" s="46">
        <v>3.9199999999999999E-2</v>
      </c>
      <c r="K2759" s="85">
        <v>54400</v>
      </c>
      <c r="L2759" s="36" t="s">
        <v>8232</v>
      </c>
      <c r="M2759" s="85">
        <v>54400</v>
      </c>
      <c r="N2759" s="83">
        <f t="shared" si="42"/>
        <v>55000</v>
      </c>
      <c r="O2759" s="36" t="s">
        <v>8232</v>
      </c>
    </row>
    <row r="2760" spans="1:15" x14ac:dyDescent="0.2">
      <c r="A2760" s="33" t="s">
        <v>4295</v>
      </c>
      <c r="B2760" s="32">
        <v>719</v>
      </c>
      <c r="C2760" s="32" t="s">
        <v>2</v>
      </c>
      <c r="D2760" s="1"/>
      <c r="E2760" s="1"/>
      <c r="F2760" s="36" t="s">
        <v>4390</v>
      </c>
      <c r="G2760" s="36" t="s">
        <v>5996</v>
      </c>
      <c r="H2760" s="36" t="s">
        <v>7698</v>
      </c>
      <c r="I2760" s="45" t="s">
        <v>8154</v>
      </c>
      <c r="J2760" s="46">
        <v>3.9199999999999999E-2</v>
      </c>
      <c r="K2760" s="85">
        <v>54400</v>
      </c>
      <c r="L2760" s="36" t="s">
        <v>8232</v>
      </c>
      <c r="M2760" s="85">
        <v>54400</v>
      </c>
      <c r="N2760" s="83">
        <f t="shared" si="42"/>
        <v>55000</v>
      </c>
      <c r="O2760" s="36" t="s">
        <v>8232</v>
      </c>
    </row>
    <row r="2761" spans="1:15" x14ac:dyDescent="0.2">
      <c r="A2761" s="33" t="s">
        <v>4296</v>
      </c>
      <c r="B2761" s="32">
        <v>720</v>
      </c>
      <c r="C2761" s="32" t="s">
        <v>2</v>
      </c>
      <c r="D2761" s="1"/>
      <c r="E2761" s="1"/>
      <c r="F2761" s="36" t="s">
        <v>4390</v>
      </c>
      <c r="G2761" s="36" t="s">
        <v>5997</v>
      </c>
      <c r="H2761" s="36" t="s">
        <v>7698</v>
      </c>
      <c r="I2761" s="45" t="s">
        <v>8155</v>
      </c>
      <c r="J2761" s="46">
        <v>3.9199999999999999E-2</v>
      </c>
      <c r="K2761" s="85">
        <v>54400</v>
      </c>
      <c r="L2761" s="36" t="s">
        <v>8232</v>
      </c>
      <c r="M2761" s="85">
        <v>54400</v>
      </c>
      <c r="N2761" s="83">
        <f t="shared" si="42"/>
        <v>55000</v>
      </c>
      <c r="O2761" s="36" t="s">
        <v>8232</v>
      </c>
    </row>
    <row r="2762" spans="1:15" x14ac:dyDescent="0.2">
      <c r="A2762" s="33" t="s">
        <v>4297</v>
      </c>
      <c r="B2762" s="32">
        <v>721</v>
      </c>
      <c r="C2762" s="32" t="s">
        <v>2</v>
      </c>
      <c r="D2762" s="1"/>
      <c r="E2762" s="1"/>
      <c r="F2762" s="36" t="s">
        <v>4390</v>
      </c>
      <c r="G2762" s="36" t="s">
        <v>5998</v>
      </c>
      <c r="H2762" s="36" t="s">
        <v>7698</v>
      </c>
      <c r="I2762" s="45" t="s">
        <v>8156</v>
      </c>
      <c r="J2762" s="46">
        <v>3.7999999999999999E-2</v>
      </c>
      <c r="K2762" s="85">
        <v>54400</v>
      </c>
      <c r="L2762" s="36" t="s">
        <v>8232</v>
      </c>
      <c r="M2762" s="85">
        <v>54400</v>
      </c>
      <c r="N2762" s="83">
        <f t="shared" si="42"/>
        <v>55000</v>
      </c>
      <c r="O2762" s="36" t="s">
        <v>8232</v>
      </c>
    </row>
    <row r="2763" spans="1:15" x14ac:dyDescent="0.2">
      <c r="A2763" s="33" t="s">
        <v>3961</v>
      </c>
      <c r="B2763" s="32">
        <v>722</v>
      </c>
      <c r="C2763" s="32" t="s">
        <v>2</v>
      </c>
      <c r="D2763" s="1"/>
      <c r="E2763" s="1"/>
      <c r="F2763" s="36" t="s">
        <v>4390</v>
      </c>
      <c r="G2763" s="36" t="s">
        <v>5731</v>
      </c>
      <c r="H2763" s="31" t="s">
        <v>7696</v>
      </c>
      <c r="I2763" s="45" t="s">
        <v>8157</v>
      </c>
      <c r="J2763" s="46">
        <v>0.87680000000000002</v>
      </c>
      <c r="K2763" s="85">
        <v>35000</v>
      </c>
      <c r="L2763" s="36" t="s">
        <v>8266</v>
      </c>
      <c r="M2763" s="85">
        <v>35000</v>
      </c>
      <c r="N2763" s="83">
        <f t="shared" si="42"/>
        <v>35000</v>
      </c>
      <c r="O2763" s="36" t="s">
        <v>8266</v>
      </c>
    </row>
    <row r="2764" spans="1:15" x14ac:dyDescent="0.2">
      <c r="A2764" s="33" t="s">
        <v>3964</v>
      </c>
      <c r="B2764" s="32">
        <v>723</v>
      </c>
      <c r="C2764" s="32" t="s">
        <v>2</v>
      </c>
      <c r="D2764" s="1"/>
      <c r="E2764" s="1"/>
      <c r="F2764" s="36" t="s">
        <v>4390</v>
      </c>
      <c r="G2764" s="36" t="s">
        <v>5734</v>
      </c>
      <c r="H2764" s="31" t="s">
        <v>7696</v>
      </c>
      <c r="I2764" s="45" t="s">
        <v>8158</v>
      </c>
      <c r="J2764" s="46">
        <v>2.018138</v>
      </c>
      <c r="K2764" s="85">
        <v>35000</v>
      </c>
      <c r="L2764" s="36" t="s">
        <v>8266</v>
      </c>
      <c r="M2764" s="85">
        <v>35000</v>
      </c>
      <c r="N2764" s="83">
        <f t="shared" si="42"/>
        <v>35000</v>
      </c>
      <c r="O2764" s="36" t="s">
        <v>8266</v>
      </c>
    </row>
    <row r="2765" spans="1:15" x14ac:dyDescent="0.2">
      <c r="A2765" s="33" t="s">
        <v>4299</v>
      </c>
      <c r="B2765" s="32">
        <v>724</v>
      </c>
      <c r="C2765" s="32" t="s">
        <v>2</v>
      </c>
      <c r="D2765" s="1"/>
      <c r="E2765" s="1"/>
      <c r="F2765" s="36" t="s">
        <v>4390</v>
      </c>
      <c r="G2765" s="36" t="s">
        <v>5999</v>
      </c>
      <c r="H2765" s="36" t="s">
        <v>7698</v>
      </c>
      <c r="I2765" s="45" t="s">
        <v>8159</v>
      </c>
      <c r="J2765" s="46">
        <v>3.5000000000000003E-2</v>
      </c>
      <c r="K2765" s="85">
        <v>61200</v>
      </c>
      <c r="L2765" s="36" t="s">
        <v>8232</v>
      </c>
      <c r="M2765" s="85">
        <v>61200</v>
      </c>
      <c r="N2765" s="83">
        <f t="shared" si="42"/>
        <v>62000</v>
      </c>
      <c r="O2765" s="36" t="s">
        <v>8232</v>
      </c>
    </row>
    <row r="2766" spans="1:15" x14ac:dyDescent="0.2">
      <c r="A2766" s="33" t="s">
        <v>4300</v>
      </c>
      <c r="B2766" s="32">
        <v>725</v>
      </c>
      <c r="C2766" s="32" t="s">
        <v>2</v>
      </c>
      <c r="D2766" s="1"/>
      <c r="E2766" s="1"/>
      <c r="F2766" s="36" t="s">
        <v>4390</v>
      </c>
      <c r="G2766" s="36" t="s">
        <v>6000</v>
      </c>
      <c r="H2766" s="36" t="s">
        <v>7698</v>
      </c>
      <c r="I2766" s="45" t="s">
        <v>8160</v>
      </c>
      <c r="J2766" s="46">
        <v>3.5000000000000003E-2</v>
      </c>
      <c r="K2766" s="85">
        <v>61200</v>
      </c>
      <c r="L2766" s="36" t="s">
        <v>8232</v>
      </c>
      <c r="M2766" s="85">
        <v>61200</v>
      </c>
      <c r="N2766" s="83">
        <f t="shared" ref="N2766:N2829" si="43">CEILING(M2766,1000)</f>
        <v>62000</v>
      </c>
      <c r="O2766" s="36" t="s">
        <v>8232</v>
      </c>
    </row>
    <row r="2767" spans="1:15" x14ac:dyDescent="0.2">
      <c r="A2767" s="33" t="s">
        <v>4301</v>
      </c>
      <c r="B2767" s="32">
        <v>726</v>
      </c>
      <c r="C2767" s="32" t="s">
        <v>2</v>
      </c>
      <c r="D2767" s="1"/>
      <c r="E2767" s="1"/>
      <c r="F2767" s="36" t="s">
        <v>4390</v>
      </c>
      <c r="G2767" s="36" t="s">
        <v>6001</v>
      </c>
      <c r="H2767" s="36" t="s">
        <v>7698</v>
      </c>
      <c r="I2767" s="45" t="s">
        <v>8161</v>
      </c>
      <c r="J2767" s="46">
        <v>3.5000000000000003E-2</v>
      </c>
      <c r="K2767" s="85">
        <v>61200</v>
      </c>
      <c r="L2767" s="36" t="s">
        <v>8232</v>
      </c>
      <c r="M2767" s="85">
        <v>61200</v>
      </c>
      <c r="N2767" s="83">
        <f t="shared" si="43"/>
        <v>62000</v>
      </c>
      <c r="O2767" s="36" t="s">
        <v>8232</v>
      </c>
    </row>
    <row r="2768" spans="1:15" x14ac:dyDescent="0.2">
      <c r="A2768" s="33" t="s">
        <v>3883</v>
      </c>
      <c r="B2768" s="32">
        <v>727</v>
      </c>
      <c r="C2768" s="32" t="s">
        <v>2</v>
      </c>
      <c r="D2768" s="1"/>
      <c r="E2768" s="1"/>
      <c r="F2768" s="36" t="s">
        <v>4390</v>
      </c>
      <c r="G2768" s="36" t="s">
        <v>5695</v>
      </c>
      <c r="H2768" s="31" t="s">
        <v>7696</v>
      </c>
      <c r="I2768" s="45" t="s">
        <v>8162</v>
      </c>
      <c r="J2768" s="46">
        <v>3.5099999999999999E-2</v>
      </c>
      <c r="K2768" s="85">
        <v>35000</v>
      </c>
      <c r="L2768" s="36" t="s">
        <v>8231</v>
      </c>
      <c r="M2768" s="85">
        <v>35000</v>
      </c>
      <c r="N2768" s="83">
        <f t="shared" si="43"/>
        <v>35000</v>
      </c>
      <c r="O2768" s="36" t="s">
        <v>8231</v>
      </c>
    </row>
    <row r="2769" spans="1:15" x14ac:dyDescent="0.2">
      <c r="A2769" s="33" t="s">
        <v>3902</v>
      </c>
      <c r="B2769" s="32">
        <v>728</v>
      </c>
      <c r="C2769" s="32" t="s">
        <v>2</v>
      </c>
      <c r="D2769" s="1"/>
      <c r="E2769" s="1"/>
      <c r="F2769" s="36" t="s">
        <v>4390</v>
      </c>
      <c r="G2769" s="36" t="s">
        <v>5705</v>
      </c>
      <c r="H2769" s="31" t="s">
        <v>7696</v>
      </c>
      <c r="I2769" s="45" t="s">
        <v>8163</v>
      </c>
      <c r="J2769" s="46">
        <v>3.5099999999999999E-2</v>
      </c>
      <c r="K2769" s="85">
        <v>35000</v>
      </c>
      <c r="L2769" s="36" t="s">
        <v>8231</v>
      </c>
      <c r="M2769" s="85">
        <v>35000</v>
      </c>
      <c r="N2769" s="83">
        <f t="shared" si="43"/>
        <v>35000</v>
      </c>
      <c r="O2769" s="36" t="s">
        <v>8231</v>
      </c>
    </row>
    <row r="2770" spans="1:15" x14ac:dyDescent="0.2">
      <c r="A2770" s="33" t="s">
        <v>4303</v>
      </c>
      <c r="B2770" s="32">
        <v>729</v>
      </c>
      <c r="C2770" s="32" t="s">
        <v>2</v>
      </c>
      <c r="D2770" s="1"/>
      <c r="E2770" s="1"/>
      <c r="F2770" s="36" t="s">
        <v>4390</v>
      </c>
      <c r="G2770" s="36" t="s">
        <v>6002</v>
      </c>
      <c r="H2770" s="36" t="s">
        <v>7698</v>
      </c>
      <c r="I2770" s="45" t="s">
        <v>8164</v>
      </c>
      <c r="J2770" s="46">
        <v>3.7999999999999999E-2</v>
      </c>
      <c r="K2770" s="85">
        <v>54400</v>
      </c>
      <c r="L2770" s="36" t="s">
        <v>8232</v>
      </c>
      <c r="M2770" s="85">
        <v>54400</v>
      </c>
      <c r="N2770" s="83">
        <f t="shared" si="43"/>
        <v>55000</v>
      </c>
      <c r="O2770" s="36" t="s">
        <v>8232</v>
      </c>
    </row>
    <row r="2771" spans="1:15" x14ac:dyDescent="0.2">
      <c r="A2771" s="33" t="s">
        <v>4304</v>
      </c>
      <c r="B2771" s="32">
        <v>730</v>
      </c>
      <c r="C2771" s="32" t="s">
        <v>2</v>
      </c>
      <c r="D2771" s="1"/>
      <c r="E2771" s="1"/>
      <c r="F2771" s="36" t="s">
        <v>4390</v>
      </c>
      <c r="G2771" s="36" t="s">
        <v>6003</v>
      </c>
      <c r="H2771" s="36" t="s">
        <v>7698</v>
      </c>
      <c r="I2771" s="45" t="s">
        <v>8165</v>
      </c>
      <c r="J2771" s="46">
        <v>3.7999999999999999E-2</v>
      </c>
      <c r="K2771" s="85">
        <v>54400</v>
      </c>
      <c r="L2771" s="36" t="s">
        <v>8232</v>
      </c>
      <c r="M2771" s="85">
        <v>54400</v>
      </c>
      <c r="N2771" s="83">
        <f t="shared" si="43"/>
        <v>55000</v>
      </c>
      <c r="O2771" s="36" t="s">
        <v>8232</v>
      </c>
    </row>
    <row r="2772" spans="1:15" x14ac:dyDescent="0.2">
      <c r="A2772" s="33" t="s">
        <v>4305</v>
      </c>
      <c r="B2772" s="32">
        <v>731</v>
      </c>
      <c r="C2772" s="32" t="s">
        <v>2</v>
      </c>
      <c r="D2772" s="1"/>
      <c r="E2772" s="1"/>
      <c r="F2772" s="36" t="s">
        <v>4390</v>
      </c>
      <c r="G2772" s="36" t="s">
        <v>6004</v>
      </c>
      <c r="H2772" s="36" t="s">
        <v>7698</v>
      </c>
      <c r="I2772" s="45" t="s">
        <v>8166</v>
      </c>
      <c r="J2772" s="46">
        <v>3.9199999999999999E-2</v>
      </c>
      <c r="K2772" s="85">
        <v>110500</v>
      </c>
      <c r="L2772" s="36" t="s">
        <v>8232</v>
      </c>
      <c r="M2772" s="85">
        <v>110500</v>
      </c>
      <c r="N2772" s="83">
        <f t="shared" si="43"/>
        <v>111000</v>
      </c>
      <c r="O2772" s="36" t="s">
        <v>8232</v>
      </c>
    </row>
    <row r="2773" spans="1:15" x14ac:dyDescent="0.2">
      <c r="A2773" s="33" t="s">
        <v>4306</v>
      </c>
      <c r="B2773" s="32">
        <v>732</v>
      </c>
      <c r="C2773" s="32" t="s">
        <v>2</v>
      </c>
      <c r="D2773" s="1"/>
      <c r="E2773" s="1"/>
      <c r="F2773" s="36" t="s">
        <v>4390</v>
      </c>
      <c r="G2773" s="36" t="s">
        <v>6005</v>
      </c>
      <c r="H2773" s="36" t="s">
        <v>7698</v>
      </c>
      <c r="I2773" s="45" t="s">
        <v>8167</v>
      </c>
      <c r="J2773" s="46">
        <v>3.9199999999999999E-2</v>
      </c>
      <c r="K2773" s="85">
        <v>54400</v>
      </c>
      <c r="L2773" s="36" t="s">
        <v>8232</v>
      </c>
      <c r="M2773" s="85">
        <v>54400</v>
      </c>
      <c r="N2773" s="83">
        <f t="shared" si="43"/>
        <v>55000</v>
      </c>
      <c r="O2773" s="36" t="s">
        <v>8232</v>
      </c>
    </row>
    <row r="2774" spans="1:15" x14ac:dyDescent="0.2">
      <c r="A2774" s="33" t="s">
        <v>4307</v>
      </c>
      <c r="B2774" s="32">
        <v>733</v>
      </c>
      <c r="C2774" s="32" t="s">
        <v>2</v>
      </c>
      <c r="D2774" s="1"/>
      <c r="E2774" s="1"/>
      <c r="F2774" s="36" t="s">
        <v>4390</v>
      </c>
      <c r="G2774" s="36" t="s">
        <v>6006</v>
      </c>
      <c r="H2774" s="36" t="s">
        <v>7698</v>
      </c>
      <c r="I2774" s="45" t="s">
        <v>8168</v>
      </c>
      <c r="J2774" s="46">
        <v>3.9199999999999999E-2</v>
      </c>
      <c r="K2774" s="85">
        <v>54400</v>
      </c>
      <c r="L2774" s="36" t="s">
        <v>8232</v>
      </c>
      <c r="M2774" s="85">
        <v>54400</v>
      </c>
      <c r="N2774" s="83">
        <f t="shared" si="43"/>
        <v>55000</v>
      </c>
      <c r="O2774" s="36" t="s">
        <v>8232</v>
      </c>
    </row>
    <row r="2775" spans="1:15" x14ac:dyDescent="0.2">
      <c r="A2775" s="33" t="s">
        <v>4308</v>
      </c>
      <c r="B2775" s="32">
        <v>734</v>
      </c>
      <c r="C2775" s="32" t="s">
        <v>2</v>
      </c>
      <c r="D2775" s="1"/>
      <c r="E2775" s="1"/>
      <c r="F2775" s="36" t="s">
        <v>4390</v>
      </c>
      <c r="G2775" s="36" t="s">
        <v>6007</v>
      </c>
      <c r="H2775" s="36" t="s">
        <v>7698</v>
      </c>
      <c r="I2775" s="45" t="s">
        <v>8169</v>
      </c>
      <c r="J2775" s="46">
        <v>3.9199999999999999E-2</v>
      </c>
      <c r="K2775" s="85">
        <v>54400</v>
      </c>
      <c r="L2775" s="36" t="s">
        <v>8232</v>
      </c>
      <c r="M2775" s="85">
        <v>54400</v>
      </c>
      <c r="N2775" s="83">
        <f t="shared" si="43"/>
        <v>55000</v>
      </c>
      <c r="O2775" s="36" t="s">
        <v>8232</v>
      </c>
    </row>
    <row r="2776" spans="1:15" x14ac:dyDescent="0.2">
      <c r="A2776" s="33" t="s">
        <v>4309</v>
      </c>
      <c r="B2776" s="32">
        <v>735</v>
      </c>
      <c r="C2776" s="32" t="s">
        <v>2</v>
      </c>
      <c r="D2776" s="1"/>
      <c r="E2776" s="1"/>
      <c r="F2776" s="36" t="s">
        <v>4390</v>
      </c>
      <c r="G2776" s="36" t="s">
        <v>6008</v>
      </c>
      <c r="H2776" s="36" t="s">
        <v>7698</v>
      </c>
      <c r="I2776" s="45" t="s">
        <v>8170</v>
      </c>
      <c r="J2776" s="46">
        <v>3.7999999999999999E-2</v>
      </c>
      <c r="K2776" s="85">
        <v>74400</v>
      </c>
      <c r="L2776" s="36" t="s">
        <v>8232</v>
      </c>
      <c r="M2776" s="85">
        <v>74400</v>
      </c>
      <c r="N2776" s="83">
        <f t="shared" si="43"/>
        <v>75000</v>
      </c>
      <c r="O2776" s="36" t="s">
        <v>8232</v>
      </c>
    </row>
    <row r="2777" spans="1:15" x14ac:dyDescent="0.2">
      <c r="A2777" s="33" t="s">
        <v>4310</v>
      </c>
      <c r="B2777" s="32">
        <v>736</v>
      </c>
      <c r="C2777" s="32" t="s">
        <v>2</v>
      </c>
      <c r="D2777" s="1"/>
      <c r="E2777" s="1"/>
      <c r="F2777" s="36" t="s">
        <v>4390</v>
      </c>
      <c r="G2777" s="36" t="s">
        <v>6009</v>
      </c>
      <c r="H2777" s="36" t="s">
        <v>7698</v>
      </c>
      <c r="I2777" s="45" t="s">
        <v>8171</v>
      </c>
      <c r="J2777" s="46">
        <v>3.7999999999999999E-2</v>
      </c>
      <c r="K2777" s="85">
        <v>60000</v>
      </c>
      <c r="L2777" s="36" t="s">
        <v>8232</v>
      </c>
      <c r="M2777" s="85">
        <v>60000</v>
      </c>
      <c r="N2777" s="83">
        <f t="shared" si="43"/>
        <v>60000</v>
      </c>
      <c r="O2777" s="36" t="s">
        <v>8232</v>
      </c>
    </row>
    <row r="2778" spans="1:15" x14ac:dyDescent="0.2">
      <c r="A2778" s="33" t="s">
        <v>4311</v>
      </c>
      <c r="B2778" s="32">
        <v>737</v>
      </c>
      <c r="C2778" s="32" t="s">
        <v>2</v>
      </c>
      <c r="D2778" s="1"/>
      <c r="E2778" s="1"/>
      <c r="F2778" s="36" t="s">
        <v>4390</v>
      </c>
      <c r="G2778" s="36" t="s">
        <v>6010</v>
      </c>
      <c r="H2778" s="36" t="s">
        <v>7698</v>
      </c>
      <c r="I2778" s="45" t="s">
        <v>8172</v>
      </c>
      <c r="J2778" s="46">
        <v>3.9199999999999999E-2</v>
      </c>
      <c r="K2778" s="85">
        <v>54400</v>
      </c>
      <c r="L2778" s="36" t="s">
        <v>8232</v>
      </c>
      <c r="M2778" s="85">
        <v>54400</v>
      </c>
      <c r="N2778" s="83">
        <f t="shared" si="43"/>
        <v>55000</v>
      </c>
      <c r="O2778" s="36" t="s">
        <v>8232</v>
      </c>
    </row>
    <row r="2779" spans="1:15" x14ac:dyDescent="0.2">
      <c r="A2779" s="33" t="s">
        <v>4312</v>
      </c>
      <c r="B2779" s="32">
        <v>738</v>
      </c>
      <c r="C2779" s="32" t="s">
        <v>2</v>
      </c>
      <c r="D2779" s="1"/>
      <c r="E2779" s="1"/>
      <c r="F2779" s="36" t="s">
        <v>4390</v>
      </c>
      <c r="G2779" s="36" t="s">
        <v>976</v>
      </c>
      <c r="H2779" s="36" t="s">
        <v>7713</v>
      </c>
      <c r="I2779" s="45" t="s">
        <v>8173</v>
      </c>
      <c r="J2779" s="46">
        <v>3.9199999999999999E-2</v>
      </c>
      <c r="K2779" s="85">
        <v>54400</v>
      </c>
      <c r="L2779" s="36" t="s">
        <v>8232</v>
      </c>
      <c r="M2779" s="85">
        <v>54400</v>
      </c>
      <c r="N2779" s="83">
        <f t="shared" si="43"/>
        <v>55000</v>
      </c>
      <c r="O2779" s="36" t="s">
        <v>8232</v>
      </c>
    </row>
    <row r="2780" spans="1:15" x14ac:dyDescent="0.2">
      <c r="A2780" s="33" t="s">
        <v>4313</v>
      </c>
      <c r="B2780" s="32">
        <v>739</v>
      </c>
      <c r="C2780" s="32" t="s">
        <v>2</v>
      </c>
      <c r="D2780" s="1"/>
      <c r="E2780" s="1"/>
      <c r="F2780" s="36" t="s">
        <v>4390</v>
      </c>
      <c r="G2780" s="36" t="s">
        <v>6011</v>
      </c>
      <c r="H2780" s="36" t="s">
        <v>7698</v>
      </c>
      <c r="I2780" s="45" t="s">
        <v>8174</v>
      </c>
      <c r="J2780" s="46">
        <v>3.9199999999999999E-2</v>
      </c>
      <c r="K2780" s="85">
        <v>54400</v>
      </c>
      <c r="L2780" s="36" t="s">
        <v>8232</v>
      </c>
      <c r="M2780" s="85">
        <v>54400</v>
      </c>
      <c r="N2780" s="83">
        <f t="shared" si="43"/>
        <v>55000</v>
      </c>
      <c r="O2780" s="36" t="s">
        <v>8232</v>
      </c>
    </row>
    <row r="2781" spans="1:15" x14ac:dyDescent="0.2">
      <c r="A2781" s="33" t="s">
        <v>4314</v>
      </c>
      <c r="B2781" s="32">
        <v>740</v>
      </c>
      <c r="C2781" s="32" t="s">
        <v>2</v>
      </c>
      <c r="D2781" s="1"/>
      <c r="E2781" s="1"/>
      <c r="F2781" s="36" t="s">
        <v>4390</v>
      </c>
      <c r="G2781" s="36" t="s">
        <v>6012</v>
      </c>
      <c r="H2781" s="36" t="s">
        <v>7698</v>
      </c>
      <c r="I2781" s="45" t="s">
        <v>8175</v>
      </c>
      <c r="J2781" s="46">
        <v>3.9199999999999999E-2</v>
      </c>
      <c r="K2781" s="85">
        <v>54400</v>
      </c>
      <c r="L2781" s="36" t="s">
        <v>8232</v>
      </c>
      <c r="M2781" s="85">
        <v>54400</v>
      </c>
      <c r="N2781" s="83">
        <f t="shared" si="43"/>
        <v>55000</v>
      </c>
      <c r="O2781" s="36" t="s">
        <v>8232</v>
      </c>
    </row>
    <row r="2782" spans="1:15" x14ac:dyDescent="0.2">
      <c r="A2782" s="33" t="s">
        <v>4315</v>
      </c>
      <c r="B2782" s="32">
        <v>741</v>
      </c>
      <c r="C2782" s="32" t="s">
        <v>2</v>
      </c>
      <c r="D2782" s="1"/>
      <c r="E2782" s="1"/>
      <c r="F2782" s="36" t="s">
        <v>4390</v>
      </c>
      <c r="G2782" s="36" t="s">
        <v>976</v>
      </c>
      <c r="H2782" s="36" t="s">
        <v>7713</v>
      </c>
      <c r="I2782" s="45" t="s">
        <v>8176</v>
      </c>
      <c r="J2782" s="46">
        <v>3.6600000000000001E-2</v>
      </c>
      <c r="K2782" s="85">
        <v>54400</v>
      </c>
      <c r="L2782" s="36" t="s">
        <v>8232</v>
      </c>
      <c r="M2782" s="85">
        <v>54400</v>
      </c>
      <c r="N2782" s="83">
        <f t="shared" si="43"/>
        <v>55000</v>
      </c>
      <c r="O2782" s="36" t="s">
        <v>8232</v>
      </c>
    </row>
    <row r="2783" spans="1:15" x14ac:dyDescent="0.2">
      <c r="A2783" s="33" t="s">
        <v>4316</v>
      </c>
      <c r="B2783" s="32">
        <v>742</v>
      </c>
      <c r="C2783" s="32" t="s">
        <v>2</v>
      </c>
      <c r="D2783" s="1"/>
      <c r="E2783" s="1"/>
      <c r="F2783" s="36" t="s">
        <v>4390</v>
      </c>
      <c r="G2783" s="36" t="s">
        <v>6013</v>
      </c>
      <c r="H2783" s="36" t="s">
        <v>7698</v>
      </c>
      <c r="I2783" s="45" t="s">
        <v>8177</v>
      </c>
      <c r="J2783" s="46">
        <v>3.6600000000000001E-2</v>
      </c>
      <c r="K2783" s="85">
        <v>60000</v>
      </c>
      <c r="L2783" s="36" t="s">
        <v>8232</v>
      </c>
      <c r="M2783" s="85">
        <v>60000</v>
      </c>
      <c r="N2783" s="83">
        <f t="shared" si="43"/>
        <v>60000</v>
      </c>
      <c r="O2783" s="36" t="s">
        <v>8232</v>
      </c>
    </row>
    <row r="2784" spans="1:15" x14ac:dyDescent="0.2">
      <c r="A2784" s="33" t="s">
        <v>4317</v>
      </c>
      <c r="B2784" s="32">
        <v>743</v>
      </c>
      <c r="C2784" s="32" t="s">
        <v>2</v>
      </c>
      <c r="D2784" s="1"/>
      <c r="E2784" s="1"/>
      <c r="F2784" s="36" t="s">
        <v>4390</v>
      </c>
      <c r="G2784" s="36" t="s">
        <v>6014</v>
      </c>
      <c r="H2784" s="36" t="s">
        <v>7698</v>
      </c>
      <c r="I2784" s="45" t="s">
        <v>8178</v>
      </c>
      <c r="J2784" s="46">
        <v>3.78E-2</v>
      </c>
      <c r="K2784" s="85">
        <v>54400</v>
      </c>
      <c r="L2784" s="36" t="s">
        <v>8232</v>
      </c>
      <c r="M2784" s="85">
        <v>54400</v>
      </c>
      <c r="N2784" s="83">
        <f t="shared" si="43"/>
        <v>55000</v>
      </c>
      <c r="O2784" s="36" t="s">
        <v>8232</v>
      </c>
    </row>
    <row r="2785" spans="1:15" x14ac:dyDescent="0.2">
      <c r="A2785" s="33" t="s">
        <v>4318</v>
      </c>
      <c r="B2785" s="32">
        <v>744</v>
      </c>
      <c r="C2785" s="32" t="s">
        <v>2</v>
      </c>
      <c r="D2785" s="1"/>
      <c r="E2785" s="1"/>
      <c r="F2785" s="36" t="s">
        <v>4390</v>
      </c>
      <c r="G2785" s="36" t="s">
        <v>6015</v>
      </c>
      <c r="H2785" s="36" t="s">
        <v>7698</v>
      </c>
      <c r="I2785" s="45" t="s">
        <v>8179</v>
      </c>
      <c r="J2785" s="46">
        <v>3.78E-2</v>
      </c>
      <c r="K2785" s="85">
        <v>54400</v>
      </c>
      <c r="L2785" s="36" t="s">
        <v>8232</v>
      </c>
      <c r="M2785" s="85">
        <v>54400</v>
      </c>
      <c r="N2785" s="83">
        <f t="shared" si="43"/>
        <v>55000</v>
      </c>
      <c r="O2785" s="36" t="s">
        <v>8232</v>
      </c>
    </row>
    <row r="2786" spans="1:15" x14ac:dyDescent="0.2">
      <c r="A2786" s="33" t="s">
        <v>4319</v>
      </c>
      <c r="B2786" s="32">
        <v>745</v>
      </c>
      <c r="C2786" s="32" t="s">
        <v>2</v>
      </c>
      <c r="D2786" s="1"/>
      <c r="E2786" s="1"/>
      <c r="F2786" s="36" t="s">
        <v>4390</v>
      </c>
      <c r="G2786" s="36" t="s">
        <v>6016</v>
      </c>
      <c r="H2786" s="36" t="s">
        <v>7698</v>
      </c>
      <c r="I2786" s="45" t="s">
        <v>8180</v>
      </c>
      <c r="J2786" s="46">
        <v>3.78E-2</v>
      </c>
      <c r="K2786" s="85">
        <v>25000</v>
      </c>
      <c r="L2786" s="36" t="s">
        <v>8234</v>
      </c>
      <c r="M2786" s="85">
        <v>25000</v>
      </c>
      <c r="N2786" s="83">
        <f t="shared" si="43"/>
        <v>25000</v>
      </c>
      <c r="O2786" s="36" t="s">
        <v>8234</v>
      </c>
    </row>
    <row r="2787" spans="1:15" x14ac:dyDescent="0.2">
      <c r="A2787" s="33" t="s">
        <v>4320</v>
      </c>
      <c r="B2787" s="32">
        <v>746</v>
      </c>
      <c r="C2787" s="32" t="s">
        <v>2</v>
      </c>
      <c r="D2787" s="1"/>
      <c r="E2787" s="1"/>
      <c r="F2787" s="36" t="s">
        <v>4390</v>
      </c>
      <c r="G2787" s="36" t="s">
        <v>6017</v>
      </c>
      <c r="H2787" s="36" t="s">
        <v>7698</v>
      </c>
      <c r="I2787" s="45" t="s">
        <v>8181</v>
      </c>
      <c r="J2787" s="46">
        <v>3.78E-2</v>
      </c>
      <c r="K2787" s="85">
        <v>173400</v>
      </c>
      <c r="L2787" s="36" t="s">
        <v>8232</v>
      </c>
      <c r="M2787" s="85">
        <v>173400</v>
      </c>
      <c r="N2787" s="83">
        <f t="shared" si="43"/>
        <v>174000</v>
      </c>
      <c r="O2787" s="36" t="s">
        <v>8232</v>
      </c>
    </row>
    <row r="2788" spans="1:15" x14ac:dyDescent="0.2">
      <c r="A2788" s="33" t="s">
        <v>4321</v>
      </c>
      <c r="B2788" s="32">
        <v>747</v>
      </c>
      <c r="C2788" s="32" t="s">
        <v>2</v>
      </c>
      <c r="D2788" s="1"/>
      <c r="E2788" s="1"/>
      <c r="F2788" s="36" t="s">
        <v>4390</v>
      </c>
      <c r="G2788" s="36" t="s">
        <v>6018</v>
      </c>
      <c r="H2788" s="36" t="s">
        <v>7698</v>
      </c>
      <c r="I2788" s="45" t="s">
        <v>8182</v>
      </c>
      <c r="J2788" s="46">
        <v>3.78E-2</v>
      </c>
      <c r="K2788" s="85">
        <v>54400</v>
      </c>
      <c r="L2788" s="36" t="s">
        <v>8232</v>
      </c>
      <c r="M2788" s="85">
        <v>54400</v>
      </c>
      <c r="N2788" s="83">
        <f t="shared" si="43"/>
        <v>55000</v>
      </c>
      <c r="O2788" s="36" t="s">
        <v>8232</v>
      </c>
    </row>
    <row r="2789" spans="1:15" x14ac:dyDescent="0.2">
      <c r="A2789" s="33" t="s">
        <v>4322</v>
      </c>
      <c r="B2789" s="32">
        <v>748</v>
      </c>
      <c r="C2789" s="32" t="s">
        <v>2</v>
      </c>
      <c r="D2789" s="1"/>
      <c r="E2789" s="1"/>
      <c r="F2789" s="36" t="s">
        <v>4390</v>
      </c>
      <c r="G2789" s="36" t="s">
        <v>6019</v>
      </c>
      <c r="H2789" s="36" t="s">
        <v>7698</v>
      </c>
      <c r="I2789" s="45" t="s">
        <v>8183</v>
      </c>
      <c r="J2789" s="46">
        <v>3.78E-2</v>
      </c>
      <c r="K2789" s="85">
        <v>54400</v>
      </c>
      <c r="L2789" s="36" t="s">
        <v>8232</v>
      </c>
      <c r="M2789" s="85">
        <v>54400</v>
      </c>
      <c r="N2789" s="83">
        <f t="shared" si="43"/>
        <v>55000</v>
      </c>
      <c r="O2789" s="36" t="s">
        <v>8232</v>
      </c>
    </row>
    <row r="2790" spans="1:15" x14ac:dyDescent="0.2">
      <c r="A2790" s="33" t="s">
        <v>4323</v>
      </c>
      <c r="B2790" s="32">
        <v>749</v>
      </c>
      <c r="C2790" s="32" t="s">
        <v>2</v>
      </c>
      <c r="D2790" s="1"/>
      <c r="E2790" s="1"/>
      <c r="F2790" s="36" t="s">
        <v>4390</v>
      </c>
      <c r="G2790" s="36" t="s">
        <v>976</v>
      </c>
      <c r="H2790" s="36" t="s">
        <v>7713</v>
      </c>
      <c r="I2790" s="45" t="s">
        <v>8184</v>
      </c>
      <c r="J2790" s="46">
        <v>3.78E-2</v>
      </c>
      <c r="K2790" s="85">
        <v>54400</v>
      </c>
      <c r="L2790" s="36" t="s">
        <v>8232</v>
      </c>
      <c r="M2790" s="85">
        <v>54400</v>
      </c>
      <c r="N2790" s="83">
        <f t="shared" si="43"/>
        <v>55000</v>
      </c>
      <c r="O2790" s="36" t="s">
        <v>8232</v>
      </c>
    </row>
    <row r="2791" spans="1:15" x14ac:dyDescent="0.2">
      <c r="A2791" s="33" t="s">
        <v>4328</v>
      </c>
      <c r="B2791" s="32">
        <v>750</v>
      </c>
      <c r="C2791" s="32" t="s">
        <v>2</v>
      </c>
      <c r="D2791" s="1"/>
      <c r="E2791" s="1"/>
      <c r="F2791" s="36" t="s">
        <v>4390</v>
      </c>
      <c r="G2791" s="36" t="s">
        <v>6020</v>
      </c>
      <c r="H2791" s="36" t="s">
        <v>7698</v>
      </c>
      <c r="I2791" s="45" t="s">
        <v>8185</v>
      </c>
      <c r="J2791" s="46">
        <v>3.6600000000000001E-2</v>
      </c>
      <c r="K2791" s="85">
        <v>54400</v>
      </c>
      <c r="L2791" s="36" t="s">
        <v>8232</v>
      </c>
      <c r="M2791" s="85">
        <v>54400</v>
      </c>
      <c r="N2791" s="83">
        <f t="shared" si="43"/>
        <v>55000</v>
      </c>
      <c r="O2791" s="36" t="s">
        <v>8232</v>
      </c>
    </row>
    <row r="2792" spans="1:15" x14ac:dyDescent="0.2">
      <c r="A2792" s="33" t="s">
        <v>4324</v>
      </c>
      <c r="B2792" s="32">
        <v>751</v>
      </c>
      <c r="C2792" s="32" t="s">
        <v>2</v>
      </c>
      <c r="D2792" s="1"/>
      <c r="E2792" s="1"/>
      <c r="F2792" s="36" t="s">
        <v>4390</v>
      </c>
      <c r="G2792" s="36" t="s">
        <v>976</v>
      </c>
      <c r="H2792" s="36" t="s">
        <v>7713</v>
      </c>
      <c r="I2792" s="45" t="s">
        <v>7716</v>
      </c>
      <c r="J2792" s="46">
        <v>3.6600000000000001E-2</v>
      </c>
      <c r="K2792" s="85">
        <v>54400</v>
      </c>
      <c r="L2792" s="36" t="s">
        <v>8232</v>
      </c>
      <c r="M2792" s="85">
        <v>54400</v>
      </c>
      <c r="N2792" s="83">
        <f t="shared" si="43"/>
        <v>55000</v>
      </c>
      <c r="O2792" s="36" t="s">
        <v>8232</v>
      </c>
    </row>
    <row r="2793" spans="1:15" x14ac:dyDescent="0.2">
      <c r="A2793" s="33" t="s">
        <v>4325</v>
      </c>
      <c r="B2793" s="32">
        <v>752</v>
      </c>
      <c r="C2793" s="32" t="s">
        <v>2</v>
      </c>
      <c r="D2793" s="1"/>
      <c r="E2793" s="1"/>
      <c r="F2793" s="36" t="s">
        <v>4390</v>
      </c>
      <c r="G2793" s="36" t="s">
        <v>6021</v>
      </c>
      <c r="H2793" s="36" t="s">
        <v>7698</v>
      </c>
      <c r="I2793" s="45" t="s">
        <v>8186</v>
      </c>
      <c r="J2793" s="46">
        <v>3.78E-2</v>
      </c>
      <c r="K2793" s="85">
        <v>88400</v>
      </c>
      <c r="L2793" s="36" t="s">
        <v>8232</v>
      </c>
      <c r="M2793" s="85">
        <v>88400</v>
      </c>
      <c r="N2793" s="83">
        <f t="shared" si="43"/>
        <v>89000</v>
      </c>
      <c r="O2793" s="36" t="s">
        <v>8232</v>
      </c>
    </row>
    <row r="2794" spans="1:15" x14ac:dyDescent="0.2">
      <c r="A2794" s="33" t="s">
        <v>4326</v>
      </c>
      <c r="B2794" s="32">
        <v>753</v>
      </c>
      <c r="C2794" s="32" t="s">
        <v>2</v>
      </c>
      <c r="D2794" s="1"/>
      <c r="E2794" s="1"/>
      <c r="F2794" s="36" t="s">
        <v>4390</v>
      </c>
      <c r="G2794" s="36" t="s">
        <v>6022</v>
      </c>
      <c r="H2794" s="36" t="s">
        <v>7698</v>
      </c>
      <c r="I2794" s="45" t="s">
        <v>8187</v>
      </c>
      <c r="J2794" s="46">
        <v>3.78E-2</v>
      </c>
      <c r="K2794" s="85">
        <v>105400</v>
      </c>
      <c r="L2794" s="36" t="s">
        <v>8232</v>
      </c>
      <c r="M2794" s="85">
        <v>105400</v>
      </c>
      <c r="N2794" s="83">
        <f t="shared" si="43"/>
        <v>106000</v>
      </c>
      <c r="O2794" s="36" t="s">
        <v>8232</v>
      </c>
    </row>
    <row r="2795" spans="1:15" x14ac:dyDescent="0.2">
      <c r="A2795" s="33" t="s">
        <v>4327</v>
      </c>
      <c r="B2795" s="32">
        <v>754</v>
      </c>
      <c r="C2795" s="32" t="s">
        <v>2</v>
      </c>
      <c r="D2795" s="1"/>
      <c r="E2795" s="1"/>
      <c r="F2795" s="36" t="s">
        <v>4390</v>
      </c>
      <c r="G2795" s="36" t="s">
        <v>6023</v>
      </c>
      <c r="H2795" s="36" t="s">
        <v>7698</v>
      </c>
      <c r="I2795" s="45" t="s">
        <v>8188</v>
      </c>
      <c r="J2795" s="46">
        <v>3.78E-2</v>
      </c>
      <c r="K2795" s="85">
        <v>54400</v>
      </c>
      <c r="L2795" s="36" t="s">
        <v>8232</v>
      </c>
      <c r="M2795" s="85">
        <v>54400</v>
      </c>
      <c r="N2795" s="83">
        <f t="shared" si="43"/>
        <v>55000</v>
      </c>
      <c r="O2795" s="36" t="s">
        <v>8232</v>
      </c>
    </row>
    <row r="2796" spans="1:15" x14ac:dyDescent="0.2">
      <c r="A2796" s="33" t="s">
        <v>4328</v>
      </c>
      <c r="B2796" s="32">
        <v>755</v>
      </c>
      <c r="C2796" s="32" t="s">
        <v>2</v>
      </c>
      <c r="D2796" s="1"/>
      <c r="E2796" s="1"/>
      <c r="F2796" s="36" t="s">
        <v>4390</v>
      </c>
      <c r="G2796" s="36" t="s">
        <v>6024</v>
      </c>
      <c r="H2796" s="36" t="s">
        <v>7698</v>
      </c>
      <c r="I2796" s="45" t="s">
        <v>8189</v>
      </c>
      <c r="J2796" s="46">
        <v>3.78E-2</v>
      </c>
      <c r="K2796" s="85">
        <v>104700</v>
      </c>
      <c r="L2796" s="36" t="s">
        <v>8232</v>
      </c>
      <c r="M2796" s="85">
        <v>104700</v>
      </c>
      <c r="N2796" s="83">
        <f t="shared" si="43"/>
        <v>105000</v>
      </c>
      <c r="O2796" s="36" t="s">
        <v>8232</v>
      </c>
    </row>
    <row r="2797" spans="1:15" x14ac:dyDescent="0.2">
      <c r="A2797" s="33" t="s">
        <v>4329</v>
      </c>
      <c r="B2797" s="32">
        <v>756</v>
      </c>
      <c r="C2797" s="32" t="s">
        <v>2</v>
      </c>
      <c r="D2797" s="1"/>
      <c r="E2797" s="1"/>
      <c r="F2797" s="36" t="s">
        <v>4390</v>
      </c>
      <c r="G2797" s="36" t="s">
        <v>6025</v>
      </c>
      <c r="H2797" s="36" t="s">
        <v>7698</v>
      </c>
      <c r="I2797" s="45" t="s">
        <v>8190</v>
      </c>
      <c r="J2797" s="46">
        <v>3.78E-2</v>
      </c>
      <c r="K2797" s="85">
        <v>81600</v>
      </c>
      <c r="L2797" s="36" t="s">
        <v>8232</v>
      </c>
      <c r="M2797" s="85">
        <v>81600</v>
      </c>
      <c r="N2797" s="83">
        <f t="shared" si="43"/>
        <v>82000</v>
      </c>
      <c r="O2797" s="36" t="s">
        <v>8232</v>
      </c>
    </row>
    <row r="2798" spans="1:15" x14ac:dyDescent="0.2">
      <c r="A2798" s="33" t="s">
        <v>4330</v>
      </c>
      <c r="B2798" s="32">
        <v>757</v>
      </c>
      <c r="C2798" s="32" t="s">
        <v>2</v>
      </c>
      <c r="D2798" s="1"/>
      <c r="E2798" s="1"/>
      <c r="F2798" s="36" t="s">
        <v>4390</v>
      </c>
      <c r="G2798" s="36" t="s">
        <v>6026</v>
      </c>
      <c r="H2798" s="36" t="s">
        <v>7698</v>
      </c>
      <c r="I2798" s="45" t="s">
        <v>8191</v>
      </c>
      <c r="J2798" s="46">
        <v>3.78E-2</v>
      </c>
      <c r="K2798" s="85">
        <v>79900</v>
      </c>
      <c r="L2798" s="36" t="s">
        <v>8232</v>
      </c>
      <c r="M2798" s="85">
        <v>79900</v>
      </c>
      <c r="N2798" s="83">
        <f t="shared" si="43"/>
        <v>80000</v>
      </c>
      <c r="O2798" s="36" t="s">
        <v>8232</v>
      </c>
    </row>
    <row r="2799" spans="1:15" x14ac:dyDescent="0.2">
      <c r="A2799" s="33" t="s">
        <v>4331</v>
      </c>
      <c r="B2799" s="32">
        <v>758</v>
      </c>
      <c r="C2799" s="32" t="s">
        <v>2</v>
      </c>
      <c r="D2799" s="1"/>
      <c r="E2799" s="1"/>
      <c r="F2799" s="36" t="s">
        <v>4390</v>
      </c>
      <c r="G2799" s="36" t="s">
        <v>6027</v>
      </c>
      <c r="H2799" s="36" t="s">
        <v>7698</v>
      </c>
      <c r="I2799" s="45" t="s">
        <v>8192</v>
      </c>
      <c r="J2799" s="46">
        <v>3.78E-2</v>
      </c>
      <c r="K2799" s="85">
        <v>79900</v>
      </c>
      <c r="L2799" s="36" t="s">
        <v>8232</v>
      </c>
      <c r="M2799" s="85">
        <v>79900</v>
      </c>
      <c r="N2799" s="83">
        <f t="shared" si="43"/>
        <v>80000</v>
      </c>
      <c r="O2799" s="36" t="s">
        <v>8232</v>
      </c>
    </row>
    <row r="2800" spans="1:15" x14ac:dyDescent="0.2">
      <c r="A2800" s="33" t="s">
        <v>4235</v>
      </c>
      <c r="B2800" s="32">
        <v>759</v>
      </c>
      <c r="C2800" s="32" t="s">
        <v>2</v>
      </c>
      <c r="D2800" s="1"/>
      <c r="E2800" s="1"/>
      <c r="F2800" s="36" t="s">
        <v>4390</v>
      </c>
      <c r="G2800" s="36" t="s">
        <v>976</v>
      </c>
      <c r="H2800" s="36" t="s">
        <v>7800</v>
      </c>
      <c r="I2800" s="45" t="s">
        <v>8193</v>
      </c>
      <c r="J2800" s="46">
        <v>8.2699999999999996E-2</v>
      </c>
      <c r="K2800" s="85">
        <v>20000</v>
      </c>
      <c r="L2800" s="36" t="s">
        <v>8267</v>
      </c>
      <c r="M2800" s="85">
        <v>20000</v>
      </c>
      <c r="N2800" s="83">
        <f t="shared" si="43"/>
        <v>20000</v>
      </c>
      <c r="O2800" s="36" t="s">
        <v>8267</v>
      </c>
    </row>
    <row r="2801" spans="1:15" x14ac:dyDescent="0.2">
      <c r="A2801" s="33" t="s">
        <v>4333</v>
      </c>
      <c r="B2801" s="32">
        <v>798</v>
      </c>
      <c r="C2801" s="32" t="s">
        <v>2</v>
      </c>
      <c r="D2801" s="1"/>
      <c r="E2801" s="1"/>
      <c r="F2801" s="36" t="s">
        <v>4390</v>
      </c>
      <c r="G2801" s="36" t="s">
        <v>6028</v>
      </c>
      <c r="H2801" s="36" t="s">
        <v>7698</v>
      </c>
      <c r="I2801" s="45" t="s">
        <v>7578</v>
      </c>
      <c r="J2801" s="46">
        <v>3.7999999999999999E-2</v>
      </c>
      <c r="K2801" s="85">
        <v>61200</v>
      </c>
      <c r="L2801" s="36" t="s">
        <v>8232</v>
      </c>
      <c r="M2801" s="85">
        <v>61200</v>
      </c>
      <c r="N2801" s="83">
        <f t="shared" si="43"/>
        <v>62000</v>
      </c>
      <c r="O2801" s="36" t="s">
        <v>8232</v>
      </c>
    </row>
    <row r="2802" spans="1:15" x14ac:dyDescent="0.2">
      <c r="A2802" s="33" t="s">
        <v>4334</v>
      </c>
      <c r="B2802" s="32">
        <v>799</v>
      </c>
      <c r="C2802" s="32" t="s">
        <v>2</v>
      </c>
      <c r="D2802" s="1"/>
      <c r="E2802" s="1"/>
      <c r="F2802" s="36" t="s">
        <v>4390</v>
      </c>
      <c r="G2802" s="36" t="s">
        <v>6029</v>
      </c>
      <c r="H2802" s="36" t="s">
        <v>7698</v>
      </c>
      <c r="I2802" s="45" t="s">
        <v>8194</v>
      </c>
      <c r="J2802" s="46">
        <v>3.7999999999999999E-2</v>
      </c>
      <c r="K2802" s="85">
        <v>61200</v>
      </c>
      <c r="L2802" s="36" t="s">
        <v>8232</v>
      </c>
      <c r="M2802" s="85">
        <v>61200</v>
      </c>
      <c r="N2802" s="83">
        <f t="shared" si="43"/>
        <v>62000</v>
      </c>
      <c r="O2802" s="36" t="s">
        <v>8232</v>
      </c>
    </row>
    <row r="2803" spans="1:15" x14ac:dyDescent="0.2">
      <c r="A2803" s="33" t="s">
        <v>4335</v>
      </c>
      <c r="B2803" s="32">
        <v>800</v>
      </c>
      <c r="C2803" s="32" t="s">
        <v>2</v>
      </c>
      <c r="D2803" s="1"/>
      <c r="E2803" s="1"/>
      <c r="F2803" s="36" t="s">
        <v>4390</v>
      </c>
      <c r="G2803" s="36" t="s">
        <v>6030</v>
      </c>
      <c r="H2803" s="36" t="s">
        <v>7698</v>
      </c>
      <c r="I2803" s="45" t="s">
        <v>8195</v>
      </c>
      <c r="J2803" s="46">
        <v>3.9199999999999999E-2</v>
      </c>
      <c r="K2803" s="85">
        <v>61200</v>
      </c>
      <c r="L2803" s="36" t="s">
        <v>8232</v>
      </c>
      <c r="M2803" s="85">
        <v>61200</v>
      </c>
      <c r="N2803" s="83">
        <f t="shared" si="43"/>
        <v>62000</v>
      </c>
      <c r="O2803" s="36" t="s">
        <v>8232</v>
      </c>
    </row>
    <row r="2804" spans="1:15" x14ac:dyDescent="0.2">
      <c r="A2804" s="33" t="s">
        <v>4336</v>
      </c>
      <c r="B2804" s="32">
        <v>801</v>
      </c>
      <c r="C2804" s="32" t="s">
        <v>2</v>
      </c>
      <c r="D2804" s="1"/>
      <c r="E2804" s="1"/>
      <c r="F2804" s="36" t="s">
        <v>4390</v>
      </c>
      <c r="G2804" s="36" t="s">
        <v>6031</v>
      </c>
      <c r="H2804" s="36" t="s">
        <v>7698</v>
      </c>
      <c r="I2804" s="45" t="s">
        <v>8196</v>
      </c>
      <c r="J2804" s="46">
        <v>3.9199999999999999E-2</v>
      </c>
      <c r="K2804" s="85">
        <v>61200</v>
      </c>
      <c r="L2804" s="36" t="s">
        <v>8232</v>
      </c>
      <c r="M2804" s="85">
        <v>61200</v>
      </c>
      <c r="N2804" s="83">
        <f t="shared" si="43"/>
        <v>62000</v>
      </c>
      <c r="O2804" s="36" t="s">
        <v>8232</v>
      </c>
    </row>
    <row r="2805" spans="1:15" x14ac:dyDescent="0.2">
      <c r="A2805" s="33" t="s">
        <v>4337</v>
      </c>
      <c r="B2805" s="32">
        <v>802</v>
      </c>
      <c r="C2805" s="32" t="s">
        <v>2</v>
      </c>
      <c r="D2805" s="1"/>
      <c r="E2805" s="1"/>
      <c r="F2805" s="36" t="s">
        <v>4390</v>
      </c>
      <c r="G2805" s="36" t="s">
        <v>6032</v>
      </c>
      <c r="H2805" s="36" t="s">
        <v>7698</v>
      </c>
      <c r="I2805" s="45" t="s">
        <v>8197</v>
      </c>
      <c r="J2805" s="46">
        <v>3.9199999999999999E-2</v>
      </c>
      <c r="K2805" s="85">
        <v>100300</v>
      </c>
      <c r="L2805" s="36" t="s">
        <v>8232</v>
      </c>
      <c r="M2805" s="85">
        <v>100300</v>
      </c>
      <c r="N2805" s="83">
        <f t="shared" si="43"/>
        <v>101000</v>
      </c>
      <c r="O2805" s="36" t="s">
        <v>8232</v>
      </c>
    </row>
    <row r="2806" spans="1:15" x14ac:dyDescent="0.2">
      <c r="A2806" s="33" t="s">
        <v>4338</v>
      </c>
      <c r="B2806" s="32">
        <v>803</v>
      </c>
      <c r="C2806" s="32" t="s">
        <v>2</v>
      </c>
      <c r="D2806" s="1"/>
      <c r="E2806" s="1"/>
      <c r="F2806" s="36" t="s">
        <v>4390</v>
      </c>
      <c r="G2806" s="36" t="s">
        <v>6033</v>
      </c>
      <c r="H2806" s="36" t="s">
        <v>7698</v>
      </c>
      <c r="I2806" s="45" t="s">
        <v>8198</v>
      </c>
      <c r="J2806" s="46">
        <v>3.9199999999999999E-2</v>
      </c>
      <c r="K2806" s="85">
        <v>125800</v>
      </c>
      <c r="L2806" s="36" t="s">
        <v>8232</v>
      </c>
      <c r="M2806" s="85">
        <v>125800</v>
      </c>
      <c r="N2806" s="83">
        <f t="shared" si="43"/>
        <v>126000</v>
      </c>
      <c r="O2806" s="36" t="s">
        <v>8232</v>
      </c>
    </row>
    <row r="2807" spans="1:15" x14ac:dyDescent="0.2">
      <c r="A2807" s="33" t="s">
        <v>4339</v>
      </c>
      <c r="B2807" s="32">
        <v>804</v>
      </c>
      <c r="C2807" s="32" t="s">
        <v>2</v>
      </c>
      <c r="D2807" s="1"/>
      <c r="E2807" s="1"/>
      <c r="F2807" s="36" t="s">
        <v>4390</v>
      </c>
      <c r="G2807" s="36" t="s">
        <v>6034</v>
      </c>
      <c r="H2807" s="36" t="s">
        <v>7698</v>
      </c>
      <c r="I2807" s="45" t="s">
        <v>8199</v>
      </c>
      <c r="J2807" s="46">
        <v>3.9199999999999999E-2</v>
      </c>
      <c r="K2807" s="85">
        <v>61200</v>
      </c>
      <c r="L2807" s="36" t="s">
        <v>8232</v>
      </c>
      <c r="M2807" s="85">
        <v>61200</v>
      </c>
      <c r="N2807" s="83">
        <f t="shared" si="43"/>
        <v>62000</v>
      </c>
      <c r="O2807" s="36" t="s">
        <v>8232</v>
      </c>
    </row>
    <row r="2808" spans="1:15" x14ac:dyDescent="0.2">
      <c r="A2808" s="33" t="s">
        <v>4340</v>
      </c>
      <c r="B2808" s="32">
        <v>805</v>
      </c>
      <c r="C2808" s="32" t="s">
        <v>2</v>
      </c>
      <c r="D2808" s="1"/>
      <c r="E2808" s="1"/>
      <c r="F2808" s="36" t="s">
        <v>4390</v>
      </c>
      <c r="G2808" s="36" t="s">
        <v>6035</v>
      </c>
      <c r="H2808" s="36" t="s">
        <v>7698</v>
      </c>
      <c r="I2808" s="45" t="s">
        <v>8200</v>
      </c>
      <c r="J2808" s="46">
        <v>3.7999999999999999E-2</v>
      </c>
      <c r="K2808" s="85">
        <v>78200</v>
      </c>
      <c r="L2808" s="36" t="s">
        <v>8232</v>
      </c>
      <c r="M2808" s="85">
        <v>78200</v>
      </c>
      <c r="N2808" s="83">
        <f t="shared" si="43"/>
        <v>79000</v>
      </c>
      <c r="O2808" s="36" t="s">
        <v>8232</v>
      </c>
    </row>
    <row r="2809" spans="1:15" x14ac:dyDescent="0.2">
      <c r="A2809" s="33" t="s">
        <v>4341</v>
      </c>
      <c r="B2809" s="32">
        <v>806</v>
      </c>
      <c r="C2809" s="32" t="s">
        <v>2</v>
      </c>
      <c r="D2809" s="1"/>
      <c r="E2809" s="1"/>
      <c r="F2809" s="36" t="s">
        <v>4390</v>
      </c>
      <c r="G2809" s="36" t="s">
        <v>6036</v>
      </c>
      <c r="H2809" s="36" t="s">
        <v>7698</v>
      </c>
      <c r="I2809" s="45" t="s">
        <v>8201</v>
      </c>
      <c r="J2809" s="46">
        <v>3.7999999999999999E-2</v>
      </c>
      <c r="K2809" s="85">
        <v>54400</v>
      </c>
      <c r="L2809" s="36" t="s">
        <v>8232</v>
      </c>
      <c r="M2809" s="85">
        <v>54400</v>
      </c>
      <c r="N2809" s="83">
        <f t="shared" si="43"/>
        <v>55000</v>
      </c>
      <c r="O2809" s="36" t="s">
        <v>8232</v>
      </c>
    </row>
    <row r="2810" spans="1:15" x14ac:dyDescent="0.2">
      <c r="A2810" s="33" t="s">
        <v>4342</v>
      </c>
      <c r="B2810" s="32">
        <v>807</v>
      </c>
      <c r="C2810" s="32" t="s">
        <v>2</v>
      </c>
      <c r="D2810" s="1"/>
      <c r="E2810" s="1"/>
      <c r="F2810" s="36" t="s">
        <v>4390</v>
      </c>
      <c r="G2810" s="36" t="s">
        <v>6037</v>
      </c>
      <c r="H2810" s="36" t="s">
        <v>7698</v>
      </c>
      <c r="I2810" s="45" t="s">
        <v>8202</v>
      </c>
      <c r="J2810" s="46">
        <v>3.9199999999999999E-2</v>
      </c>
      <c r="K2810" s="85">
        <v>185300</v>
      </c>
      <c r="L2810" s="36" t="s">
        <v>8232</v>
      </c>
      <c r="M2810" s="85">
        <v>185300</v>
      </c>
      <c r="N2810" s="83">
        <f t="shared" si="43"/>
        <v>186000</v>
      </c>
      <c r="O2810" s="36" t="s">
        <v>8232</v>
      </c>
    </row>
    <row r="2811" spans="1:15" x14ac:dyDescent="0.2">
      <c r="A2811" s="33" t="s">
        <v>4343</v>
      </c>
      <c r="B2811" s="32">
        <v>808</v>
      </c>
      <c r="C2811" s="32" t="s">
        <v>2</v>
      </c>
      <c r="D2811" s="1"/>
      <c r="E2811" s="1"/>
      <c r="F2811" s="36" t="s">
        <v>4390</v>
      </c>
      <c r="G2811" s="36" t="s">
        <v>6038</v>
      </c>
      <c r="H2811" s="36" t="s">
        <v>7698</v>
      </c>
      <c r="I2811" s="45" t="s">
        <v>8203</v>
      </c>
      <c r="J2811" s="46">
        <v>3.9199999999999999E-2</v>
      </c>
      <c r="K2811" s="85">
        <v>61200</v>
      </c>
      <c r="L2811" s="36" t="s">
        <v>8232</v>
      </c>
      <c r="M2811" s="85">
        <v>61200</v>
      </c>
      <c r="N2811" s="83">
        <f t="shared" si="43"/>
        <v>62000</v>
      </c>
      <c r="O2811" s="36" t="s">
        <v>8232</v>
      </c>
    </row>
    <row r="2812" spans="1:15" x14ac:dyDescent="0.2">
      <c r="A2812" s="33" t="s">
        <v>4344</v>
      </c>
      <c r="B2812" s="32">
        <v>809</v>
      </c>
      <c r="C2812" s="32" t="s">
        <v>2</v>
      </c>
      <c r="D2812" s="1"/>
      <c r="E2812" s="1"/>
      <c r="F2812" s="36" t="s">
        <v>4390</v>
      </c>
      <c r="G2812" s="36" t="s">
        <v>6039</v>
      </c>
      <c r="H2812" s="36" t="s">
        <v>7698</v>
      </c>
      <c r="I2812" s="45" t="s">
        <v>8204</v>
      </c>
      <c r="J2812" s="46">
        <v>3.9199999999999999E-2</v>
      </c>
      <c r="K2812" s="85">
        <v>61200</v>
      </c>
      <c r="L2812" s="36" t="s">
        <v>8232</v>
      </c>
      <c r="M2812" s="85">
        <v>61200</v>
      </c>
      <c r="N2812" s="83">
        <f t="shared" si="43"/>
        <v>62000</v>
      </c>
      <c r="O2812" s="36" t="s">
        <v>8232</v>
      </c>
    </row>
    <row r="2813" spans="1:15" x14ac:dyDescent="0.2">
      <c r="A2813" s="33" t="s">
        <v>4345</v>
      </c>
      <c r="B2813" s="32">
        <v>810</v>
      </c>
      <c r="C2813" s="32" t="s">
        <v>2</v>
      </c>
      <c r="D2813" s="1"/>
      <c r="E2813" s="1"/>
      <c r="F2813" s="36" t="s">
        <v>4390</v>
      </c>
      <c r="G2813" s="36" t="s">
        <v>6040</v>
      </c>
      <c r="H2813" s="36" t="s">
        <v>7698</v>
      </c>
      <c r="I2813" s="45" t="s">
        <v>8205</v>
      </c>
      <c r="J2813" s="46">
        <v>3.9199999999999999E-2</v>
      </c>
      <c r="K2813" s="85">
        <v>61200</v>
      </c>
      <c r="L2813" s="36" t="s">
        <v>8232</v>
      </c>
      <c r="M2813" s="85">
        <v>61200</v>
      </c>
      <c r="N2813" s="83">
        <f t="shared" si="43"/>
        <v>62000</v>
      </c>
      <c r="O2813" s="36" t="s">
        <v>8232</v>
      </c>
    </row>
    <row r="2814" spans="1:15" x14ac:dyDescent="0.2">
      <c r="A2814" s="33" t="s">
        <v>4346</v>
      </c>
      <c r="B2814" s="32">
        <v>811</v>
      </c>
      <c r="C2814" s="32" t="s">
        <v>2</v>
      </c>
      <c r="D2814" s="1"/>
      <c r="E2814" s="1"/>
      <c r="F2814" s="36" t="s">
        <v>4390</v>
      </c>
      <c r="G2814" s="36" t="s">
        <v>6041</v>
      </c>
      <c r="H2814" s="36" t="s">
        <v>7698</v>
      </c>
      <c r="I2814" s="45" t="s">
        <v>8206</v>
      </c>
      <c r="J2814" s="46">
        <v>3.9199999999999999E-2</v>
      </c>
      <c r="K2814" s="85">
        <v>95200</v>
      </c>
      <c r="L2814" s="36" t="s">
        <v>8232</v>
      </c>
      <c r="M2814" s="85">
        <v>95200</v>
      </c>
      <c r="N2814" s="83">
        <f t="shared" si="43"/>
        <v>96000</v>
      </c>
      <c r="O2814" s="36" t="s">
        <v>8232</v>
      </c>
    </row>
    <row r="2815" spans="1:15" x14ac:dyDescent="0.2">
      <c r="A2815" s="33" t="s">
        <v>4347</v>
      </c>
      <c r="B2815" s="32">
        <v>812</v>
      </c>
      <c r="C2815" s="32" t="s">
        <v>2</v>
      </c>
      <c r="D2815" s="1"/>
      <c r="E2815" s="1"/>
      <c r="F2815" s="36" t="s">
        <v>4390</v>
      </c>
      <c r="G2815" s="36" t="s">
        <v>6042</v>
      </c>
      <c r="H2815" s="36" t="s">
        <v>7698</v>
      </c>
      <c r="I2815" s="45" t="s">
        <v>8207</v>
      </c>
      <c r="J2815" s="46">
        <v>3.5200000000000002E-2</v>
      </c>
      <c r="K2815" s="85">
        <v>54400</v>
      </c>
      <c r="L2815" s="36" t="s">
        <v>8232</v>
      </c>
      <c r="M2815" s="85">
        <v>54400</v>
      </c>
      <c r="N2815" s="83">
        <f t="shared" si="43"/>
        <v>55000</v>
      </c>
      <c r="O2815" s="36" t="s">
        <v>8232</v>
      </c>
    </row>
    <row r="2816" spans="1:15" x14ac:dyDescent="0.2">
      <c r="A2816" s="33" t="s">
        <v>4348</v>
      </c>
      <c r="B2816" s="32">
        <v>813</v>
      </c>
      <c r="C2816" s="32" t="s">
        <v>2</v>
      </c>
      <c r="D2816" s="1"/>
      <c r="E2816" s="1"/>
      <c r="F2816" s="36" t="s">
        <v>4390</v>
      </c>
      <c r="G2816" s="36" t="s">
        <v>6043</v>
      </c>
      <c r="H2816" s="36" t="s">
        <v>7698</v>
      </c>
      <c r="I2816" s="45" t="s">
        <v>8208</v>
      </c>
      <c r="J2816" s="46">
        <v>3.78E-2</v>
      </c>
      <c r="K2816" s="85">
        <v>54400</v>
      </c>
      <c r="L2816" s="36" t="s">
        <v>8232</v>
      </c>
      <c r="M2816" s="85">
        <v>54400</v>
      </c>
      <c r="N2816" s="83">
        <f t="shared" si="43"/>
        <v>55000</v>
      </c>
      <c r="O2816" s="36" t="s">
        <v>8232</v>
      </c>
    </row>
    <row r="2817" spans="1:15" x14ac:dyDescent="0.2">
      <c r="A2817" s="33" t="s">
        <v>4349</v>
      </c>
      <c r="B2817" s="32">
        <v>814</v>
      </c>
      <c r="C2817" s="32" t="s">
        <v>2</v>
      </c>
      <c r="D2817" s="1"/>
      <c r="E2817" s="1"/>
      <c r="F2817" s="36" t="s">
        <v>4390</v>
      </c>
      <c r="G2817" s="36" t="s">
        <v>6044</v>
      </c>
      <c r="H2817" s="36" t="s">
        <v>7698</v>
      </c>
      <c r="I2817" s="45" t="s">
        <v>8209</v>
      </c>
      <c r="J2817" s="46">
        <v>3.5099999999999999E-2</v>
      </c>
      <c r="K2817" s="85">
        <v>54400</v>
      </c>
      <c r="L2817" s="36" t="s">
        <v>8232</v>
      </c>
      <c r="M2817" s="85">
        <v>54400</v>
      </c>
      <c r="N2817" s="83">
        <f t="shared" si="43"/>
        <v>55000</v>
      </c>
      <c r="O2817" s="36" t="s">
        <v>8232</v>
      </c>
    </row>
    <row r="2818" spans="1:15" x14ac:dyDescent="0.2">
      <c r="A2818" s="33" t="s">
        <v>4350</v>
      </c>
      <c r="B2818" s="32">
        <v>815</v>
      </c>
      <c r="C2818" s="32" t="s">
        <v>2</v>
      </c>
      <c r="D2818" s="1"/>
      <c r="E2818" s="1"/>
      <c r="F2818" s="36" t="s">
        <v>4390</v>
      </c>
      <c r="G2818" s="36" t="s">
        <v>976</v>
      </c>
      <c r="H2818" s="36" t="s">
        <v>7713</v>
      </c>
      <c r="I2818" s="45" t="s">
        <v>8210</v>
      </c>
      <c r="J2818" s="46">
        <v>3.5200000000000002E-2</v>
      </c>
      <c r="K2818" s="85">
        <v>54400</v>
      </c>
      <c r="L2818" s="36" t="s">
        <v>8232</v>
      </c>
      <c r="M2818" s="85">
        <v>54400</v>
      </c>
      <c r="N2818" s="83">
        <f t="shared" si="43"/>
        <v>55000</v>
      </c>
      <c r="O2818" s="36" t="s">
        <v>8232</v>
      </c>
    </row>
    <row r="2819" spans="1:15" x14ac:dyDescent="0.2">
      <c r="A2819" s="33" t="s">
        <v>4351</v>
      </c>
      <c r="B2819" s="32">
        <v>816</v>
      </c>
      <c r="C2819" s="32" t="s">
        <v>2</v>
      </c>
      <c r="D2819" s="1"/>
      <c r="E2819" s="1"/>
      <c r="F2819" s="36" t="s">
        <v>4390</v>
      </c>
      <c r="G2819" s="36" t="s">
        <v>6045</v>
      </c>
      <c r="H2819" s="36" t="s">
        <v>7698</v>
      </c>
      <c r="I2819" s="45" t="s">
        <v>8211</v>
      </c>
      <c r="J2819" s="46">
        <v>3.6499999999999998E-2</v>
      </c>
      <c r="K2819" s="85">
        <v>54400</v>
      </c>
      <c r="L2819" s="36" t="s">
        <v>8232</v>
      </c>
      <c r="M2819" s="85">
        <v>54400</v>
      </c>
      <c r="N2819" s="83">
        <f t="shared" si="43"/>
        <v>55000</v>
      </c>
      <c r="O2819" s="36" t="s">
        <v>8232</v>
      </c>
    </row>
    <row r="2820" spans="1:15" x14ac:dyDescent="0.2">
      <c r="A2820" s="33" t="s">
        <v>4352</v>
      </c>
      <c r="B2820" s="32">
        <v>817</v>
      </c>
      <c r="C2820" s="32" t="s">
        <v>2</v>
      </c>
      <c r="D2820" s="1"/>
      <c r="E2820" s="1"/>
      <c r="F2820" s="36" t="s">
        <v>4390</v>
      </c>
      <c r="G2820" s="36" t="s">
        <v>6046</v>
      </c>
      <c r="H2820" s="36" t="s">
        <v>7698</v>
      </c>
      <c r="I2820" s="45" t="s">
        <v>8212</v>
      </c>
      <c r="J2820" s="46">
        <v>3.6499999999999998E-2</v>
      </c>
      <c r="K2820" s="85">
        <v>54400</v>
      </c>
      <c r="L2820" s="36" t="s">
        <v>8232</v>
      </c>
      <c r="M2820" s="85">
        <v>54400</v>
      </c>
      <c r="N2820" s="83">
        <f t="shared" si="43"/>
        <v>55000</v>
      </c>
      <c r="O2820" s="36" t="s">
        <v>8232</v>
      </c>
    </row>
    <row r="2821" spans="1:15" x14ac:dyDescent="0.2">
      <c r="A2821" s="33" t="s">
        <v>4353</v>
      </c>
      <c r="B2821" s="32">
        <v>818</v>
      </c>
      <c r="C2821" s="32" t="s">
        <v>2</v>
      </c>
      <c r="D2821" s="1"/>
      <c r="E2821" s="1"/>
      <c r="F2821" s="36" t="s">
        <v>4390</v>
      </c>
      <c r="G2821" s="36" t="s">
        <v>6047</v>
      </c>
      <c r="H2821" s="36" t="s">
        <v>7698</v>
      </c>
      <c r="I2821" s="45" t="s">
        <v>8213</v>
      </c>
      <c r="J2821" s="46">
        <v>3.6499999999999998E-2</v>
      </c>
      <c r="K2821" s="85">
        <v>61200</v>
      </c>
      <c r="L2821" s="36" t="s">
        <v>8232</v>
      </c>
      <c r="M2821" s="85">
        <v>61200</v>
      </c>
      <c r="N2821" s="83">
        <f t="shared" si="43"/>
        <v>62000</v>
      </c>
      <c r="O2821" s="36" t="s">
        <v>8232</v>
      </c>
    </row>
    <row r="2822" spans="1:15" x14ac:dyDescent="0.2">
      <c r="A2822" s="33" t="s">
        <v>4354</v>
      </c>
      <c r="B2822" s="32">
        <v>819</v>
      </c>
      <c r="C2822" s="32" t="s">
        <v>2</v>
      </c>
      <c r="D2822" s="1"/>
      <c r="E2822" s="1"/>
      <c r="F2822" s="36" t="s">
        <v>4390</v>
      </c>
      <c r="G2822" s="36" t="s">
        <v>976</v>
      </c>
      <c r="H2822" s="36" t="s">
        <v>7713</v>
      </c>
      <c r="I2822" s="45" t="s">
        <v>8521</v>
      </c>
      <c r="J2822" s="46">
        <v>3.6499999999999998E-2</v>
      </c>
      <c r="K2822" s="85">
        <v>112000</v>
      </c>
      <c r="L2822" s="36" t="s">
        <v>8245</v>
      </c>
      <c r="M2822" s="85">
        <v>112000</v>
      </c>
      <c r="N2822" s="83">
        <f t="shared" si="43"/>
        <v>112000</v>
      </c>
      <c r="O2822" s="36" t="s">
        <v>8245</v>
      </c>
    </row>
    <row r="2823" spans="1:15" x14ac:dyDescent="0.2">
      <c r="A2823" s="33" t="s">
        <v>4355</v>
      </c>
      <c r="B2823" s="32">
        <v>820</v>
      </c>
      <c r="C2823" s="32" t="s">
        <v>2</v>
      </c>
      <c r="D2823" s="1"/>
      <c r="E2823" s="1"/>
      <c r="F2823" s="36" t="s">
        <v>4390</v>
      </c>
      <c r="G2823" s="36" t="s">
        <v>6048</v>
      </c>
      <c r="H2823" s="36" t="s">
        <v>7698</v>
      </c>
      <c r="I2823" s="45" t="s">
        <v>8214</v>
      </c>
      <c r="J2823" s="46">
        <v>3.6499999999999998E-2</v>
      </c>
      <c r="K2823" s="85">
        <v>57600</v>
      </c>
      <c r="L2823" s="36" t="s">
        <v>8232</v>
      </c>
      <c r="M2823" s="85">
        <v>57600</v>
      </c>
      <c r="N2823" s="83">
        <f t="shared" si="43"/>
        <v>58000</v>
      </c>
      <c r="O2823" s="36" t="s">
        <v>8232</v>
      </c>
    </row>
    <row r="2824" spans="1:15" x14ac:dyDescent="0.2">
      <c r="A2824" s="33" t="s">
        <v>4356</v>
      </c>
      <c r="B2824" s="32">
        <v>821</v>
      </c>
      <c r="C2824" s="32" t="s">
        <v>2</v>
      </c>
      <c r="D2824" s="1"/>
      <c r="E2824" s="1"/>
      <c r="F2824" s="36" t="s">
        <v>4390</v>
      </c>
      <c r="G2824" s="36" t="s">
        <v>6049</v>
      </c>
      <c r="H2824" s="36" t="s">
        <v>7698</v>
      </c>
      <c r="I2824" s="45" t="s">
        <v>8215</v>
      </c>
      <c r="J2824" s="46">
        <v>3.6499999999999998E-2</v>
      </c>
      <c r="K2824" s="85">
        <v>102000</v>
      </c>
      <c r="L2824" s="36" t="s">
        <v>8232</v>
      </c>
      <c r="M2824" s="85">
        <v>102000</v>
      </c>
      <c r="N2824" s="83">
        <f t="shared" si="43"/>
        <v>102000</v>
      </c>
      <c r="O2824" s="36" t="s">
        <v>8232</v>
      </c>
    </row>
    <row r="2825" spans="1:15" x14ac:dyDescent="0.2">
      <c r="A2825" s="33" t="s">
        <v>4357</v>
      </c>
      <c r="B2825" s="32">
        <v>822</v>
      </c>
      <c r="C2825" s="32" t="s">
        <v>2</v>
      </c>
      <c r="D2825" s="1"/>
      <c r="E2825" s="1"/>
      <c r="F2825" s="36" t="s">
        <v>4390</v>
      </c>
      <c r="G2825" s="36" t="s">
        <v>6050</v>
      </c>
      <c r="H2825" s="36" t="s">
        <v>7698</v>
      </c>
      <c r="I2825" s="45" t="s">
        <v>8216</v>
      </c>
      <c r="J2825" s="46">
        <v>3.6499999999999998E-2</v>
      </c>
      <c r="K2825" s="85">
        <v>54400</v>
      </c>
      <c r="L2825" s="36" t="s">
        <v>8232</v>
      </c>
      <c r="M2825" s="85">
        <v>54400</v>
      </c>
      <c r="N2825" s="83">
        <f t="shared" si="43"/>
        <v>55000</v>
      </c>
      <c r="O2825" s="36" t="s">
        <v>8232</v>
      </c>
    </row>
    <row r="2826" spans="1:15" x14ac:dyDescent="0.2">
      <c r="A2826" s="33" t="s">
        <v>4358</v>
      </c>
      <c r="B2826" s="32">
        <v>823</v>
      </c>
      <c r="C2826" s="32" t="s">
        <v>2</v>
      </c>
      <c r="D2826" s="1"/>
      <c r="E2826" s="1"/>
      <c r="F2826" s="36" t="s">
        <v>4390</v>
      </c>
      <c r="G2826" s="36" t="s">
        <v>6051</v>
      </c>
      <c r="H2826" s="36" t="s">
        <v>7698</v>
      </c>
      <c r="I2826" s="45" t="s">
        <v>8217</v>
      </c>
      <c r="J2826" s="46">
        <v>3.5200000000000002E-2</v>
      </c>
      <c r="K2826" s="85">
        <v>54400</v>
      </c>
      <c r="L2826" s="36" t="s">
        <v>8232</v>
      </c>
      <c r="M2826" s="85">
        <v>54400</v>
      </c>
      <c r="N2826" s="83">
        <f t="shared" si="43"/>
        <v>55000</v>
      </c>
      <c r="O2826" s="36" t="s">
        <v>8232</v>
      </c>
    </row>
    <row r="2827" spans="1:15" x14ac:dyDescent="0.2">
      <c r="A2827" s="33" t="s">
        <v>4359</v>
      </c>
      <c r="B2827" s="32">
        <v>824</v>
      </c>
      <c r="C2827" s="32" t="s">
        <v>2</v>
      </c>
      <c r="D2827" s="1"/>
      <c r="E2827" s="1"/>
      <c r="F2827" s="36" t="s">
        <v>4390</v>
      </c>
      <c r="G2827" s="36" t="s">
        <v>6052</v>
      </c>
      <c r="H2827" s="36" t="s">
        <v>7698</v>
      </c>
      <c r="I2827" s="45" t="s">
        <v>8218</v>
      </c>
      <c r="J2827" s="46">
        <v>3.7699999999999997E-2</v>
      </c>
      <c r="K2827" s="85">
        <v>54400</v>
      </c>
      <c r="L2827" s="36" t="s">
        <v>8232</v>
      </c>
      <c r="M2827" s="85">
        <v>54400</v>
      </c>
      <c r="N2827" s="83">
        <f t="shared" si="43"/>
        <v>55000</v>
      </c>
      <c r="O2827" s="36" t="s">
        <v>8232</v>
      </c>
    </row>
    <row r="2828" spans="1:15" x14ac:dyDescent="0.2">
      <c r="A2828" s="33" t="s">
        <v>4360</v>
      </c>
      <c r="B2828" s="32">
        <v>825</v>
      </c>
      <c r="C2828" s="32" t="s">
        <v>2</v>
      </c>
      <c r="D2828" s="1"/>
      <c r="E2828" s="1"/>
      <c r="F2828" s="36" t="s">
        <v>4390</v>
      </c>
      <c r="G2828" s="36" t="s">
        <v>976</v>
      </c>
      <c r="H2828" s="36" t="s">
        <v>7713</v>
      </c>
      <c r="I2828" s="45" t="s">
        <v>8219</v>
      </c>
      <c r="J2828" s="46">
        <v>4.0599999999999997E-2</v>
      </c>
      <c r="K2828" s="85">
        <v>54400</v>
      </c>
      <c r="L2828" s="36" t="s">
        <v>8232</v>
      </c>
      <c r="M2828" s="85">
        <v>54400</v>
      </c>
      <c r="N2828" s="83">
        <f t="shared" si="43"/>
        <v>55000</v>
      </c>
      <c r="O2828" s="36" t="s">
        <v>8232</v>
      </c>
    </row>
    <row r="2829" spans="1:15" x14ac:dyDescent="0.2">
      <c r="A2829" s="33" t="s">
        <v>4361</v>
      </c>
      <c r="B2829" s="32">
        <v>826</v>
      </c>
      <c r="C2829" s="32" t="s">
        <v>2</v>
      </c>
      <c r="D2829" s="1"/>
      <c r="E2829" s="1"/>
      <c r="F2829" s="36" t="s">
        <v>4390</v>
      </c>
      <c r="G2829" s="36" t="s">
        <v>6053</v>
      </c>
      <c r="H2829" s="36" t="s">
        <v>7698</v>
      </c>
      <c r="I2829" s="45" t="s">
        <v>8220</v>
      </c>
      <c r="J2829" s="46">
        <v>3.9199999999999999E-2</v>
      </c>
      <c r="K2829" s="85">
        <v>54400</v>
      </c>
      <c r="L2829" s="36" t="s">
        <v>8232</v>
      </c>
      <c r="M2829" s="85">
        <v>54400</v>
      </c>
      <c r="N2829" s="83">
        <f t="shared" si="43"/>
        <v>55000</v>
      </c>
      <c r="O2829" s="36" t="s">
        <v>8232</v>
      </c>
    </row>
    <row r="2830" spans="1:15" x14ac:dyDescent="0.2">
      <c r="A2830" s="33" t="s">
        <v>4362</v>
      </c>
      <c r="B2830" s="32">
        <v>827</v>
      </c>
      <c r="C2830" s="32" t="s">
        <v>2</v>
      </c>
      <c r="D2830" s="1"/>
      <c r="E2830" s="1"/>
      <c r="F2830" s="36" t="s">
        <v>4390</v>
      </c>
      <c r="G2830" s="36" t="s">
        <v>976</v>
      </c>
      <c r="H2830" s="36" t="s">
        <v>7713</v>
      </c>
      <c r="I2830" s="45" t="s">
        <v>8221</v>
      </c>
      <c r="J2830" s="46">
        <v>3.7900000000000003E-2</v>
      </c>
      <c r="K2830" s="85">
        <v>54400</v>
      </c>
      <c r="L2830" s="36" t="s">
        <v>8232</v>
      </c>
      <c r="M2830" s="85">
        <v>54400</v>
      </c>
      <c r="N2830" s="83">
        <f t="shared" ref="N2830:N2893" si="44">CEILING(M2830,1000)</f>
        <v>55000</v>
      </c>
      <c r="O2830" s="36" t="s">
        <v>8232</v>
      </c>
    </row>
    <row r="2831" spans="1:15" x14ac:dyDescent="0.2">
      <c r="A2831" s="33" t="s">
        <v>4363</v>
      </c>
      <c r="B2831" s="32">
        <v>828</v>
      </c>
      <c r="C2831" s="32" t="s">
        <v>2</v>
      </c>
      <c r="D2831" s="1"/>
      <c r="E2831" s="1"/>
      <c r="F2831" s="36" t="s">
        <v>4390</v>
      </c>
      <c r="G2831" s="36" t="s">
        <v>6054</v>
      </c>
      <c r="H2831" s="36" t="s">
        <v>7698</v>
      </c>
      <c r="I2831" s="45" t="s">
        <v>7579</v>
      </c>
      <c r="J2831" s="46">
        <v>3.7600000000000001E-2</v>
      </c>
      <c r="K2831" s="85">
        <v>54400</v>
      </c>
      <c r="L2831" s="36" t="s">
        <v>8232</v>
      </c>
      <c r="M2831" s="85">
        <v>54400</v>
      </c>
      <c r="N2831" s="83">
        <f t="shared" si="44"/>
        <v>55000</v>
      </c>
      <c r="O2831" s="36" t="s">
        <v>8232</v>
      </c>
    </row>
    <row r="2832" spans="1:15" x14ac:dyDescent="0.2">
      <c r="A2832" s="33" t="s">
        <v>4364</v>
      </c>
      <c r="B2832" s="32">
        <v>829</v>
      </c>
      <c r="C2832" s="32" t="s">
        <v>2</v>
      </c>
      <c r="D2832" s="1"/>
      <c r="E2832" s="1"/>
      <c r="F2832" s="36" t="s">
        <v>4390</v>
      </c>
      <c r="G2832" s="36" t="s">
        <v>6055</v>
      </c>
      <c r="H2832" s="36" t="s">
        <v>7698</v>
      </c>
      <c r="I2832" s="45" t="s">
        <v>7580</v>
      </c>
      <c r="J2832" s="46">
        <v>3.8800000000000001E-2</v>
      </c>
      <c r="K2832" s="85">
        <v>54400</v>
      </c>
      <c r="L2832" s="36" t="s">
        <v>8232</v>
      </c>
      <c r="M2832" s="85">
        <v>54400</v>
      </c>
      <c r="N2832" s="83">
        <f t="shared" si="44"/>
        <v>55000</v>
      </c>
      <c r="O2832" s="36" t="s">
        <v>8232</v>
      </c>
    </row>
    <row r="2833" spans="1:15" x14ac:dyDescent="0.2">
      <c r="A2833" s="33" t="s">
        <v>4365</v>
      </c>
      <c r="B2833" s="32">
        <v>830</v>
      </c>
      <c r="C2833" s="32" t="s">
        <v>2</v>
      </c>
      <c r="D2833" s="1"/>
      <c r="E2833" s="1"/>
      <c r="F2833" s="36" t="s">
        <v>4390</v>
      </c>
      <c r="G2833" s="36" t="s">
        <v>6056</v>
      </c>
      <c r="H2833" s="36" t="s">
        <v>7698</v>
      </c>
      <c r="I2833" s="45" t="s">
        <v>7581</v>
      </c>
      <c r="J2833" s="46">
        <v>3.9E-2</v>
      </c>
      <c r="K2833" s="85">
        <v>54400</v>
      </c>
      <c r="L2833" s="36" t="s">
        <v>8232</v>
      </c>
      <c r="M2833" s="85">
        <v>54400</v>
      </c>
      <c r="N2833" s="83">
        <f t="shared" si="44"/>
        <v>55000</v>
      </c>
      <c r="O2833" s="36" t="s">
        <v>8232</v>
      </c>
    </row>
    <row r="2834" spans="1:15" x14ac:dyDescent="0.2">
      <c r="A2834" s="33" t="s">
        <v>4366</v>
      </c>
      <c r="B2834" s="32">
        <v>831</v>
      </c>
      <c r="C2834" s="32" t="s">
        <v>2</v>
      </c>
      <c r="D2834" s="1"/>
      <c r="E2834" s="1"/>
      <c r="F2834" s="36" t="s">
        <v>4390</v>
      </c>
      <c r="G2834" s="36" t="s">
        <v>6057</v>
      </c>
      <c r="H2834" s="36" t="s">
        <v>7698</v>
      </c>
      <c r="I2834" s="45" t="s">
        <v>7582</v>
      </c>
      <c r="J2834" s="46">
        <v>4.2599999999999999E-2</v>
      </c>
      <c r="K2834" s="85">
        <v>102000</v>
      </c>
      <c r="L2834" s="36" t="s">
        <v>8232</v>
      </c>
      <c r="M2834" s="85">
        <v>102000</v>
      </c>
      <c r="N2834" s="83">
        <f t="shared" si="44"/>
        <v>102000</v>
      </c>
      <c r="O2834" s="36" t="s">
        <v>8232</v>
      </c>
    </row>
    <row r="2835" spans="1:15" x14ac:dyDescent="0.2">
      <c r="A2835" s="33" t="s">
        <v>4367</v>
      </c>
      <c r="B2835" s="32">
        <v>832</v>
      </c>
      <c r="C2835" s="32" t="s">
        <v>2</v>
      </c>
      <c r="D2835" s="1"/>
      <c r="E2835" s="1"/>
      <c r="F2835" s="36" t="s">
        <v>4390</v>
      </c>
      <c r="G2835" s="36" t="s">
        <v>6058</v>
      </c>
      <c r="H2835" s="36" t="s">
        <v>7698</v>
      </c>
      <c r="I2835" s="45" t="s">
        <v>7583</v>
      </c>
      <c r="J2835" s="46">
        <v>4.2599999999999999E-2</v>
      </c>
      <c r="K2835" s="85">
        <v>54400</v>
      </c>
      <c r="L2835" s="36" t="s">
        <v>8232</v>
      </c>
      <c r="M2835" s="85">
        <v>54400</v>
      </c>
      <c r="N2835" s="83">
        <f t="shared" si="44"/>
        <v>55000</v>
      </c>
      <c r="O2835" s="36" t="s">
        <v>8232</v>
      </c>
    </row>
    <row r="2836" spans="1:15" x14ac:dyDescent="0.2">
      <c r="A2836" s="33" t="s">
        <v>4368</v>
      </c>
      <c r="B2836" s="32">
        <v>833</v>
      </c>
      <c r="C2836" s="32" t="s">
        <v>2</v>
      </c>
      <c r="D2836" s="1"/>
      <c r="E2836" s="1"/>
      <c r="F2836" s="36" t="s">
        <v>4390</v>
      </c>
      <c r="G2836" s="36" t="s">
        <v>6059</v>
      </c>
      <c r="H2836" s="36" t="s">
        <v>7698</v>
      </c>
      <c r="I2836" s="45" t="s">
        <v>7584</v>
      </c>
      <c r="J2836" s="46">
        <v>3.9E-2</v>
      </c>
      <c r="K2836" s="85">
        <v>54400</v>
      </c>
      <c r="L2836" s="36" t="s">
        <v>8232</v>
      </c>
      <c r="M2836" s="85">
        <v>54400</v>
      </c>
      <c r="N2836" s="83">
        <f t="shared" si="44"/>
        <v>55000</v>
      </c>
      <c r="O2836" s="36" t="s">
        <v>8232</v>
      </c>
    </row>
    <row r="2837" spans="1:15" x14ac:dyDescent="0.2">
      <c r="A2837" s="33" t="s">
        <v>4369</v>
      </c>
      <c r="B2837" s="32">
        <v>834</v>
      </c>
      <c r="C2837" s="32" t="s">
        <v>2</v>
      </c>
      <c r="D2837" s="1"/>
      <c r="E2837" s="1"/>
      <c r="F2837" s="36" t="s">
        <v>4390</v>
      </c>
      <c r="G2837" s="36" t="s">
        <v>6060</v>
      </c>
      <c r="H2837" s="36" t="s">
        <v>7698</v>
      </c>
      <c r="I2837" s="45" t="s">
        <v>7585</v>
      </c>
      <c r="J2837" s="46">
        <v>3.8600000000000002E-2</v>
      </c>
      <c r="K2837" s="85">
        <v>54400</v>
      </c>
      <c r="L2837" s="36" t="s">
        <v>8232</v>
      </c>
      <c r="M2837" s="85">
        <v>54400</v>
      </c>
      <c r="N2837" s="83">
        <f t="shared" si="44"/>
        <v>55000</v>
      </c>
      <c r="O2837" s="36" t="s">
        <v>8232</v>
      </c>
    </row>
    <row r="2838" spans="1:15" x14ac:dyDescent="0.2">
      <c r="A2838" s="33" t="s">
        <v>4370</v>
      </c>
      <c r="B2838" s="32">
        <v>835</v>
      </c>
      <c r="C2838" s="32" t="s">
        <v>2</v>
      </c>
      <c r="D2838" s="1"/>
      <c r="E2838" s="1"/>
      <c r="F2838" s="36" t="s">
        <v>4390</v>
      </c>
      <c r="G2838" s="36" t="s">
        <v>6061</v>
      </c>
      <c r="H2838" s="36" t="s">
        <v>7698</v>
      </c>
      <c r="I2838" s="45" t="s">
        <v>8222</v>
      </c>
      <c r="J2838" s="46">
        <v>3.78E-2</v>
      </c>
      <c r="K2838" s="85">
        <v>110500</v>
      </c>
      <c r="L2838" s="36" t="s">
        <v>8232</v>
      </c>
      <c r="M2838" s="85">
        <v>110500</v>
      </c>
      <c r="N2838" s="83">
        <f t="shared" si="44"/>
        <v>111000</v>
      </c>
      <c r="O2838" s="36" t="s">
        <v>8232</v>
      </c>
    </row>
    <row r="2839" spans="1:15" x14ac:dyDescent="0.2">
      <c r="A2839" s="33" t="s">
        <v>4371</v>
      </c>
      <c r="B2839" s="32">
        <v>836</v>
      </c>
      <c r="C2839" s="32" t="s">
        <v>2</v>
      </c>
      <c r="D2839" s="1"/>
      <c r="E2839" s="1"/>
      <c r="F2839" s="36" t="s">
        <v>4390</v>
      </c>
      <c r="G2839" s="36" t="s">
        <v>6062</v>
      </c>
      <c r="H2839" s="36" t="s">
        <v>7698</v>
      </c>
      <c r="I2839" s="45" t="s">
        <v>8223</v>
      </c>
      <c r="J2839" s="46">
        <v>3.6499999999999998E-2</v>
      </c>
      <c r="K2839" s="85">
        <v>54400</v>
      </c>
      <c r="L2839" s="36" t="s">
        <v>8232</v>
      </c>
      <c r="M2839" s="85">
        <v>54400</v>
      </c>
      <c r="N2839" s="83">
        <f t="shared" si="44"/>
        <v>55000</v>
      </c>
      <c r="O2839" s="36" t="s">
        <v>8232</v>
      </c>
    </row>
    <row r="2840" spans="1:15" x14ac:dyDescent="0.2">
      <c r="A2840" s="33" t="s">
        <v>4298</v>
      </c>
      <c r="B2840" s="32">
        <v>871</v>
      </c>
      <c r="C2840" s="32" t="s">
        <v>2</v>
      </c>
      <c r="D2840" s="1"/>
      <c r="E2840" s="1"/>
      <c r="F2840" s="36" t="s">
        <v>4390</v>
      </c>
      <c r="G2840" s="36" t="s">
        <v>976</v>
      </c>
      <c r="H2840" s="36" t="s">
        <v>7800</v>
      </c>
      <c r="I2840" s="45" t="s">
        <v>7577</v>
      </c>
      <c r="J2840" s="46">
        <v>4.3678900000000001</v>
      </c>
      <c r="K2840" s="85">
        <v>20000</v>
      </c>
      <c r="L2840" s="36" t="s">
        <v>8250</v>
      </c>
      <c r="M2840" s="85">
        <v>20000</v>
      </c>
      <c r="N2840" s="83">
        <f t="shared" si="44"/>
        <v>20000</v>
      </c>
      <c r="O2840" s="36" t="s">
        <v>8250</v>
      </c>
    </row>
    <row r="2841" spans="1:15" x14ac:dyDescent="0.2">
      <c r="A2841" s="33" t="s">
        <v>4373</v>
      </c>
      <c r="B2841" s="32">
        <v>872</v>
      </c>
      <c r="C2841" s="32" t="s">
        <v>2</v>
      </c>
      <c r="D2841" s="1"/>
      <c r="E2841" s="1"/>
      <c r="F2841" s="36" t="s">
        <v>4390</v>
      </c>
      <c r="G2841" s="36" t="s">
        <v>976</v>
      </c>
      <c r="H2841" s="36" t="s">
        <v>7703</v>
      </c>
      <c r="I2841" s="45" t="s">
        <v>8224</v>
      </c>
      <c r="J2841" s="46">
        <v>8.6525000000000005E-2</v>
      </c>
      <c r="K2841" s="85">
        <v>300000</v>
      </c>
      <c r="L2841" s="36" t="s">
        <v>8268</v>
      </c>
      <c r="M2841" s="85">
        <v>300000</v>
      </c>
      <c r="N2841" s="83">
        <f t="shared" si="44"/>
        <v>300000</v>
      </c>
      <c r="O2841" s="36" t="s">
        <v>8268</v>
      </c>
    </row>
    <row r="2842" spans="1:15" x14ac:dyDescent="0.2">
      <c r="A2842" s="33" t="s">
        <v>4374</v>
      </c>
      <c r="B2842" s="32">
        <v>874</v>
      </c>
      <c r="C2842" s="32" t="s">
        <v>2</v>
      </c>
      <c r="D2842" s="1"/>
      <c r="E2842" s="1"/>
      <c r="F2842" s="36" t="s">
        <v>4390</v>
      </c>
      <c r="G2842" s="36" t="s">
        <v>5961</v>
      </c>
      <c r="H2842" s="36" t="s">
        <v>7698</v>
      </c>
      <c r="I2842" s="42" t="s">
        <v>9150</v>
      </c>
      <c r="J2842" s="46">
        <v>0.3669</v>
      </c>
      <c r="K2842" s="85">
        <v>205000</v>
      </c>
      <c r="L2842" s="36" t="s">
        <v>8232</v>
      </c>
      <c r="M2842" s="85">
        <v>205000</v>
      </c>
      <c r="N2842" s="83">
        <f t="shared" si="44"/>
        <v>205000</v>
      </c>
      <c r="O2842" s="36" t="s">
        <v>8232</v>
      </c>
    </row>
    <row r="2843" spans="1:15" x14ac:dyDescent="0.2">
      <c r="A2843" s="33" t="s">
        <v>4375</v>
      </c>
      <c r="B2843" s="32">
        <v>879</v>
      </c>
      <c r="C2843" s="32" t="s">
        <v>2</v>
      </c>
      <c r="D2843" s="1"/>
      <c r="E2843" s="1"/>
      <c r="F2843" s="36" t="s">
        <v>4390</v>
      </c>
      <c r="G2843" s="36" t="s">
        <v>976</v>
      </c>
      <c r="H2843" s="36" t="s">
        <v>7713</v>
      </c>
      <c r="I2843" s="45" t="s">
        <v>8521</v>
      </c>
      <c r="J2843" s="46">
        <v>0.68118000000000001</v>
      </c>
      <c r="K2843" s="85">
        <v>346000</v>
      </c>
      <c r="L2843" s="36" t="s">
        <v>8245</v>
      </c>
      <c r="M2843" s="85">
        <v>346000</v>
      </c>
      <c r="N2843" s="83">
        <f t="shared" si="44"/>
        <v>346000</v>
      </c>
      <c r="O2843" s="36" t="s">
        <v>8245</v>
      </c>
    </row>
    <row r="2844" spans="1:15" x14ac:dyDescent="0.2">
      <c r="A2844" s="33" t="s">
        <v>4376</v>
      </c>
      <c r="B2844" s="32">
        <v>881</v>
      </c>
      <c r="C2844" s="32" t="s">
        <v>2</v>
      </c>
      <c r="D2844" s="1"/>
      <c r="E2844" s="1"/>
      <c r="F2844" s="36" t="s">
        <v>4390</v>
      </c>
      <c r="G2844" s="36" t="s">
        <v>477</v>
      </c>
      <c r="H2844" s="36" t="s">
        <v>7631</v>
      </c>
      <c r="I2844" s="45" t="s">
        <v>8225</v>
      </c>
      <c r="J2844" s="46">
        <v>0.99909999999999999</v>
      </c>
      <c r="K2844" s="85">
        <v>2618000</v>
      </c>
      <c r="L2844" s="36" t="s">
        <v>8269</v>
      </c>
      <c r="M2844" s="85">
        <v>2618000</v>
      </c>
      <c r="N2844" s="83">
        <f t="shared" si="44"/>
        <v>2618000</v>
      </c>
      <c r="O2844" s="36" t="s">
        <v>8269</v>
      </c>
    </row>
    <row r="2845" spans="1:15" x14ac:dyDescent="0.2">
      <c r="A2845" s="33" t="s">
        <v>4377</v>
      </c>
      <c r="B2845" s="32">
        <v>899</v>
      </c>
      <c r="C2845" s="32" t="s">
        <v>2</v>
      </c>
      <c r="D2845" s="1"/>
      <c r="E2845" s="1"/>
      <c r="F2845" s="36" t="s">
        <v>4390</v>
      </c>
      <c r="G2845" s="36" t="s">
        <v>6063</v>
      </c>
      <c r="H2845" s="36" t="s">
        <v>7698</v>
      </c>
      <c r="I2845" s="45" t="s">
        <v>8226</v>
      </c>
      <c r="J2845" s="46">
        <v>0.3523</v>
      </c>
      <c r="K2845" s="85">
        <v>250000</v>
      </c>
      <c r="L2845" s="36" t="s">
        <v>8232</v>
      </c>
      <c r="M2845" s="85">
        <v>250000</v>
      </c>
      <c r="N2845" s="83">
        <f t="shared" si="44"/>
        <v>250000</v>
      </c>
      <c r="O2845" s="36" t="s">
        <v>8232</v>
      </c>
    </row>
    <row r="2846" spans="1:15" x14ac:dyDescent="0.2">
      <c r="A2846" s="33" t="s">
        <v>4378</v>
      </c>
      <c r="B2846" s="32">
        <v>900</v>
      </c>
      <c r="C2846" s="32" t="s">
        <v>2</v>
      </c>
      <c r="D2846" s="1"/>
      <c r="E2846" s="1"/>
      <c r="F2846" s="36" t="s">
        <v>4390</v>
      </c>
      <c r="G2846" s="36" t="s">
        <v>7917</v>
      </c>
      <c r="H2846" s="36" t="s">
        <v>7631</v>
      </c>
      <c r="I2846" s="45" t="s">
        <v>8227</v>
      </c>
      <c r="J2846" s="46">
        <v>0.35680000000000001</v>
      </c>
      <c r="K2846" s="85">
        <v>810000</v>
      </c>
      <c r="L2846" s="36" t="s">
        <v>7631</v>
      </c>
      <c r="M2846" s="85">
        <v>810000</v>
      </c>
      <c r="N2846" s="83">
        <f t="shared" si="44"/>
        <v>810000</v>
      </c>
      <c r="O2846" s="36" t="s">
        <v>7631</v>
      </c>
    </row>
    <row r="2847" spans="1:15" x14ac:dyDescent="0.2">
      <c r="A2847" s="33" t="s">
        <v>4379</v>
      </c>
      <c r="B2847" s="32">
        <v>901</v>
      </c>
      <c r="C2847" s="32" t="s">
        <v>2</v>
      </c>
      <c r="D2847" s="1"/>
      <c r="E2847" s="1"/>
      <c r="F2847" s="36" t="s">
        <v>4390</v>
      </c>
      <c r="G2847" s="36" t="s">
        <v>5595</v>
      </c>
      <c r="H2847" s="36" t="s">
        <v>7631</v>
      </c>
      <c r="I2847" s="45" t="s">
        <v>7586</v>
      </c>
      <c r="J2847" s="46">
        <v>1.0248999999999999</v>
      </c>
      <c r="K2847" s="85">
        <v>1150000</v>
      </c>
      <c r="L2847" s="36" t="s">
        <v>8270</v>
      </c>
      <c r="M2847" s="85">
        <v>1150000</v>
      </c>
      <c r="N2847" s="83">
        <f t="shared" si="44"/>
        <v>1150000</v>
      </c>
      <c r="O2847" s="36" t="s">
        <v>8270</v>
      </c>
    </row>
    <row r="2848" spans="1:15" x14ac:dyDescent="0.2">
      <c r="A2848" s="33" t="s">
        <v>4380</v>
      </c>
      <c r="B2848" s="32">
        <v>906</v>
      </c>
      <c r="C2848" s="32" t="s">
        <v>2</v>
      </c>
      <c r="D2848" s="1"/>
      <c r="E2848" s="1"/>
      <c r="F2848" s="36" t="s">
        <v>4390</v>
      </c>
      <c r="G2848" s="36" t="s">
        <v>7693</v>
      </c>
      <c r="H2848" s="36" t="s">
        <v>7631</v>
      </c>
      <c r="I2848" s="45" t="s">
        <v>7716</v>
      </c>
      <c r="J2848" s="46">
        <v>0.12598800000000002</v>
      </c>
      <c r="K2848" s="85">
        <v>300000</v>
      </c>
      <c r="L2848" s="36" t="s">
        <v>8271</v>
      </c>
      <c r="M2848" s="85">
        <v>300000</v>
      </c>
      <c r="N2848" s="83">
        <f t="shared" si="44"/>
        <v>300000</v>
      </c>
      <c r="O2848" s="36" t="s">
        <v>8271</v>
      </c>
    </row>
    <row r="2849" spans="1:15" x14ac:dyDescent="0.2">
      <c r="A2849" s="33" t="s">
        <v>4381</v>
      </c>
      <c r="B2849" s="32">
        <v>909</v>
      </c>
      <c r="C2849" s="32" t="s">
        <v>2</v>
      </c>
      <c r="D2849" s="1"/>
      <c r="E2849" s="1"/>
      <c r="F2849" s="36" t="s">
        <v>4390</v>
      </c>
      <c r="G2849" s="36" t="s">
        <v>5694</v>
      </c>
      <c r="H2849" s="36" t="s">
        <v>7698</v>
      </c>
      <c r="I2849" s="45" t="s">
        <v>8228</v>
      </c>
      <c r="J2849" s="46">
        <v>5.9499999999999997E-2</v>
      </c>
      <c r="K2849" s="85">
        <v>396400</v>
      </c>
      <c r="L2849" s="36" t="s">
        <v>8232</v>
      </c>
      <c r="M2849" s="85">
        <v>396400</v>
      </c>
      <c r="N2849" s="83">
        <f t="shared" si="44"/>
        <v>397000</v>
      </c>
      <c r="O2849" s="36" t="s">
        <v>8232</v>
      </c>
    </row>
    <row r="2850" spans="1:15" x14ac:dyDescent="0.2">
      <c r="A2850" s="33" t="s">
        <v>4382</v>
      </c>
      <c r="B2850" s="32">
        <v>910</v>
      </c>
      <c r="C2850" s="32" t="s">
        <v>2</v>
      </c>
      <c r="D2850" s="1"/>
      <c r="E2850" s="1"/>
      <c r="F2850" s="36" t="s">
        <v>4390</v>
      </c>
      <c r="G2850" s="36" t="s">
        <v>6064</v>
      </c>
      <c r="H2850" s="31" t="s">
        <v>7696</v>
      </c>
      <c r="I2850" s="45" t="s">
        <v>8229</v>
      </c>
      <c r="J2850" s="46">
        <v>0.1046</v>
      </c>
      <c r="K2850" s="85">
        <v>30000</v>
      </c>
      <c r="L2850" s="36" t="s">
        <v>8231</v>
      </c>
      <c r="M2850" s="85">
        <v>30000</v>
      </c>
      <c r="N2850" s="83">
        <f t="shared" si="44"/>
        <v>30000</v>
      </c>
      <c r="O2850" s="36" t="s">
        <v>8231</v>
      </c>
    </row>
    <row r="2851" spans="1:15" x14ac:dyDescent="0.2">
      <c r="A2851" s="33" t="s">
        <v>8278</v>
      </c>
      <c r="B2851" s="32">
        <v>911</v>
      </c>
      <c r="C2851" s="32" t="s">
        <v>2</v>
      </c>
      <c r="D2851" s="1"/>
      <c r="E2851" s="1"/>
      <c r="F2851" s="36" t="s">
        <v>4390</v>
      </c>
      <c r="G2851" s="36" t="s">
        <v>976</v>
      </c>
      <c r="H2851" s="36" t="s">
        <v>7800</v>
      </c>
      <c r="I2851" s="36" t="s">
        <v>4390</v>
      </c>
      <c r="J2851" s="46">
        <v>4.3799999999999999E-2</v>
      </c>
      <c r="K2851" s="85">
        <v>30000</v>
      </c>
      <c r="L2851" s="36" t="s">
        <v>8259</v>
      </c>
      <c r="M2851" s="85">
        <v>30000</v>
      </c>
      <c r="N2851" s="83">
        <f t="shared" si="44"/>
        <v>30000</v>
      </c>
      <c r="O2851" s="36" t="s">
        <v>8259</v>
      </c>
    </row>
    <row r="2852" spans="1:15" x14ac:dyDescent="0.2">
      <c r="A2852" s="33" t="s">
        <v>7638</v>
      </c>
      <c r="B2852" s="32">
        <v>912</v>
      </c>
      <c r="C2852" s="32" t="s">
        <v>2</v>
      </c>
      <c r="D2852" s="1"/>
      <c r="E2852" s="1"/>
      <c r="F2852" s="36" t="s">
        <v>4390</v>
      </c>
      <c r="G2852" s="36" t="s">
        <v>976</v>
      </c>
      <c r="H2852" s="36" t="s">
        <v>7800</v>
      </c>
      <c r="I2852" s="36" t="s">
        <v>4390</v>
      </c>
      <c r="J2852" s="46">
        <v>3.78E-2</v>
      </c>
      <c r="K2852" s="85">
        <v>30000</v>
      </c>
      <c r="L2852" s="36" t="s">
        <v>8259</v>
      </c>
      <c r="M2852" s="85">
        <v>30000</v>
      </c>
      <c r="N2852" s="83">
        <f t="shared" si="44"/>
        <v>30000</v>
      </c>
      <c r="O2852" s="36" t="s">
        <v>8259</v>
      </c>
    </row>
    <row r="2853" spans="1:15" x14ac:dyDescent="0.2">
      <c r="A2853" s="33" t="s">
        <v>4217</v>
      </c>
      <c r="B2853" s="32">
        <v>913</v>
      </c>
      <c r="C2853" s="32" t="s">
        <v>2</v>
      </c>
      <c r="D2853" s="1"/>
      <c r="E2853" s="1"/>
      <c r="F2853" s="36" t="s">
        <v>4390</v>
      </c>
      <c r="G2853" s="36" t="s">
        <v>976</v>
      </c>
      <c r="H2853" s="36" t="s">
        <v>7800</v>
      </c>
      <c r="I2853" s="36" t="s">
        <v>4390</v>
      </c>
      <c r="J2853" s="46">
        <v>3.78E-2</v>
      </c>
      <c r="K2853" s="85">
        <v>30000</v>
      </c>
      <c r="L2853" s="36" t="s">
        <v>8259</v>
      </c>
      <c r="M2853" s="85">
        <v>30000</v>
      </c>
      <c r="N2853" s="83">
        <f t="shared" si="44"/>
        <v>30000</v>
      </c>
      <c r="O2853" s="36" t="s">
        <v>8259</v>
      </c>
    </row>
    <row r="2854" spans="1:15" x14ac:dyDescent="0.2">
      <c r="A2854" s="33" t="s">
        <v>7639</v>
      </c>
      <c r="B2854" s="32">
        <v>914</v>
      </c>
      <c r="C2854" s="32" t="s">
        <v>2</v>
      </c>
      <c r="D2854" s="1"/>
      <c r="E2854" s="1"/>
      <c r="F2854" s="36" t="s">
        <v>4390</v>
      </c>
      <c r="G2854" s="36" t="s">
        <v>976</v>
      </c>
      <c r="H2854" s="36" t="s">
        <v>7800</v>
      </c>
      <c r="I2854" s="36" t="s">
        <v>4390</v>
      </c>
      <c r="J2854" s="46">
        <v>3.78E-2</v>
      </c>
      <c r="K2854" s="85">
        <v>30000</v>
      </c>
      <c r="L2854" s="36" t="s">
        <v>8259</v>
      </c>
      <c r="M2854" s="85">
        <v>30000</v>
      </c>
      <c r="N2854" s="83">
        <f t="shared" si="44"/>
        <v>30000</v>
      </c>
      <c r="O2854" s="36" t="s">
        <v>8259</v>
      </c>
    </row>
    <row r="2855" spans="1:15" x14ac:dyDescent="0.2">
      <c r="A2855" s="33" t="s">
        <v>7640</v>
      </c>
      <c r="B2855" s="32">
        <v>915</v>
      </c>
      <c r="C2855" s="32" t="s">
        <v>2</v>
      </c>
      <c r="D2855" s="1"/>
      <c r="E2855" s="1"/>
      <c r="F2855" s="36" t="s">
        <v>4390</v>
      </c>
      <c r="G2855" s="36" t="s">
        <v>976</v>
      </c>
      <c r="H2855" s="36" t="s">
        <v>7800</v>
      </c>
      <c r="I2855" s="36" t="s">
        <v>4390</v>
      </c>
      <c r="J2855" s="46">
        <v>4.4499999999999998E-2</v>
      </c>
      <c r="K2855" s="85">
        <v>30000</v>
      </c>
      <c r="L2855" s="36" t="s">
        <v>8259</v>
      </c>
      <c r="M2855" s="85">
        <v>30000</v>
      </c>
      <c r="N2855" s="83">
        <f t="shared" si="44"/>
        <v>30000</v>
      </c>
      <c r="O2855" s="36" t="s">
        <v>8259</v>
      </c>
    </row>
    <row r="2856" spans="1:15" x14ac:dyDescent="0.2">
      <c r="A2856" s="33" t="s">
        <v>7641</v>
      </c>
      <c r="B2856" s="32">
        <v>916</v>
      </c>
      <c r="C2856" s="32" t="s">
        <v>2</v>
      </c>
      <c r="D2856" s="1"/>
      <c r="E2856" s="1"/>
      <c r="F2856" s="36" t="s">
        <v>4390</v>
      </c>
      <c r="G2856" s="36" t="s">
        <v>976</v>
      </c>
      <c r="H2856" s="36" t="s">
        <v>7800</v>
      </c>
      <c r="I2856" s="36" t="s">
        <v>4390</v>
      </c>
      <c r="J2856" s="46">
        <v>3.0300000000000001E-2</v>
      </c>
      <c r="K2856" s="85">
        <v>30000</v>
      </c>
      <c r="L2856" s="36" t="s">
        <v>8259</v>
      </c>
      <c r="M2856" s="85">
        <v>30000</v>
      </c>
      <c r="N2856" s="83">
        <f t="shared" si="44"/>
        <v>30000</v>
      </c>
      <c r="O2856" s="36" t="s">
        <v>8259</v>
      </c>
    </row>
    <row r="2857" spans="1:15" x14ac:dyDescent="0.2">
      <c r="A2857" s="33" t="s">
        <v>7642</v>
      </c>
      <c r="B2857" s="32">
        <v>917</v>
      </c>
      <c r="C2857" s="32" t="s">
        <v>2</v>
      </c>
      <c r="D2857" s="1"/>
      <c r="E2857" s="1"/>
      <c r="F2857" s="36" t="s">
        <v>4390</v>
      </c>
      <c r="G2857" s="36" t="s">
        <v>976</v>
      </c>
      <c r="H2857" s="36" t="s">
        <v>7800</v>
      </c>
      <c r="I2857" s="36" t="s">
        <v>4390</v>
      </c>
      <c r="J2857" s="46">
        <v>4.4400000000000002E-2</v>
      </c>
      <c r="K2857" s="85">
        <v>30000</v>
      </c>
      <c r="L2857" s="36" t="s">
        <v>8259</v>
      </c>
      <c r="M2857" s="85">
        <v>30000</v>
      </c>
      <c r="N2857" s="83">
        <f t="shared" si="44"/>
        <v>30000</v>
      </c>
      <c r="O2857" s="36" t="s">
        <v>8259</v>
      </c>
    </row>
    <row r="2858" spans="1:15" x14ac:dyDescent="0.2">
      <c r="A2858" s="33" t="s">
        <v>3865</v>
      </c>
      <c r="B2858" s="32">
        <v>918</v>
      </c>
      <c r="C2858" s="32" t="s">
        <v>2</v>
      </c>
      <c r="D2858" s="1"/>
      <c r="E2858" s="1"/>
      <c r="F2858" s="36" t="s">
        <v>4390</v>
      </c>
      <c r="G2858" s="36" t="s">
        <v>976</v>
      </c>
      <c r="H2858" s="36" t="s">
        <v>7800</v>
      </c>
      <c r="I2858" s="36" t="s">
        <v>4390</v>
      </c>
      <c r="J2858" s="46">
        <v>0.05</v>
      </c>
      <c r="K2858" s="85">
        <v>30000</v>
      </c>
      <c r="L2858" s="36" t="s">
        <v>8259</v>
      </c>
      <c r="M2858" s="85">
        <v>30000</v>
      </c>
      <c r="N2858" s="83">
        <f t="shared" si="44"/>
        <v>30000</v>
      </c>
      <c r="O2858" s="36" t="s">
        <v>8259</v>
      </c>
    </row>
    <row r="2859" spans="1:15" x14ac:dyDescent="0.2">
      <c r="A2859" s="33" t="s">
        <v>7643</v>
      </c>
      <c r="B2859" s="32">
        <v>919</v>
      </c>
      <c r="C2859" s="32" t="s">
        <v>2</v>
      </c>
      <c r="D2859" s="1"/>
      <c r="E2859" s="1"/>
      <c r="F2859" s="36" t="s">
        <v>4390</v>
      </c>
      <c r="G2859" s="36" t="s">
        <v>976</v>
      </c>
      <c r="H2859" s="36" t="s">
        <v>7800</v>
      </c>
      <c r="I2859" s="36" t="s">
        <v>4390</v>
      </c>
      <c r="J2859" s="46">
        <v>3.0300000000000001E-2</v>
      </c>
      <c r="K2859" s="85">
        <v>30000</v>
      </c>
      <c r="L2859" s="36" t="s">
        <v>8259</v>
      </c>
      <c r="M2859" s="85">
        <v>30000</v>
      </c>
      <c r="N2859" s="83">
        <f t="shared" si="44"/>
        <v>30000</v>
      </c>
      <c r="O2859" s="36" t="s">
        <v>8259</v>
      </c>
    </row>
    <row r="2860" spans="1:15" x14ac:dyDescent="0.2">
      <c r="A2860" s="33" t="s">
        <v>7644</v>
      </c>
      <c r="B2860" s="32">
        <v>920</v>
      </c>
      <c r="C2860" s="32" t="s">
        <v>2</v>
      </c>
      <c r="F2860" s="36" t="s">
        <v>4390</v>
      </c>
      <c r="G2860" s="36" t="s">
        <v>976</v>
      </c>
      <c r="H2860" s="36" t="s">
        <v>7800</v>
      </c>
      <c r="I2860" s="36" t="s">
        <v>4390</v>
      </c>
      <c r="J2860" s="46">
        <v>4.65E-2</v>
      </c>
      <c r="K2860" s="85">
        <v>30000</v>
      </c>
      <c r="L2860" s="36" t="s">
        <v>8259</v>
      </c>
      <c r="M2860" s="85">
        <v>30000</v>
      </c>
      <c r="N2860" s="83">
        <f t="shared" si="44"/>
        <v>30000</v>
      </c>
      <c r="O2860" s="36" t="s">
        <v>8259</v>
      </c>
    </row>
    <row r="2861" spans="1:15" x14ac:dyDescent="0.2">
      <c r="A2861" s="33" t="s">
        <v>7645</v>
      </c>
      <c r="B2861" s="32">
        <v>921</v>
      </c>
      <c r="C2861" s="32" t="s">
        <v>2</v>
      </c>
      <c r="F2861" s="36" t="s">
        <v>4390</v>
      </c>
      <c r="G2861" s="36" t="s">
        <v>976</v>
      </c>
      <c r="H2861" s="36" t="s">
        <v>7800</v>
      </c>
      <c r="I2861" s="36" t="s">
        <v>4390</v>
      </c>
      <c r="J2861" s="46">
        <v>3.7100000000000001E-2</v>
      </c>
      <c r="K2861" s="85">
        <v>30000</v>
      </c>
      <c r="L2861" s="36" t="s">
        <v>8259</v>
      </c>
      <c r="M2861" s="85">
        <v>30000</v>
      </c>
      <c r="N2861" s="83">
        <f t="shared" si="44"/>
        <v>30000</v>
      </c>
      <c r="O2861" s="36" t="s">
        <v>8259</v>
      </c>
    </row>
    <row r="2862" spans="1:15" x14ac:dyDescent="0.2">
      <c r="A2862" s="33" t="s">
        <v>7646</v>
      </c>
      <c r="B2862" s="32">
        <v>922</v>
      </c>
      <c r="C2862" s="32" t="s">
        <v>2</v>
      </c>
      <c r="F2862" s="36" t="s">
        <v>4390</v>
      </c>
      <c r="G2862" s="36" t="s">
        <v>976</v>
      </c>
      <c r="H2862" s="36" t="s">
        <v>7800</v>
      </c>
      <c r="I2862" s="36" t="s">
        <v>4390</v>
      </c>
      <c r="J2862" s="46">
        <v>4.6300000000000001E-2</v>
      </c>
      <c r="K2862" s="85">
        <v>30000</v>
      </c>
      <c r="L2862" s="36" t="s">
        <v>8259</v>
      </c>
      <c r="M2862" s="85">
        <v>30000</v>
      </c>
      <c r="N2862" s="83">
        <f t="shared" si="44"/>
        <v>30000</v>
      </c>
      <c r="O2862" s="36" t="s">
        <v>8259</v>
      </c>
    </row>
    <row r="2863" spans="1:15" x14ac:dyDescent="0.2">
      <c r="A2863" s="33" t="s">
        <v>7647</v>
      </c>
      <c r="B2863" s="32">
        <v>923</v>
      </c>
      <c r="C2863" s="32" t="s">
        <v>2</v>
      </c>
      <c r="F2863" s="36" t="s">
        <v>4390</v>
      </c>
      <c r="G2863" s="36" t="s">
        <v>976</v>
      </c>
      <c r="H2863" s="36" t="s">
        <v>7800</v>
      </c>
      <c r="I2863" s="36" t="s">
        <v>4390</v>
      </c>
      <c r="J2863" s="46">
        <v>4.3799999999999999E-2</v>
      </c>
      <c r="K2863" s="85">
        <v>30000</v>
      </c>
      <c r="L2863" s="36" t="s">
        <v>8259</v>
      </c>
      <c r="M2863" s="85">
        <v>30000</v>
      </c>
      <c r="N2863" s="83">
        <f t="shared" si="44"/>
        <v>30000</v>
      </c>
      <c r="O2863" s="36" t="s">
        <v>8259</v>
      </c>
    </row>
    <row r="2864" spans="1:15" x14ac:dyDescent="0.2">
      <c r="A2864" s="33" t="s">
        <v>7648</v>
      </c>
      <c r="B2864" s="32">
        <v>924</v>
      </c>
      <c r="C2864" s="32" t="s">
        <v>2</v>
      </c>
      <c r="F2864" s="36" t="s">
        <v>4390</v>
      </c>
      <c r="G2864" s="36" t="s">
        <v>976</v>
      </c>
      <c r="H2864" s="36" t="s">
        <v>7800</v>
      </c>
      <c r="I2864" s="36" t="s">
        <v>4390</v>
      </c>
      <c r="J2864" s="46">
        <v>4.3799999999999999E-2</v>
      </c>
      <c r="K2864" s="85">
        <v>30000</v>
      </c>
      <c r="L2864" s="36" t="s">
        <v>8259</v>
      </c>
      <c r="M2864" s="85">
        <v>30000</v>
      </c>
      <c r="N2864" s="83">
        <f t="shared" si="44"/>
        <v>30000</v>
      </c>
      <c r="O2864" s="36" t="s">
        <v>8259</v>
      </c>
    </row>
    <row r="2865" spans="1:15" x14ac:dyDescent="0.2">
      <c r="A2865" s="33" t="s">
        <v>7649</v>
      </c>
      <c r="B2865" s="32">
        <v>925</v>
      </c>
      <c r="C2865" s="32" t="s">
        <v>2</v>
      </c>
      <c r="F2865" s="36" t="s">
        <v>4390</v>
      </c>
      <c r="G2865" s="36" t="s">
        <v>976</v>
      </c>
      <c r="H2865" s="36" t="s">
        <v>7800</v>
      </c>
      <c r="I2865" s="36" t="s">
        <v>4390</v>
      </c>
      <c r="J2865" s="46">
        <v>4.3799999999999999E-2</v>
      </c>
      <c r="K2865" s="85">
        <v>30000</v>
      </c>
      <c r="L2865" s="36" t="s">
        <v>8259</v>
      </c>
      <c r="M2865" s="85">
        <v>30000</v>
      </c>
      <c r="N2865" s="83">
        <f t="shared" si="44"/>
        <v>30000</v>
      </c>
      <c r="O2865" s="36" t="s">
        <v>8259</v>
      </c>
    </row>
    <row r="2866" spans="1:15" x14ac:dyDescent="0.2">
      <c r="A2866" s="33" t="s">
        <v>7650</v>
      </c>
      <c r="B2866" s="32">
        <v>926</v>
      </c>
      <c r="C2866" s="32" t="s">
        <v>2</v>
      </c>
      <c r="F2866" s="36" t="s">
        <v>4390</v>
      </c>
      <c r="G2866" s="36" t="s">
        <v>976</v>
      </c>
      <c r="H2866" s="36" t="s">
        <v>7800</v>
      </c>
      <c r="I2866" s="36" t="s">
        <v>4390</v>
      </c>
      <c r="J2866" s="46">
        <v>4.3799999999999999E-2</v>
      </c>
      <c r="K2866" s="85">
        <v>30000</v>
      </c>
      <c r="L2866" s="36" t="s">
        <v>8259</v>
      </c>
      <c r="M2866" s="85">
        <v>30000</v>
      </c>
      <c r="N2866" s="83">
        <f t="shared" si="44"/>
        <v>30000</v>
      </c>
      <c r="O2866" s="36" t="s">
        <v>8259</v>
      </c>
    </row>
    <row r="2867" spans="1:15" x14ac:dyDescent="0.2">
      <c r="A2867" s="33" t="s">
        <v>7651</v>
      </c>
      <c r="B2867" s="32">
        <v>927</v>
      </c>
      <c r="C2867" s="32" t="s">
        <v>2</v>
      </c>
      <c r="F2867" s="36" t="s">
        <v>4390</v>
      </c>
      <c r="G2867" s="36" t="s">
        <v>976</v>
      </c>
      <c r="H2867" s="36" t="s">
        <v>7800</v>
      </c>
      <c r="I2867" s="36" t="s">
        <v>4390</v>
      </c>
      <c r="J2867" s="46">
        <v>4.3799999999999999E-2</v>
      </c>
      <c r="K2867" s="85">
        <v>30000</v>
      </c>
      <c r="L2867" s="36" t="s">
        <v>8259</v>
      </c>
      <c r="M2867" s="85">
        <v>30000</v>
      </c>
      <c r="N2867" s="83">
        <f t="shared" si="44"/>
        <v>30000</v>
      </c>
      <c r="O2867" s="36" t="s">
        <v>8259</v>
      </c>
    </row>
    <row r="2868" spans="1:15" x14ac:dyDescent="0.2">
      <c r="A2868" s="33" t="s">
        <v>7652</v>
      </c>
      <c r="B2868" s="32">
        <v>928</v>
      </c>
      <c r="C2868" s="32" t="s">
        <v>2</v>
      </c>
      <c r="F2868" s="36" t="s">
        <v>4390</v>
      </c>
      <c r="G2868" s="36" t="s">
        <v>976</v>
      </c>
      <c r="H2868" s="36" t="s">
        <v>7800</v>
      </c>
      <c r="I2868" s="36" t="s">
        <v>4390</v>
      </c>
      <c r="J2868" s="46">
        <v>4.3799999999999999E-2</v>
      </c>
      <c r="K2868" s="85">
        <v>30000</v>
      </c>
      <c r="L2868" s="36" t="s">
        <v>8259</v>
      </c>
      <c r="M2868" s="85">
        <v>30000</v>
      </c>
      <c r="N2868" s="83">
        <f t="shared" si="44"/>
        <v>30000</v>
      </c>
      <c r="O2868" s="36" t="s">
        <v>8259</v>
      </c>
    </row>
    <row r="2869" spans="1:15" x14ac:dyDescent="0.2">
      <c r="A2869" s="33" t="s">
        <v>7653</v>
      </c>
      <c r="B2869" s="32">
        <v>929</v>
      </c>
      <c r="C2869" s="32" t="s">
        <v>2</v>
      </c>
      <c r="F2869" s="36" t="s">
        <v>4390</v>
      </c>
      <c r="G2869" s="36" t="s">
        <v>976</v>
      </c>
      <c r="H2869" s="36" t="s">
        <v>7800</v>
      </c>
      <c r="I2869" s="36" t="s">
        <v>4390</v>
      </c>
      <c r="J2869" s="46">
        <v>4.3799999999999999E-2</v>
      </c>
      <c r="K2869" s="85">
        <v>30000</v>
      </c>
      <c r="L2869" s="36" t="s">
        <v>8259</v>
      </c>
      <c r="M2869" s="85">
        <v>30000</v>
      </c>
      <c r="N2869" s="83">
        <f t="shared" si="44"/>
        <v>30000</v>
      </c>
      <c r="O2869" s="36" t="s">
        <v>8259</v>
      </c>
    </row>
    <row r="2870" spans="1:15" x14ac:dyDescent="0.2">
      <c r="A2870" s="33" t="s">
        <v>7654</v>
      </c>
      <c r="B2870" s="32">
        <v>930</v>
      </c>
      <c r="C2870" s="32" t="s">
        <v>2</v>
      </c>
      <c r="F2870" s="36" t="s">
        <v>4390</v>
      </c>
      <c r="G2870" s="36" t="s">
        <v>976</v>
      </c>
      <c r="H2870" s="36" t="s">
        <v>7800</v>
      </c>
      <c r="I2870" s="36" t="s">
        <v>4390</v>
      </c>
      <c r="J2870" s="46">
        <v>4.3799999999999999E-2</v>
      </c>
      <c r="K2870" s="85">
        <v>30000</v>
      </c>
      <c r="L2870" s="36" t="s">
        <v>8259</v>
      </c>
      <c r="M2870" s="85">
        <v>30000</v>
      </c>
      <c r="N2870" s="83">
        <f t="shared" si="44"/>
        <v>30000</v>
      </c>
      <c r="O2870" s="36" t="s">
        <v>8259</v>
      </c>
    </row>
    <row r="2871" spans="1:15" x14ac:dyDescent="0.2">
      <c r="A2871" s="33" t="s">
        <v>7655</v>
      </c>
      <c r="B2871" s="32">
        <v>931</v>
      </c>
      <c r="C2871" s="32" t="s">
        <v>2</v>
      </c>
      <c r="F2871" s="36" t="s">
        <v>4390</v>
      </c>
      <c r="G2871" s="36" t="s">
        <v>976</v>
      </c>
      <c r="H2871" s="36" t="s">
        <v>7800</v>
      </c>
      <c r="I2871" s="36" t="s">
        <v>4390</v>
      </c>
      <c r="J2871" s="46">
        <v>4.3799999999999999E-2</v>
      </c>
      <c r="K2871" s="85">
        <v>30000</v>
      </c>
      <c r="L2871" s="36" t="s">
        <v>8259</v>
      </c>
      <c r="M2871" s="85">
        <v>30000</v>
      </c>
      <c r="N2871" s="83">
        <f t="shared" si="44"/>
        <v>30000</v>
      </c>
      <c r="O2871" s="36" t="s">
        <v>8259</v>
      </c>
    </row>
    <row r="2872" spans="1:15" x14ac:dyDescent="0.2">
      <c r="A2872" s="33" t="s">
        <v>7656</v>
      </c>
      <c r="B2872" s="32">
        <v>932</v>
      </c>
      <c r="C2872" s="32" t="s">
        <v>2</v>
      </c>
      <c r="F2872" s="36" t="s">
        <v>4390</v>
      </c>
      <c r="G2872" s="36" t="s">
        <v>976</v>
      </c>
      <c r="H2872" s="36" t="s">
        <v>7800</v>
      </c>
      <c r="I2872" s="36" t="s">
        <v>4390</v>
      </c>
      <c r="J2872" s="46">
        <v>7.1999999999999998E-3</v>
      </c>
      <c r="K2872" s="85">
        <v>20000</v>
      </c>
      <c r="L2872" s="36" t="s">
        <v>8272</v>
      </c>
      <c r="M2872" s="85">
        <v>20000</v>
      </c>
      <c r="N2872" s="83">
        <f t="shared" si="44"/>
        <v>20000</v>
      </c>
      <c r="O2872" s="36" t="s">
        <v>8272</v>
      </c>
    </row>
    <row r="2873" spans="1:15" x14ac:dyDescent="0.2">
      <c r="A2873" s="33" t="s">
        <v>7657</v>
      </c>
      <c r="B2873" s="32">
        <v>933</v>
      </c>
      <c r="C2873" s="32" t="s">
        <v>2</v>
      </c>
      <c r="F2873" s="36" t="s">
        <v>4390</v>
      </c>
      <c r="G2873" s="36" t="s">
        <v>976</v>
      </c>
      <c r="H2873" s="36" t="s">
        <v>7800</v>
      </c>
      <c r="I2873" s="36" t="s">
        <v>4390</v>
      </c>
      <c r="J2873" s="46">
        <v>4.3799999999999999E-2</v>
      </c>
      <c r="K2873" s="85">
        <v>30000</v>
      </c>
      <c r="L2873" s="36" t="s">
        <v>8259</v>
      </c>
      <c r="M2873" s="85">
        <v>30000</v>
      </c>
      <c r="N2873" s="83">
        <f t="shared" si="44"/>
        <v>30000</v>
      </c>
      <c r="O2873" s="36" t="s">
        <v>8259</v>
      </c>
    </row>
    <row r="2874" spans="1:15" x14ac:dyDescent="0.2">
      <c r="A2874" s="33" t="s">
        <v>7658</v>
      </c>
      <c r="B2874" s="32">
        <v>934</v>
      </c>
      <c r="C2874" s="32" t="s">
        <v>2</v>
      </c>
      <c r="F2874" s="36" t="s">
        <v>4390</v>
      </c>
      <c r="G2874" s="36" t="s">
        <v>976</v>
      </c>
      <c r="H2874" s="36" t="s">
        <v>7800</v>
      </c>
      <c r="I2874" s="36" t="s">
        <v>4390</v>
      </c>
      <c r="J2874" s="46">
        <v>4.3799999999999999E-2</v>
      </c>
      <c r="K2874" s="85">
        <v>30000</v>
      </c>
      <c r="L2874" s="36" t="s">
        <v>8259</v>
      </c>
      <c r="M2874" s="85">
        <v>30000</v>
      </c>
      <c r="N2874" s="83">
        <f t="shared" si="44"/>
        <v>30000</v>
      </c>
      <c r="O2874" s="36" t="s">
        <v>8259</v>
      </c>
    </row>
    <row r="2875" spans="1:15" x14ac:dyDescent="0.2">
      <c r="A2875" s="33" t="s">
        <v>7659</v>
      </c>
      <c r="B2875" s="32">
        <v>935</v>
      </c>
      <c r="C2875" s="32" t="s">
        <v>2</v>
      </c>
      <c r="F2875" s="36" t="s">
        <v>4390</v>
      </c>
      <c r="G2875" s="36" t="s">
        <v>976</v>
      </c>
      <c r="H2875" s="36" t="s">
        <v>7800</v>
      </c>
      <c r="I2875" s="36" t="s">
        <v>4390</v>
      </c>
      <c r="J2875" s="46">
        <v>4.3799999999999999E-2</v>
      </c>
      <c r="K2875" s="85">
        <v>30000</v>
      </c>
      <c r="L2875" s="36" t="s">
        <v>8259</v>
      </c>
      <c r="M2875" s="85">
        <v>30000</v>
      </c>
      <c r="N2875" s="83">
        <f t="shared" si="44"/>
        <v>30000</v>
      </c>
      <c r="O2875" s="36" t="s">
        <v>8259</v>
      </c>
    </row>
    <row r="2876" spans="1:15" x14ac:dyDescent="0.2">
      <c r="A2876" s="33" t="s">
        <v>7660</v>
      </c>
      <c r="B2876" s="32">
        <v>936</v>
      </c>
      <c r="C2876" s="32" t="s">
        <v>2</v>
      </c>
      <c r="F2876" s="36" t="s">
        <v>4390</v>
      </c>
      <c r="G2876" s="36" t="s">
        <v>976</v>
      </c>
      <c r="H2876" s="36" t="s">
        <v>7800</v>
      </c>
      <c r="I2876" s="36" t="s">
        <v>4390</v>
      </c>
      <c r="J2876" s="46">
        <v>4.3799999999999999E-2</v>
      </c>
      <c r="K2876" s="85">
        <v>30000</v>
      </c>
      <c r="L2876" s="36" t="s">
        <v>8259</v>
      </c>
      <c r="M2876" s="85">
        <v>30000</v>
      </c>
      <c r="N2876" s="83">
        <f t="shared" si="44"/>
        <v>30000</v>
      </c>
      <c r="O2876" s="36" t="s">
        <v>8259</v>
      </c>
    </row>
    <row r="2877" spans="1:15" x14ac:dyDescent="0.2">
      <c r="A2877" s="33" t="s">
        <v>7661</v>
      </c>
      <c r="B2877" s="32">
        <v>937</v>
      </c>
      <c r="C2877" s="32" t="s">
        <v>2</v>
      </c>
      <c r="F2877" s="36" t="s">
        <v>4390</v>
      </c>
      <c r="G2877" s="36" t="s">
        <v>976</v>
      </c>
      <c r="H2877" s="36" t="s">
        <v>7800</v>
      </c>
      <c r="I2877" s="36" t="s">
        <v>4390</v>
      </c>
      <c r="J2877" s="46">
        <v>4.3799999999999999E-2</v>
      </c>
      <c r="K2877" s="85">
        <v>30000</v>
      </c>
      <c r="L2877" s="36" t="s">
        <v>8259</v>
      </c>
      <c r="M2877" s="85">
        <v>30000</v>
      </c>
      <c r="N2877" s="83">
        <f t="shared" si="44"/>
        <v>30000</v>
      </c>
      <c r="O2877" s="36" t="s">
        <v>8259</v>
      </c>
    </row>
    <row r="2878" spans="1:15" x14ac:dyDescent="0.2">
      <c r="A2878" s="33" t="s">
        <v>7662</v>
      </c>
      <c r="B2878" s="32">
        <v>938</v>
      </c>
      <c r="C2878" s="32" t="s">
        <v>2</v>
      </c>
      <c r="F2878" s="36" t="s">
        <v>4390</v>
      </c>
      <c r="G2878" s="36" t="s">
        <v>976</v>
      </c>
      <c r="H2878" s="36" t="s">
        <v>7800</v>
      </c>
      <c r="I2878" s="36" t="s">
        <v>4390</v>
      </c>
      <c r="J2878" s="46">
        <v>4.3799999999999999E-2</v>
      </c>
      <c r="K2878" s="85">
        <v>30000</v>
      </c>
      <c r="L2878" s="36" t="s">
        <v>8259</v>
      </c>
      <c r="M2878" s="85">
        <v>30000</v>
      </c>
      <c r="N2878" s="83">
        <f t="shared" si="44"/>
        <v>30000</v>
      </c>
      <c r="O2878" s="36" t="s">
        <v>8259</v>
      </c>
    </row>
    <row r="2879" spans="1:15" x14ac:dyDescent="0.2">
      <c r="A2879" s="33" t="s">
        <v>7663</v>
      </c>
      <c r="B2879" s="32">
        <v>939</v>
      </c>
      <c r="C2879" s="32" t="s">
        <v>2</v>
      </c>
      <c r="F2879" s="36" t="s">
        <v>4390</v>
      </c>
      <c r="G2879" s="36" t="s">
        <v>976</v>
      </c>
      <c r="H2879" s="36" t="s">
        <v>7800</v>
      </c>
      <c r="I2879" s="36" t="s">
        <v>4390</v>
      </c>
      <c r="J2879" s="46">
        <v>4.3799999999999999E-2</v>
      </c>
      <c r="K2879" s="85">
        <v>30000</v>
      </c>
      <c r="L2879" s="36" t="s">
        <v>8259</v>
      </c>
      <c r="M2879" s="85">
        <v>30000</v>
      </c>
      <c r="N2879" s="83">
        <f t="shared" si="44"/>
        <v>30000</v>
      </c>
      <c r="O2879" s="36" t="s">
        <v>8259</v>
      </c>
    </row>
    <row r="2880" spans="1:15" x14ac:dyDescent="0.2">
      <c r="A2880" s="33" t="s">
        <v>7664</v>
      </c>
      <c r="B2880" s="32">
        <v>940</v>
      </c>
      <c r="C2880" s="32" t="s">
        <v>2</v>
      </c>
      <c r="F2880" s="36" t="s">
        <v>4390</v>
      </c>
      <c r="G2880" s="36" t="s">
        <v>976</v>
      </c>
      <c r="H2880" s="36" t="s">
        <v>7800</v>
      </c>
      <c r="I2880" s="36" t="s">
        <v>4390</v>
      </c>
      <c r="J2880" s="46">
        <v>4.3799999999999999E-2</v>
      </c>
      <c r="K2880" s="85">
        <v>30000</v>
      </c>
      <c r="L2880" s="36" t="s">
        <v>8259</v>
      </c>
      <c r="M2880" s="85">
        <v>30000</v>
      </c>
      <c r="N2880" s="83">
        <f t="shared" si="44"/>
        <v>30000</v>
      </c>
      <c r="O2880" s="36" t="s">
        <v>8259</v>
      </c>
    </row>
    <row r="2881" spans="1:15" x14ac:dyDescent="0.2">
      <c r="A2881" s="33" t="s">
        <v>7665</v>
      </c>
      <c r="B2881" s="32">
        <v>941</v>
      </c>
      <c r="C2881" s="32" t="s">
        <v>2</v>
      </c>
      <c r="F2881" s="36" t="s">
        <v>4390</v>
      </c>
      <c r="G2881" s="36" t="s">
        <v>976</v>
      </c>
      <c r="H2881" s="36" t="s">
        <v>7800</v>
      </c>
      <c r="I2881" s="36" t="s">
        <v>4390</v>
      </c>
      <c r="J2881" s="46">
        <v>4.3799999999999999E-2</v>
      </c>
      <c r="K2881" s="85">
        <v>30000</v>
      </c>
      <c r="L2881" s="36" t="s">
        <v>8259</v>
      </c>
      <c r="M2881" s="85">
        <v>30000</v>
      </c>
      <c r="N2881" s="83">
        <f t="shared" si="44"/>
        <v>30000</v>
      </c>
      <c r="O2881" s="36" t="s">
        <v>8259</v>
      </c>
    </row>
    <row r="2882" spans="1:15" x14ac:dyDescent="0.2">
      <c r="A2882" s="33" t="s">
        <v>7666</v>
      </c>
      <c r="B2882" s="34">
        <v>943</v>
      </c>
      <c r="C2882" s="32" t="s">
        <v>2</v>
      </c>
      <c r="F2882" s="36" t="s">
        <v>4390</v>
      </c>
      <c r="G2882" s="36" t="s">
        <v>976</v>
      </c>
      <c r="H2882" s="36" t="s">
        <v>7800</v>
      </c>
      <c r="I2882" s="36" t="s">
        <v>4390</v>
      </c>
      <c r="J2882" s="46">
        <v>1.03E-2</v>
      </c>
      <c r="K2882" s="85">
        <v>30000</v>
      </c>
      <c r="L2882" s="36" t="s">
        <v>8259</v>
      </c>
      <c r="M2882" s="85">
        <v>30000</v>
      </c>
      <c r="N2882" s="83">
        <f t="shared" si="44"/>
        <v>30000</v>
      </c>
      <c r="O2882" s="36" t="s">
        <v>8259</v>
      </c>
    </row>
    <row r="2883" spans="1:15" x14ac:dyDescent="0.2">
      <c r="A2883" s="33" t="s">
        <v>7667</v>
      </c>
      <c r="B2883" s="34">
        <v>944</v>
      </c>
      <c r="C2883" s="32" t="s">
        <v>2</v>
      </c>
      <c r="F2883" s="36" t="s">
        <v>4390</v>
      </c>
      <c r="G2883" s="36" t="s">
        <v>976</v>
      </c>
      <c r="H2883" s="36" t="s">
        <v>7800</v>
      </c>
      <c r="I2883" s="36" t="s">
        <v>4390</v>
      </c>
      <c r="J2883" s="46">
        <v>5.0099999999999999E-2</v>
      </c>
      <c r="K2883" s="85">
        <v>30000</v>
      </c>
      <c r="L2883" s="36" t="s">
        <v>8259</v>
      </c>
      <c r="M2883" s="85">
        <v>30000</v>
      </c>
      <c r="N2883" s="83">
        <f t="shared" si="44"/>
        <v>30000</v>
      </c>
      <c r="O2883" s="36" t="s">
        <v>8259</v>
      </c>
    </row>
    <row r="2884" spans="1:15" x14ac:dyDescent="0.2">
      <c r="A2884" s="33" t="s">
        <v>7668</v>
      </c>
      <c r="B2884" s="34">
        <v>945</v>
      </c>
      <c r="C2884" s="32" t="s">
        <v>2</v>
      </c>
      <c r="F2884" s="36" t="s">
        <v>4390</v>
      </c>
      <c r="G2884" s="36" t="s">
        <v>976</v>
      </c>
      <c r="H2884" s="36" t="s">
        <v>7800</v>
      </c>
      <c r="I2884" s="36" t="s">
        <v>4390</v>
      </c>
      <c r="J2884" s="46">
        <v>4.1200000000000001E-2</v>
      </c>
      <c r="K2884" s="85">
        <v>30000</v>
      </c>
      <c r="L2884" s="36" t="s">
        <v>8259</v>
      </c>
      <c r="M2884" s="85">
        <v>30000</v>
      </c>
      <c r="N2884" s="83">
        <f t="shared" si="44"/>
        <v>30000</v>
      </c>
      <c r="O2884" s="36" t="s">
        <v>8259</v>
      </c>
    </row>
    <row r="2885" spans="1:15" x14ac:dyDescent="0.2">
      <c r="A2885" s="33" t="s">
        <v>7669</v>
      </c>
      <c r="B2885" s="34">
        <v>946</v>
      </c>
      <c r="C2885" s="32" t="s">
        <v>2</v>
      </c>
      <c r="F2885" s="36" t="s">
        <v>4390</v>
      </c>
      <c r="G2885" s="36" t="s">
        <v>976</v>
      </c>
      <c r="H2885" s="36" t="s">
        <v>7800</v>
      </c>
      <c r="I2885" s="36" t="s">
        <v>4390</v>
      </c>
      <c r="J2885" s="46">
        <v>4.8500000000000001E-2</v>
      </c>
      <c r="K2885" s="85">
        <v>30000</v>
      </c>
      <c r="L2885" s="36" t="s">
        <v>8259</v>
      </c>
      <c r="M2885" s="85">
        <v>30000</v>
      </c>
      <c r="N2885" s="83">
        <f t="shared" si="44"/>
        <v>30000</v>
      </c>
      <c r="O2885" s="36" t="s">
        <v>8259</v>
      </c>
    </row>
    <row r="2886" spans="1:15" x14ac:dyDescent="0.2">
      <c r="A2886" s="33" t="s">
        <v>7670</v>
      </c>
      <c r="B2886" s="34">
        <v>947</v>
      </c>
      <c r="C2886" s="32" t="s">
        <v>2</v>
      </c>
      <c r="F2886" s="36" t="s">
        <v>4390</v>
      </c>
      <c r="G2886" s="36" t="s">
        <v>976</v>
      </c>
      <c r="H2886" s="36" t="s">
        <v>7800</v>
      </c>
      <c r="I2886" s="36" t="s">
        <v>4390</v>
      </c>
      <c r="J2886" s="46">
        <v>3.9899999999999998E-2</v>
      </c>
      <c r="K2886" s="85">
        <v>30000</v>
      </c>
      <c r="L2886" s="36" t="s">
        <v>8259</v>
      </c>
      <c r="M2886" s="85">
        <v>30000</v>
      </c>
      <c r="N2886" s="83">
        <f t="shared" si="44"/>
        <v>30000</v>
      </c>
      <c r="O2886" s="36" t="s">
        <v>8259</v>
      </c>
    </row>
    <row r="2887" spans="1:15" x14ac:dyDescent="0.2">
      <c r="A2887" s="33" t="s">
        <v>7671</v>
      </c>
      <c r="B2887" s="34">
        <v>948</v>
      </c>
      <c r="C2887" s="32" t="s">
        <v>2</v>
      </c>
      <c r="F2887" s="36" t="s">
        <v>4390</v>
      </c>
      <c r="G2887" s="36" t="s">
        <v>976</v>
      </c>
      <c r="H2887" s="36" t="s">
        <v>7800</v>
      </c>
      <c r="I2887" s="36" t="s">
        <v>4390</v>
      </c>
      <c r="J2887" s="46">
        <v>4.07E-2</v>
      </c>
      <c r="K2887" s="85">
        <v>30000</v>
      </c>
      <c r="L2887" s="36" t="s">
        <v>8259</v>
      </c>
      <c r="M2887" s="85">
        <v>30000</v>
      </c>
      <c r="N2887" s="83">
        <f t="shared" si="44"/>
        <v>30000</v>
      </c>
      <c r="O2887" s="36" t="s">
        <v>8259</v>
      </c>
    </row>
    <row r="2888" spans="1:15" x14ac:dyDescent="0.2">
      <c r="A2888" s="33" t="s">
        <v>7672</v>
      </c>
      <c r="B2888" s="34">
        <v>949</v>
      </c>
      <c r="C2888" s="32" t="s">
        <v>2</v>
      </c>
      <c r="F2888" s="36" t="s">
        <v>4390</v>
      </c>
      <c r="G2888" s="36" t="s">
        <v>976</v>
      </c>
      <c r="H2888" s="36" t="s">
        <v>7800</v>
      </c>
      <c r="I2888" s="36" t="s">
        <v>4390</v>
      </c>
      <c r="J2888" s="46">
        <v>3.7100000000000001E-2</v>
      </c>
      <c r="K2888" s="85">
        <v>30000</v>
      </c>
      <c r="L2888" s="36" t="s">
        <v>8259</v>
      </c>
      <c r="M2888" s="85">
        <v>30000</v>
      </c>
      <c r="N2888" s="83">
        <f t="shared" si="44"/>
        <v>30000</v>
      </c>
      <c r="O2888" s="36" t="s">
        <v>8259</v>
      </c>
    </row>
    <row r="2889" spans="1:15" x14ac:dyDescent="0.2">
      <c r="A2889" s="33" t="s">
        <v>7673</v>
      </c>
      <c r="B2889" s="34">
        <v>950</v>
      </c>
      <c r="C2889" s="32" t="s">
        <v>2</v>
      </c>
      <c r="F2889" s="36" t="s">
        <v>4390</v>
      </c>
      <c r="G2889" s="36" t="s">
        <v>976</v>
      </c>
      <c r="H2889" s="36" t="s">
        <v>7800</v>
      </c>
      <c r="I2889" s="36" t="s">
        <v>4390</v>
      </c>
      <c r="J2889" s="46">
        <v>4.99E-2</v>
      </c>
      <c r="K2889" s="85">
        <v>30000</v>
      </c>
      <c r="L2889" s="36" t="s">
        <v>8259</v>
      </c>
      <c r="M2889" s="85">
        <v>30000</v>
      </c>
      <c r="N2889" s="83">
        <f t="shared" si="44"/>
        <v>30000</v>
      </c>
      <c r="O2889" s="36" t="s">
        <v>8259</v>
      </c>
    </row>
    <row r="2890" spans="1:15" x14ac:dyDescent="0.2">
      <c r="A2890" s="33" t="s">
        <v>7674</v>
      </c>
      <c r="B2890" s="34">
        <v>951</v>
      </c>
      <c r="C2890" s="32" t="s">
        <v>2</v>
      </c>
      <c r="F2890" s="36" t="s">
        <v>4390</v>
      </c>
      <c r="G2890" s="36" t="s">
        <v>976</v>
      </c>
      <c r="H2890" s="36" t="s">
        <v>7800</v>
      </c>
      <c r="I2890" s="36" t="s">
        <v>4390</v>
      </c>
      <c r="J2890" s="46">
        <v>4.9799999999999997E-2</v>
      </c>
      <c r="K2890" s="85">
        <v>30000</v>
      </c>
      <c r="L2890" s="36" t="s">
        <v>8259</v>
      </c>
      <c r="M2890" s="85">
        <v>30000</v>
      </c>
      <c r="N2890" s="83">
        <f t="shared" si="44"/>
        <v>30000</v>
      </c>
      <c r="O2890" s="36" t="s">
        <v>8259</v>
      </c>
    </row>
    <row r="2891" spans="1:15" x14ac:dyDescent="0.2">
      <c r="A2891" s="33" t="s">
        <v>7675</v>
      </c>
      <c r="B2891" s="34">
        <v>952</v>
      </c>
      <c r="C2891" s="32" t="s">
        <v>2</v>
      </c>
      <c r="F2891" s="36" t="s">
        <v>4390</v>
      </c>
      <c r="G2891" s="36" t="s">
        <v>976</v>
      </c>
      <c r="H2891" s="36" t="s">
        <v>7800</v>
      </c>
      <c r="I2891" s="36" t="s">
        <v>4390</v>
      </c>
      <c r="J2891" s="46">
        <v>0.12870000000000001</v>
      </c>
      <c r="K2891" s="85">
        <v>20000</v>
      </c>
      <c r="L2891" s="36" t="s">
        <v>8273</v>
      </c>
      <c r="M2891" s="85">
        <v>20000</v>
      </c>
      <c r="N2891" s="83">
        <f t="shared" si="44"/>
        <v>20000</v>
      </c>
      <c r="O2891" s="36" t="s">
        <v>8273</v>
      </c>
    </row>
    <row r="2892" spans="1:15" x14ac:dyDescent="0.2">
      <c r="A2892" s="33" t="s">
        <v>7676</v>
      </c>
      <c r="B2892" s="34">
        <v>953</v>
      </c>
      <c r="C2892" s="32" t="s">
        <v>2</v>
      </c>
      <c r="F2892" s="36" t="s">
        <v>4390</v>
      </c>
      <c r="G2892" s="36" t="s">
        <v>976</v>
      </c>
      <c r="H2892" s="36" t="s">
        <v>7800</v>
      </c>
      <c r="I2892" s="36" t="s">
        <v>4390</v>
      </c>
      <c r="J2892" s="46">
        <v>7.6200000000000004E-2</v>
      </c>
      <c r="K2892" s="85">
        <v>20000</v>
      </c>
      <c r="L2892" s="36" t="s">
        <v>8273</v>
      </c>
      <c r="M2892" s="85">
        <v>20000</v>
      </c>
      <c r="N2892" s="83">
        <f t="shared" si="44"/>
        <v>20000</v>
      </c>
      <c r="O2892" s="36" t="s">
        <v>8273</v>
      </c>
    </row>
    <row r="2893" spans="1:15" x14ac:dyDescent="0.2">
      <c r="A2893" s="33" t="s">
        <v>7677</v>
      </c>
      <c r="B2893" s="34">
        <v>954</v>
      </c>
      <c r="C2893" s="32" t="s">
        <v>2</v>
      </c>
      <c r="F2893" s="36" t="s">
        <v>4390</v>
      </c>
      <c r="G2893" s="36" t="s">
        <v>976</v>
      </c>
      <c r="H2893" s="36" t="s">
        <v>7800</v>
      </c>
      <c r="I2893" s="36" t="s">
        <v>4390</v>
      </c>
      <c r="J2893" s="46">
        <v>3.3000000000000002E-2</v>
      </c>
      <c r="K2893" s="85">
        <v>30000</v>
      </c>
      <c r="L2893" s="36" t="s">
        <v>8259</v>
      </c>
      <c r="M2893" s="85">
        <v>30000</v>
      </c>
      <c r="N2893" s="83">
        <f t="shared" si="44"/>
        <v>30000</v>
      </c>
      <c r="O2893" s="36" t="s">
        <v>8259</v>
      </c>
    </row>
    <row r="2894" spans="1:15" x14ac:dyDescent="0.2">
      <c r="A2894" s="33" t="s">
        <v>7678</v>
      </c>
      <c r="B2894" s="34">
        <v>955</v>
      </c>
      <c r="C2894" s="32" t="s">
        <v>2</v>
      </c>
      <c r="F2894" s="36" t="s">
        <v>4390</v>
      </c>
      <c r="G2894" s="36" t="s">
        <v>976</v>
      </c>
      <c r="H2894" s="36" t="s">
        <v>7800</v>
      </c>
      <c r="I2894" s="36" t="s">
        <v>4390</v>
      </c>
      <c r="J2894" s="46">
        <v>3.61E-2</v>
      </c>
      <c r="K2894" s="85">
        <v>30000</v>
      </c>
      <c r="L2894" s="36" t="s">
        <v>8259</v>
      </c>
      <c r="M2894" s="85">
        <v>30000</v>
      </c>
      <c r="N2894" s="83">
        <f t="shared" ref="N2894:N2917" si="45">CEILING(M2894,1000)</f>
        <v>30000</v>
      </c>
      <c r="O2894" s="36" t="s">
        <v>8259</v>
      </c>
    </row>
    <row r="2895" spans="1:15" x14ac:dyDescent="0.2">
      <c r="A2895" s="33" t="s">
        <v>7679</v>
      </c>
      <c r="B2895" s="34">
        <v>956</v>
      </c>
      <c r="C2895" s="32" t="s">
        <v>2</v>
      </c>
      <c r="F2895" s="36" t="s">
        <v>4390</v>
      </c>
      <c r="G2895" s="36" t="s">
        <v>976</v>
      </c>
      <c r="H2895" s="36" t="s">
        <v>7800</v>
      </c>
      <c r="I2895" s="36" t="s">
        <v>4390</v>
      </c>
      <c r="J2895" s="46">
        <v>3.8699999999999998E-2</v>
      </c>
      <c r="K2895" s="85">
        <v>30000</v>
      </c>
      <c r="L2895" s="36" t="s">
        <v>8259</v>
      </c>
      <c r="M2895" s="85">
        <v>30000</v>
      </c>
      <c r="N2895" s="83">
        <f t="shared" si="45"/>
        <v>30000</v>
      </c>
      <c r="O2895" s="36" t="s">
        <v>8259</v>
      </c>
    </row>
    <row r="2896" spans="1:15" x14ac:dyDescent="0.2">
      <c r="A2896" s="33" t="s">
        <v>7680</v>
      </c>
      <c r="B2896" s="34">
        <v>957</v>
      </c>
      <c r="C2896" s="32" t="s">
        <v>2</v>
      </c>
      <c r="F2896" s="36" t="s">
        <v>4390</v>
      </c>
      <c r="G2896" s="36" t="s">
        <v>976</v>
      </c>
      <c r="H2896" s="36" t="s">
        <v>7800</v>
      </c>
      <c r="I2896" s="36" t="s">
        <v>4390</v>
      </c>
      <c r="J2896" s="46">
        <v>3.3300000000000003E-2</v>
      </c>
      <c r="K2896" s="85">
        <v>30000</v>
      </c>
      <c r="L2896" s="36" t="s">
        <v>8259</v>
      </c>
      <c r="M2896" s="85">
        <v>30000</v>
      </c>
      <c r="N2896" s="83">
        <f t="shared" si="45"/>
        <v>30000</v>
      </c>
      <c r="O2896" s="36" t="s">
        <v>8259</v>
      </c>
    </row>
    <row r="2897" spans="1:15" x14ac:dyDescent="0.2">
      <c r="A2897" s="33" t="s">
        <v>7681</v>
      </c>
      <c r="B2897" s="34">
        <v>958</v>
      </c>
      <c r="C2897" s="32" t="s">
        <v>2</v>
      </c>
      <c r="F2897" s="36" t="s">
        <v>4390</v>
      </c>
      <c r="G2897" s="36" t="s">
        <v>976</v>
      </c>
      <c r="H2897" s="36" t="s">
        <v>7800</v>
      </c>
      <c r="I2897" s="36" t="s">
        <v>4390</v>
      </c>
      <c r="J2897" s="46">
        <v>3.4299999999999997E-2</v>
      </c>
      <c r="K2897" s="85">
        <v>30000</v>
      </c>
      <c r="L2897" s="36" t="s">
        <v>8259</v>
      </c>
      <c r="M2897" s="85">
        <v>30000</v>
      </c>
      <c r="N2897" s="83">
        <f t="shared" si="45"/>
        <v>30000</v>
      </c>
      <c r="O2897" s="36" t="s">
        <v>8259</v>
      </c>
    </row>
    <row r="2898" spans="1:15" x14ac:dyDescent="0.2">
      <c r="A2898" s="33" t="s">
        <v>7682</v>
      </c>
      <c r="B2898" s="34">
        <v>959</v>
      </c>
      <c r="C2898" s="32" t="s">
        <v>2</v>
      </c>
      <c r="F2898" s="36" t="s">
        <v>4390</v>
      </c>
      <c r="G2898" s="36" t="s">
        <v>976</v>
      </c>
      <c r="H2898" s="36" t="s">
        <v>7800</v>
      </c>
      <c r="I2898" s="36" t="s">
        <v>4390</v>
      </c>
      <c r="J2898" s="46">
        <v>3.8399999999999997E-2</v>
      </c>
      <c r="K2898" s="85">
        <v>30000</v>
      </c>
      <c r="L2898" s="36" t="s">
        <v>8259</v>
      </c>
      <c r="M2898" s="85">
        <v>30000</v>
      </c>
      <c r="N2898" s="83">
        <f t="shared" si="45"/>
        <v>30000</v>
      </c>
      <c r="O2898" s="36" t="s">
        <v>8259</v>
      </c>
    </row>
    <row r="2899" spans="1:15" x14ac:dyDescent="0.2">
      <c r="A2899" s="33" t="s">
        <v>7683</v>
      </c>
      <c r="B2899" s="34">
        <v>960</v>
      </c>
      <c r="C2899" s="32" t="s">
        <v>2</v>
      </c>
      <c r="F2899" s="36" t="s">
        <v>4390</v>
      </c>
      <c r="G2899" s="36" t="s">
        <v>976</v>
      </c>
      <c r="H2899" s="36" t="s">
        <v>7800</v>
      </c>
      <c r="I2899" s="36" t="s">
        <v>4390</v>
      </c>
      <c r="J2899" s="46">
        <v>3.2800000000000003E-2</v>
      </c>
      <c r="K2899" s="85">
        <v>30000</v>
      </c>
      <c r="L2899" s="36" t="s">
        <v>8259</v>
      </c>
      <c r="M2899" s="85">
        <v>30000</v>
      </c>
      <c r="N2899" s="83">
        <f t="shared" si="45"/>
        <v>30000</v>
      </c>
      <c r="O2899" s="36" t="s">
        <v>8259</v>
      </c>
    </row>
    <row r="2900" spans="1:15" x14ac:dyDescent="0.2">
      <c r="A2900" s="33" t="s">
        <v>7684</v>
      </c>
      <c r="B2900" s="34">
        <v>961</v>
      </c>
      <c r="C2900" s="32" t="s">
        <v>2</v>
      </c>
      <c r="F2900" s="36" t="s">
        <v>4390</v>
      </c>
      <c r="G2900" s="36" t="s">
        <v>976</v>
      </c>
      <c r="H2900" s="36" t="s">
        <v>7800</v>
      </c>
      <c r="I2900" s="36" t="s">
        <v>4390</v>
      </c>
      <c r="J2900" s="46">
        <v>3.4299999999999997E-2</v>
      </c>
      <c r="K2900" s="85">
        <v>30000</v>
      </c>
      <c r="L2900" s="36" t="s">
        <v>8259</v>
      </c>
      <c r="M2900" s="85">
        <v>30000</v>
      </c>
      <c r="N2900" s="83">
        <f t="shared" si="45"/>
        <v>30000</v>
      </c>
      <c r="O2900" s="36" t="s">
        <v>8259</v>
      </c>
    </row>
    <row r="2901" spans="1:15" x14ac:dyDescent="0.2">
      <c r="A2901" s="33" t="s">
        <v>7685</v>
      </c>
      <c r="B2901" s="34">
        <v>962</v>
      </c>
      <c r="C2901" s="32" t="s">
        <v>2</v>
      </c>
      <c r="F2901" s="36" t="s">
        <v>4390</v>
      </c>
      <c r="G2901" s="36" t="s">
        <v>976</v>
      </c>
      <c r="H2901" s="36" t="s">
        <v>7800</v>
      </c>
      <c r="I2901" s="36" t="s">
        <v>4390</v>
      </c>
      <c r="J2901" s="46">
        <v>3.2300000000000002E-2</v>
      </c>
      <c r="K2901" s="85">
        <v>30000</v>
      </c>
      <c r="L2901" s="36" t="s">
        <v>8259</v>
      </c>
      <c r="M2901" s="85">
        <v>30000</v>
      </c>
      <c r="N2901" s="83">
        <f t="shared" si="45"/>
        <v>30000</v>
      </c>
      <c r="O2901" s="36" t="s">
        <v>8259</v>
      </c>
    </row>
    <row r="2902" spans="1:15" x14ac:dyDescent="0.2">
      <c r="A2902" s="33" t="s">
        <v>7686</v>
      </c>
      <c r="B2902" s="34">
        <v>963</v>
      </c>
      <c r="C2902" s="32" t="s">
        <v>2</v>
      </c>
      <c r="F2902" s="36" t="s">
        <v>4390</v>
      </c>
      <c r="G2902" s="36" t="s">
        <v>976</v>
      </c>
      <c r="H2902" s="36" t="s">
        <v>7800</v>
      </c>
      <c r="I2902" s="36" t="s">
        <v>4390</v>
      </c>
      <c r="J2902" s="46">
        <v>3.3000000000000002E-2</v>
      </c>
      <c r="K2902" s="85">
        <v>30000</v>
      </c>
      <c r="L2902" s="36" t="s">
        <v>8259</v>
      </c>
      <c r="M2902" s="85">
        <v>30000</v>
      </c>
      <c r="N2902" s="83">
        <f t="shared" si="45"/>
        <v>30000</v>
      </c>
      <c r="O2902" s="36" t="s">
        <v>8259</v>
      </c>
    </row>
    <row r="2903" spans="1:15" x14ac:dyDescent="0.2">
      <c r="A2903" s="33" t="s">
        <v>7687</v>
      </c>
      <c r="B2903" s="34">
        <v>964</v>
      </c>
      <c r="C2903" s="32" t="s">
        <v>2</v>
      </c>
      <c r="F2903" s="36" t="s">
        <v>4390</v>
      </c>
      <c r="G2903" s="36" t="s">
        <v>976</v>
      </c>
      <c r="H2903" s="36" t="s">
        <v>7800</v>
      </c>
      <c r="I2903" s="36" t="s">
        <v>4390</v>
      </c>
      <c r="J2903" s="46">
        <v>3.2300000000000002E-2</v>
      </c>
      <c r="K2903" s="85">
        <v>30000</v>
      </c>
      <c r="L2903" s="36" t="s">
        <v>8259</v>
      </c>
      <c r="M2903" s="85">
        <v>30000</v>
      </c>
      <c r="N2903" s="83">
        <f t="shared" si="45"/>
        <v>30000</v>
      </c>
      <c r="O2903" s="36" t="s">
        <v>8259</v>
      </c>
    </row>
    <row r="2904" spans="1:15" x14ac:dyDescent="0.2">
      <c r="A2904" s="33" t="s">
        <v>7688</v>
      </c>
      <c r="B2904" s="34">
        <v>965</v>
      </c>
      <c r="C2904" s="32" t="s">
        <v>2</v>
      </c>
      <c r="F2904" s="36" t="s">
        <v>4390</v>
      </c>
      <c r="G2904" s="36" t="s">
        <v>976</v>
      </c>
      <c r="H2904" s="36" t="s">
        <v>7800</v>
      </c>
      <c r="I2904" s="36" t="s">
        <v>4390</v>
      </c>
      <c r="J2904" s="46">
        <v>3.61E-2</v>
      </c>
      <c r="K2904" s="85">
        <v>30000</v>
      </c>
      <c r="L2904" s="36" t="s">
        <v>8259</v>
      </c>
      <c r="M2904" s="85">
        <v>30000</v>
      </c>
      <c r="N2904" s="83">
        <f t="shared" si="45"/>
        <v>30000</v>
      </c>
      <c r="O2904" s="36" t="s">
        <v>8259</v>
      </c>
    </row>
    <row r="2905" spans="1:15" x14ac:dyDescent="0.2">
      <c r="A2905" s="33" t="s">
        <v>7689</v>
      </c>
      <c r="B2905" s="34">
        <v>966</v>
      </c>
      <c r="C2905" s="32" t="s">
        <v>2</v>
      </c>
      <c r="F2905" s="36" t="s">
        <v>4390</v>
      </c>
      <c r="G2905" s="36" t="s">
        <v>976</v>
      </c>
      <c r="H2905" s="36" t="s">
        <v>7800</v>
      </c>
      <c r="I2905" s="36" t="s">
        <v>4390</v>
      </c>
      <c r="J2905" s="46">
        <v>0.2606</v>
      </c>
      <c r="K2905" s="85">
        <v>35000</v>
      </c>
      <c r="L2905" s="36" t="s">
        <v>8259</v>
      </c>
      <c r="M2905" s="85">
        <v>35000</v>
      </c>
      <c r="N2905" s="83">
        <f t="shared" si="45"/>
        <v>35000</v>
      </c>
      <c r="O2905" s="36" t="s">
        <v>8259</v>
      </c>
    </row>
    <row r="2906" spans="1:15" x14ac:dyDescent="0.2">
      <c r="A2906" s="33" t="s">
        <v>7690</v>
      </c>
      <c r="B2906" s="34">
        <v>967</v>
      </c>
      <c r="C2906" s="32" t="s">
        <v>2</v>
      </c>
      <c r="F2906" s="36" t="s">
        <v>4390</v>
      </c>
      <c r="G2906" s="36" t="s">
        <v>976</v>
      </c>
      <c r="H2906" s="36" t="s">
        <v>7800</v>
      </c>
      <c r="I2906" s="36" t="s">
        <v>4390</v>
      </c>
      <c r="J2906" s="46">
        <v>0.11890000000000001</v>
      </c>
      <c r="K2906" s="85">
        <v>30000</v>
      </c>
      <c r="L2906" s="36" t="s">
        <v>8259</v>
      </c>
      <c r="M2906" s="85">
        <v>30000</v>
      </c>
      <c r="N2906" s="83">
        <f t="shared" si="45"/>
        <v>30000</v>
      </c>
      <c r="O2906" s="36" t="s">
        <v>8259</v>
      </c>
    </row>
    <row r="2907" spans="1:15" x14ac:dyDescent="0.2">
      <c r="A2907" s="33" t="s">
        <v>4388</v>
      </c>
      <c r="B2907" s="32">
        <v>968</v>
      </c>
      <c r="C2907" s="32" t="s">
        <v>2</v>
      </c>
      <c r="F2907" s="36" t="s">
        <v>4390</v>
      </c>
      <c r="G2907" s="36" t="s">
        <v>976</v>
      </c>
      <c r="H2907" s="36" t="s">
        <v>7800</v>
      </c>
      <c r="I2907" s="36" t="s">
        <v>4390</v>
      </c>
      <c r="J2907" s="46">
        <v>4.7139559999999996</v>
      </c>
      <c r="K2907" s="85">
        <v>20000</v>
      </c>
      <c r="L2907" s="36" t="s">
        <v>8273</v>
      </c>
      <c r="M2907" s="85">
        <v>20000</v>
      </c>
      <c r="N2907" s="83">
        <f t="shared" si="45"/>
        <v>20000</v>
      </c>
      <c r="O2907" s="36" t="s">
        <v>8273</v>
      </c>
    </row>
    <row r="2908" spans="1:15" x14ac:dyDescent="0.2">
      <c r="A2908" s="33" t="s">
        <v>4332</v>
      </c>
      <c r="B2908" s="32">
        <v>969</v>
      </c>
      <c r="C2908" s="32" t="s">
        <v>2</v>
      </c>
      <c r="F2908" s="36" t="s">
        <v>4390</v>
      </c>
      <c r="G2908" s="36" t="s">
        <v>976</v>
      </c>
      <c r="H2908" s="36" t="s">
        <v>7800</v>
      </c>
      <c r="I2908" s="36" t="s">
        <v>4390</v>
      </c>
      <c r="J2908" s="46">
        <v>5.7989760000000006</v>
      </c>
      <c r="K2908" s="85">
        <v>20000</v>
      </c>
      <c r="L2908" s="36" t="s">
        <v>8273</v>
      </c>
      <c r="M2908" s="85">
        <v>20000</v>
      </c>
      <c r="N2908" s="83">
        <f t="shared" si="45"/>
        <v>20000</v>
      </c>
      <c r="O2908" s="36" t="s">
        <v>8273</v>
      </c>
    </row>
    <row r="2909" spans="1:15" x14ac:dyDescent="0.2">
      <c r="A2909" s="33" t="s">
        <v>4383</v>
      </c>
      <c r="B2909" s="32">
        <v>970</v>
      </c>
      <c r="C2909" s="32" t="s">
        <v>2</v>
      </c>
      <c r="F2909" s="36" t="s">
        <v>4390</v>
      </c>
      <c r="G2909" s="36" t="s">
        <v>976</v>
      </c>
      <c r="H2909" s="36" t="s">
        <v>7800</v>
      </c>
      <c r="I2909" s="36" t="s">
        <v>4390</v>
      </c>
      <c r="J2909" s="46">
        <v>7.7075070000000006</v>
      </c>
      <c r="K2909" s="85">
        <v>20000</v>
      </c>
      <c r="L2909" s="36" t="s">
        <v>8273</v>
      </c>
      <c r="M2909" s="85">
        <v>20000</v>
      </c>
      <c r="N2909" s="83">
        <f t="shared" si="45"/>
        <v>20000</v>
      </c>
      <c r="O2909" s="36" t="s">
        <v>8273</v>
      </c>
    </row>
    <row r="2910" spans="1:15" x14ac:dyDescent="0.2">
      <c r="A2910" s="33" t="s">
        <v>4261</v>
      </c>
      <c r="B2910" s="32">
        <v>971</v>
      </c>
      <c r="C2910" s="32" t="s">
        <v>2</v>
      </c>
      <c r="F2910" s="36" t="s">
        <v>4390</v>
      </c>
      <c r="G2910" s="36" t="s">
        <v>976</v>
      </c>
      <c r="H2910" s="36" t="s">
        <v>7800</v>
      </c>
      <c r="I2910" s="36" t="s">
        <v>4390</v>
      </c>
      <c r="J2910" s="46">
        <v>7.8564189999999998</v>
      </c>
      <c r="K2910" s="85">
        <v>20000</v>
      </c>
      <c r="L2910" s="36" t="s">
        <v>8273</v>
      </c>
      <c r="M2910" s="85">
        <v>20000</v>
      </c>
      <c r="N2910" s="83">
        <f t="shared" si="45"/>
        <v>20000</v>
      </c>
      <c r="O2910" s="36" t="s">
        <v>8273</v>
      </c>
    </row>
    <row r="2911" spans="1:15" x14ac:dyDescent="0.2">
      <c r="A2911" s="33" t="s">
        <v>4264</v>
      </c>
      <c r="B2911" s="32">
        <v>972</v>
      </c>
      <c r="C2911" s="32" t="s">
        <v>2</v>
      </c>
      <c r="F2911" s="36" t="s">
        <v>4390</v>
      </c>
      <c r="G2911" s="36" t="s">
        <v>976</v>
      </c>
      <c r="H2911" s="36" t="s">
        <v>7800</v>
      </c>
      <c r="I2911" s="36" t="s">
        <v>4390</v>
      </c>
      <c r="J2911" s="46">
        <v>9.0292200000000005</v>
      </c>
      <c r="K2911" s="85">
        <v>20000</v>
      </c>
      <c r="L2911" s="36" t="s">
        <v>8273</v>
      </c>
      <c r="M2911" s="85">
        <v>20000</v>
      </c>
      <c r="N2911" s="83">
        <f t="shared" si="45"/>
        <v>20000</v>
      </c>
      <c r="O2911" s="36" t="s">
        <v>8273</v>
      </c>
    </row>
    <row r="2912" spans="1:15" x14ac:dyDescent="0.2">
      <c r="A2912" s="33" t="s">
        <v>4267</v>
      </c>
      <c r="B2912" s="32">
        <v>973</v>
      </c>
      <c r="C2912" s="32" t="s">
        <v>2</v>
      </c>
      <c r="F2912" s="36" t="s">
        <v>4390</v>
      </c>
      <c r="G2912" s="36" t="s">
        <v>976</v>
      </c>
      <c r="H2912" s="36" t="s">
        <v>7800</v>
      </c>
      <c r="I2912" s="36" t="s">
        <v>4390</v>
      </c>
      <c r="J2912" s="46">
        <v>12.058685000000001</v>
      </c>
      <c r="K2912" s="85">
        <v>20000</v>
      </c>
      <c r="L2912" s="36" t="s">
        <v>8273</v>
      </c>
      <c r="M2912" s="85">
        <v>20000</v>
      </c>
      <c r="N2912" s="83">
        <f t="shared" si="45"/>
        <v>20000</v>
      </c>
      <c r="O2912" s="36" t="s">
        <v>8273</v>
      </c>
    </row>
    <row r="2913" spans="1:15" x14ac:dyDescent="0.2">
      <c r="A2913" s="33" t="s">
        <v>4387</v>
      </c>
      <c r="B2913" s="32">
        <v>974</v>
      </c>
      <c r="C2913" s="32" t="s">
        <v>2</v>
      </c>
      <c r="F2913" s="36" t="s">
        <v>4390</v>
      </c>
      <c r="G2913" s="36" t="s">
        <v>797</v>
      </c>
      <c r="H2913" s="36" t="s">
        <v>7630</v>
      </c>
      <c r="I2913" s="36" t="s">
        <v>4390</v>
      </c>
      <c r="J2913" s="46">
        <v>1.12E-2</v>
      </c>
      <c r="K2913" s="85">
        <v>20000</v>
      </c>
      <c r="L2913" s="41" t="s">
        <v>8565</v>
      </c>
      <c r="M2913" s="85">
        <v>20000</v>
      </c>
      <c r="N2913" s="83">
        <f t="shared" si="45"/>
        <v>20000</v>
      </c>
      <c r="O2913" s="41" t="s">
        <v>8565</v>
      </c>
    </row>
    <row r="2914" spans="1:15" x14ac:dyDescent="0.2">
      <c r="A2914" s="33" t="s">
        <v>4277</v>
      </c>
      <c r="B2914" s="32">
        <v>975</v>
      </c>
      <c r="C2914" s="32" t="s">
        <v>2</v>
      </c>
      <c r="F2914" s="36" t="s">
        <v>4390</v>
      </c>
      <c r="G2914" s="36" t="s">
        <v>976</v>
      </c>
      <c r="H2914" s="36" t="s">
        <v>7800</v>
      </c>
      <c r="I2914" s="36" t="s">
        <v>4390</v>
      </c>
      <c r="J2914" s="46">
        <v>13.929092000000001</v>
      </c>
      <c r="K2914" s="85">
        <v>20000</v>
      </c>
      <c r="L2914" s="36" t="s">
        <v>8273</v>
      </c>
      <c r="M2914" s="85">
        <v>20000</v>
      </c>
      <c r="N2914" s="83">
        <f t="shared" si="45"/>
        <v>20000</v>
      </c>
      <c r="O2914" s="36" t="s">
        <v>8273</v>
      </c>
    </row>
    <row r="2915" spans="1:15" x14ac:dyDescent="0.2">
      <c r="A2915" s="33" t="s">
        <v>4384</v>
      </c>
      <c r="B2915" s="32">
        <v>976</v>
      </c>
      <c r="C2915" s="32" t="s">
        <v>2</v>
      </c>
      <c r="F2915" s="36" t="s">
        <v>4390</v>
      </c>
      <c r="G2915" s="36" t="s">
        <v>976</v>
      </c>
      <c r="H2915" s="36" t="s">
        <v>7800</v>
      </c>
      <c r="I2915" s="36" t="s">
        <v>4390</v>
      </c>
      <c r="J2915" s="46">
        <v>14.055565</v>
      </c>
      <c r="K2915" s="85">
        <v>20000</v>
      </c>
      <c r="L2915" s="36" t="s">
        <v>8273</v>
      </c>
      <c r="M2915" s="85">
        <v>20000</v>
      </c>
      <c r="N2915" s="83">
        <f t="shared" si="45"/>
        <v>20000</v>
      </c>
      <c r="O2915" s="36" t="s">
        <v>8273</v>
      </c>
    </row>
    <row r="2916" spans="1:15" x14ac:dyDescent="0.2">
      <c r="A2916" s="33" t="s">
        <v>4268</v>
      </c>
      <c r="B2916" s="32">
        <v>977</v>
      </c>
      <c r="C2916" s="32" t="s">
        <v>2</v>
      </c>
      <c r="F2916" s="36" t="s">
        <v>4390</v>
      </c>
      <c r="G2916" s="36" t="s">
        <v>976</v>
      </c>
      <c r="H2916" s="36" t="s">
        <v>7800</v>
      </c>
      <c r="I2916" s="36" t="s">
        <v>4390</v>
      </c>
      <c r="J2916" s="46">
        <v>23.734127999999998</v>
      </c>
      <c r="K2916" s="85">
        <v>20000</v>
      </c>
      <c r="L2916" s="36" t="s">
        <v>8273</v>
      </c>
      <c r="M2916" s="85">
        <v>20000</v>
      </c>
      <c r="N2916" s="83">
        <f t="shared" si="45"/>
        <v>20000</v>
      </c>
      <c r="O2916" s="36" t="s">
        <v>8273</v>
      </c>
    </row>
    <row r="2917" spans="1:15" x14ac:dyDescent="0.2">
      <c r="A2917" s="33" t="s">
        <v>4389</v>
      </c>
      <c r="B2917" s="32">
        <v>978</v>
      </c>
      <c r="C2917" s="32" t="s">
        <v>2</v>
      </c>
      <c r="F2917" s="36" t="s">
        <v>4390</v>
      </c>
      <c r="G2917" s="36" t="s">
        <v>797</v>
      </c>
      <c r="H2917" s="36" t="s">
        <v>7630</v>
      </c>
      <c r="I2917" s="36" t="s">
        <v>4390</v>
      </c>
      <c r="J2917" s="46">
        <v>3.3E-3</v>
      </c>
      <c r="K2917" s="85">
        <v>20000</v>
      </c>
      <c r="L2917" s="41" t="s">
        <v>8565</v>
      </c>
      <c r="M2917" s="85">
        <v>20000</v>
      </c>
      <c r="N2917" s="83">
        <f t="shared" si="45"/>
        <v>20000</v>
      </c>
      <c r="O2917" s="41" t="s">
        <v>8565</v>
      </c>
    </row>
    <row r="2918" spans="1:15" ht="16.5" thickBot="1" x14ac:dyDescent="0.3">
      <c r="M2918" s="47"/>
      <c r="N2918" s="48"/>
    </row>
    <row r="2919" spans="1:15" ht="16.5" thickBot="1" x14ac:dyDescent="0.3">
      <c r="I2919" s="121" t="s">
        <v>9193</v>
      </c>
      <c r="J2919" s="122">
        <f>SUM(J13:J2918)</f>
        <v>3912.5966680000383</v>
      </c>
      <c r="K2919" s="123"/>
      <c r="L2919" s="123"/>
      <c r="M2919" s="123"/>
      <c r="N2919" s="124">
        <v>507280000</v>
      </c>
    </row>
    <row r="2920" spans="1:15" x14ac:dyDescent="0.25">
      <c r="I2920" s="125"/>
      <c r="J2920" s="47"/>
      <c r="K2920" s="47"/>
      <c r="L2920" s="47"/>
      <c r="M2920" s="47"/>
      <c r="N2920" s="47"/>
    </row>
    <row r="2921" spans="1:15" ht="22.5" customHeight="1" x14ac:dyDescent="0.25">
      <c r="A2921" s="20" t="s">
        <v>7608</v>
      </c>
    </row>
    <row r="2922" spans="1:15" ht="24" customHeight="1" x14ac:dyDescent="0.25">
      <c r="A2922" s="20" t="s">
        <v>9194</v>
      </c>
    </row>
    <row r="2923" spans="1:15" ht="21.75" customHeight="1" x14ac:dyDescent="0.25">
      <c r="A2923" s="20" t="s">
        <v>9197</v>
      </c>
    </row>
    <row r="2924" spans="1:15" ht="19.5" customHeight="1" x14ac:dyDescent="0.25">
      <c r="A2924" s="24" t="s">
        <v>9196</v>
      </c>
    </row>
    <row r="2925" spans="1:15" ht="23.25" customHeight="1" x14ac:dyDescent="0.25">
      <c r="A2925" s="24" t="s">
        <v>7609</v>
      </c>
    </row>
    <row r="2926" spans="1:15" ht="26.25" customHeight="1" x14ac:dyDescent="0.25">
      <c r="A2926" s="20" t="s">
        <v>7610</v>
      </c>
    </row>
    <row r="2927" spans="1:15" ht="26.25" customHeight="1" x14ac:dyDescent="0.25">
      <c r="A2927" s="20" t="s">
        <v>7611</v>
      </c>
    </row>
  </sheetData>
  <sortState ref="B2117:I2859">
    <sortCondition ref="B2116"/>
  </sortState>
  <mergeCells count="12">
    <mergeCell ref="B1:R2"/>
    <mergeCell ref="A3:R4"/>
    <mergeCell ref="A5:R6"/>
    <mergeCell ref="A7:R8"/>
    <mergeCell ref="N10:N11"/>
    <mergeCell ref="O10:O11"/>
    <mergeCell ref="B10:F10"/>
    <mergeCell ref="G10:G11"/>
    <mergeCell ref="H10:H11"/>
    <mergeCell ref="I10:I11"/>
    <mergeCell ref="J10:J11"/>
    <mergeCell ref="M10:M11"/>
  </mergeCells>
  <hyperlinks>
    <hyperlink ref="G1539" r:id="rId1" display="https://www.old.propertyintellect.co.za/Property/Details/4280255"/>
    <hyperlink ref="G1502" r:id="rId2" display="https://www.old.propertyintellect.co.za/Property/Details/4263495"/>
    <hyperlink ref="G1507" r:id="rId3" display="https://www.old.propertyintellect.co.za/Property/Details/4265513"/>
    <hyperlink ref="G1509" r:id="rId4" display="https://www.old.propertyintellect.co.za/Property/Details/4266623"/>
    <hyperlink ref="G1512" r:id="rId5" display="https://www.old.propertyintellect.co.za/Property/Details/4267998"/>
    <hyperlink ref="G1514" r:id="rId6" display="https://www.old.propertyintellect.co.za/Property/Details/4268946"/>
    <hyperlink ref="G1517" r:id="rId7" display="https://www.old.propertyintellect.co.za/Property/Details/4270254"/>
    <hyperlink ref="G1519" r:id="rId8" display="https://www.old.propertyintellect.co.za/Property/Details/4271415"/>
    <hyperlink ref="G1522" r:id="rId9" display="https://www.old.propertyintellect.co.za/Property/Details/4272493"/>
    <hyperlink ref="G1524" r:id="rId10" display="https://www.old.propertyintellect.co.za/Property/Details/4273354"/>
    <hyperlink ref="G1543" r:id="rId11" display="https://www.old.propertyintellect.co.za/Property/Details/4282294"/>
    <hyperlink ref="G1548" r:id="rId12" display="https://www.old.propertyintellect.co.za/Property/Details/4284483"/>
    <hyperlink ref="G1553" r:id="rId13" display="https://www.old.propertyintellect.co.za/Property/Details/4286423"/>
    <hyperlink ref="G1556" r:id="rId14" display="https://www.old.propertyintellect.co.za/Property/Details/4288065"/>
    <hyperlink ref="G1557" r:id="rId15" display="https://www.old.propertyintellect.co.za/Property/Details/4288268"/>
    <hyperlink ref="G1561" r:id="rId16" display="https://www.old.propertyintellect.co.za/Property/Details/4290062"/>
    <hyperlink ref="G1565" r:id="rId17" display="https://www.old.propertyintellect.co.za/Property/Details/4291878"/>
    <hyperlink ref="G1568" r:id="rId18" display="https://www.old.propertyintellect.co.za/Property/Details/4293359"/>
    <hyperlink ref="G1570" r:id="rId19" display="https://www.old.propertyintellect.co.za/Property/Details/4294172"/>
    <hyperlink ref="G1572" r:id="rId20" display="https://www.old.propertyintellect.co.za/Property/Details/4295112"/>
    <hyperlink ref="G1585" r:id="rId21" display="https://www.old.propertyintellect.co.za/Property/Details/4300603"/>
    <hyperlink ref="G1592" r:id="rId22" display="https://www.old.propertyintellect.co.za/Property/Details/4303888"/>
    <hyperlink ref="G1594" r:id="rId23" display="https://www.old.propertyintellect.co.za/Property/Details/4304848"/>
    <hyperlink ref="G1595" r:id="rId24" display="https://www.old.propertyintellect.co.za/Property/Details/4305398"/>
    <hyperlink ref="G1596" r:id="rId25" display="https://www.old.propertyintellect.co.za/Property/Details/4305697"/>
    <hyperlink ref="G1597" r:id="rId26" display="https://www.old.propertyintellect.co.za/Property/Details/4306331"/>
    <hyperlink ref="G1600" r:id="rId27" display="https://www.old.propertyintellect.co.za/Property/Details/4307694"/>
    <hyperlink ref="G1602" r:id="rId28" display="https://www.old.propertyintellect.co.za/Property/Details/4308322"/>
    <hyperlink ref="G1601" r:id="rId29" display="https://www.old.propertyintellect.co.za/Property/Details/4307904"/>
    <hyperlink ref="G1608" r:id="rId30" display="https://www.old.propertyintellect.co.za/Property/Details/4311327"/>
    <hyperlink ref="G1610" r:id="rId31" display="https://www.old.propertyintellect.co.za/Property/Details/4312328"/>
    <hyperlink ref="G1611" r:id="rId32" display="https://www.old.propertyintellect.co.za/Property/Details/4312531"/>
    <hyperlink ref="G1612" r:id="rId33" display="https://www.old.propertyintellect.co.za/Property/Details/4313073"/>
    <hyperlink ref="G1614" r:id="rId34" display="https://www.old.propertyintellect.co.za/Property/Details/4313988"/>
    <hyperlink ref="G1615" r:id="rId35" display="https://www.old.propertyintellect.co.za/Property/Details/4314613"/>
    <hyperlink ref="G1617" r:id="rId36" display="https://www.old.propertyintellect.co.za/Property/Details/4315401"/>
    <hyperlink ref="G1622" r:id="rId37" display="https://www.old.propertyintellect.co.za/Property/Details/4317604"/>
    <hyperlink ref="G1623" r:id="rId38" display="https://www.old.propertyintellect.co.za/Property/Details/4318072"/>
    <hyperlink ref="G1624" r:id="rId39" display="https://www.old.propertyintellect.co.za/Property/Details/4318581"/>
    <hyperlink ref="G1628" r:id="rId40" display="https://www.old.propertyintellect.co.za/Property/Details/4320544"/>
    <hyperlink ref="G1634" r:id="rId41" display="https://www.old.propertyintellect.co.za/Property/Details/4323028"/>
    <hyperlink ref="G1635" r:id="rId42" display="https://www.old.propertyintellect.co.za/Property/Details/4323722"/>
    <hyperlink ref="G1636" r:id="rId43" display="https://www.old.propertyintellect.co.za/Property/Details/4323995"/>
    <hyperlink ref="G1637" r:id="rId44" display="https://www.old.propertyintellect.co.za/Property/Details/4324691"/>
    <hyperlink ref="G1638" r:id="rId45" display="https://www.old.propertyintellect.co.za/Property/Details/4324933"/>
    <hyperlink ref="G1648" r:id="rId46" display="https://www.old.propertyintellect.co.za/Property/Details/4329441"/>
    <hyperlink ref="G1652" r:id="rId47" display="https://www.old.propertyintellect.co.za/Property/Details/4331397"/>
    <hyperlink ref="G1653" r:id="rId48" display="https://www.old.propertyintellect.co.za/Property/Details/4331983"/>
    <hyperlink ref="G1654" r:id="rId49" display="https://www.old.propertyintellect.co.za/Property/Details/4332179"/>
    <hyperlink ref="G1656" r:id="rId50" display="https://www.old.propertyintellect.co.za/Property/Details/4332992"/>
    <hyperlink ref="G1659" r:id="rId51" display="https://www.old.propertyintellect.co.za/Property/Details/4334362"/>
    <hyperlink ref="G1660" r:id="rId52" display="https://www.old.propertyintellect.co.za/Property/Details/4334940"/>
    <hyperlink ref="G1662" r:id="rId53" display="https://www.old.propertyintellect.co.za/Property/Details/4335650"/>
    <hyperlink ref="G1663" r:id="rId54" display="https://www.old.propertyintellect.co.za/Property/Details/4336133"/>
    <hyperlink ref="G1666" r:id="rId55" display="https://www.old.propertyintellect.co.za/Property/Details/4337359"/>
    <hyperlink ref="G1667" r:id="rId56" display="https://www.old.propertyintellect.co.za/Property/Details/4337929"/>
    <hyperlink ref="G1680" r:id="rId57" display="https://www.old.propertyintellect.co.za/Property/Details/4343814"/>
    <hyperlink ref="G1681" r:id="rId58" display="https://www.old.propertyintellect.co.za/Property/Details/4343856"/>
    <hyperlink ref="G1683" r:id="rId59" display="https://www.old.propertyintellect.co.za/Property/Details/4345041"/>
    <hyperlink ref="G1685" r:id="rId60" display="https://www.old.propertyintellect.co.za/Property/Details/4345927"/>
    <hyperlink ref="G1686" r:id="rId61" display="https://www.old.propertyintellect.co.za/Property/Details/4346396"/>
    <hyperlink ref="G1691" r:id="rId62" display="https://www.old.propertyintellect.co.za/Property/Details/4348235"/>
    <hyperlink ref="G1693" r:id="rId63" display="https://www.old.propertyintellect.co.za/Property/Details/4349016"/>
    <hyperlink ref="G1694" r:id="rId64" display="https://www.old.propertyintellect.co.za/Property/Details/4349536"/>
    <hyperlink ref="G1695" r:id="rId65" display="https://www.old.propertyintellect.co.za/Property/Details/4349905"/>
    <hyperlink ref="G1701" r:id="rId66" display="https://www.old.propertyintellect.co.za/Property/Details/4352669"/>
    <hyperlink ref="G1702" r:id="rId67" display="https://www.old.propertyintellect.co.za/Property/Details/4352918"/>
    <hyperlink ref="G1710" r:id="rId68" display="https://www.old.propertyintellect.co.za/Property/Details/4356183"/>
    <hyperlink ref="G1714" r:id="rId69" display="https://www.old.propertyintellect.co.za/Property/Details/4358209"/>
    <hyperlink ref="G1715" r:id="rId70" display="https://www.old.propertyintellect.co.za/Property/Details/4358341"/>
    <hyperlink ref="G1716" r:id="rId71" display="https://www.old.propertyintellect.co.za/Property/Details/4358699"/>
    <hyperlink ref="G1720" r:id="rId72" display="https://www.old.propertyintellect.co.za/Property/Details/4360351"/>
    <hyperlink ref="G1724" r:id="rId73" display="https://www.old.propertyintellect.co.za/Property/Details/4361985"/>
    <hyperlink ref="G1729" r:id="rId74" display="https://www.old.propertyintellect.co.za/Property/Details/4364027"/>
    <hyperlink ref="G1731" r:id="rId75" display="https://www.old.propertyintellect.co.za/Property/Details/4364648"/>
    <hyperlink ref="G1734" r:id="rId76" display="https://www.old.propertyintellect.co.za/Property/Details/4366191"/>
    <hyperlink ref="G1735" r:id="rId77" display="https://www.old.propertyintellect.co.za/Property/Details/4366611"/>
    <hyperlink ref="G1737" r:id="rId78" display="https://www.old.propertyintellect.co.za/Property/Details/4367264"/>
    <hyperlink ref="G1741" r:id="rId79" display="https://www.old.propertyintellect.co.za/Property/Details/4369104"/>
    <hyperlink ref="G1744" r:id="rId80" display="https://www.old.propertyintellect.co.za/Property/Details/4370272"/>
    <hyperlink ref="G1755" r:id="rId81" display="https://www.old.propertyintellect.co.za/Property/Details/4374959"/>
    <hyperlink ref="G1761" r:id="rId82" display="https://www.old.propertyintellect.co.za/Property/Details/4377731"/>
    <hyperlink ref="G1766" r:id="rId83" display="https://www.old.propertyintellect.co.za/Property/Details/4379513"/>
    <hyperlink ref="G1767" r:id="rId84" display="https://www.old.propertyintellect.co.za/Property/Details/4379894"/>
    <hyperlink ref="G1776" r:id="rId85" display="https://www.old.propertyintellect.co.za/Property/Details/4383760"/>
    <hyperlink ref="G1789" r:id="rId86" display="https://www.old.propertyintellect.co.za/Property/Details/4389546"/>
    <hyperlink ref="G1791" r:id="rId87" display="https://www.old.propertyintellect.co.za/Property/Details/4390282"/>
    <hyperlink ref="G1797" r:id="rId88" display="https://www.old.propertyintellect.co.za/Property/Details/4393061"/>
    <hyperlink ref="G1798" r:id="rId89" display="https://www.old.propertyintellect.co.za/Property/Details/4393244"/>
    <hyperlink ref="G1799" r:id="rId90" display="https://www.old.propertyintellect.co.za/Property/Details/4393610"/>
    <hyperlink ref="G1814" r:id="rId91" display="https://www.old.propertyintellect.co.za/Property/Details/4400371"/>
    <hyperlink ref="G1824" r:id="rId92" display="https://www.old.propertyintellect.co.za/Property/Details/4404183"/>
    <hyperlink ref="G1825" r:id="rId93" display="https://www.old.propertyintellect.co.za/Property/Details/4404856"/>
    <hyperlink ref="G1826" r:id="rId94" display="https://www.old.propertyintellect.co.za/Property/Details/4405304"/>
    <hyperlink ref="G1831" r:id="rId95" display="https://www.old.propertyintellect.co.za/Property/Details/4407153"/>
    <hyperlink ref="G1832" r:id="rId96" display="https://www.old.propertyintellect.co.za/Property/Details/4407548"/>
    <hyperlink ref="G1833" r:id="rId97" display="https://www.old.propertyintellect.co.za/Property/Details/4407921"/>
    <hyperlink ref="G1838" r:id="rId98" display="https://www.old.propertyintellect.co.za/Property/Details/4410351"/>
    <hyperlink ref="G1839" r:id="rId99" display="https://www.old.propertyintellect.co.za/Property/Details/4410547"/>
    <hyperlink ref="G1841" r:id="rId100" display="https://www.old.propertyintellect.co.za/Property/Details/4411664"/>
    <hyperlink ref="G1843" r:id="rId101" display="https://www.old.propertyintellect.co.za/Property/Details/4412174"/>
    <hyperlink ref="G1844" r:id="rId102" display="https://www.old.propertyintellect.co.za/Property/Details/4412598"/>
    <hyperlink ref="G1845" r:id="rId103" display="https://www.old.propertyintellect.co.za/Property/Details/4413273"/>
    <hyperlink ref="G1847" r:id="rId104" display="https://www.old.propertyintellect.co.za/Property/Details/4414202"/>
    <hyperlink ref="G1853" r:id="rId105" display="https://www.old.propertyintellect.co.za/Property/Details/4416812"/>
    <hyperlink ref="G1854" r:id="rId106" display="https://www.old.propertyintellect.co.za/Property/Details/4417266"/>
    <hyperlink ref="G1865" r:id="rId107" display="https://www.old.propertyintellect.co.za/Property/Details/4421621"/>
    <hyperlink ref="I1055" r:id="rId108" display="https://www.old.propertyintellect.co.za/Property/Details/3404255"/>
    <hyperlink ref="I1058" r:id="rId109" display="https://www.old.propertyintellect.co.za/Property/Details/3408948"/>
    <hyperlink ref="I166" r:id="rId110" display="https://www.old.propertyintellect.co.za/Property/Details/1549226"/>
    <hyperlink ref="I176" r:id="rId111" display="https://www.old.propertyintellect.co.za/Property/Details/1634016"/>
    <hyperlink ref="I179" r:id="rId112" display="https://www.old.propertyintellect.co.za/Property/Details/1640825"/>
    <hyperlink ref="I180" r:id="rId113" display="https://www.old.propertyintellect.co.za/Property/Details/1641350"/>
    <hyperlink ref="I208" r:id="rId114" display="https://www.old.propertyintellect.co.za/Property/Details/1780813"/>
    <hyperlink ref="I236" r:id="rId115" display="https://www.old.propertyintellect.co.za/Property/Details/1898710"/>
    <hyperlink ref="I237" r:id="rId116" display="https://www.old.propertyintellect.co.za/Property/Details/1900635"/>
    <hyperlink ref="I256" r:id="rId117" display="https://www.old.propertyintellect.co.za/Property/Details/2075571"/>
    <hyperlink ref="I556" r:id="rId118" display="https://www.old.propertyintellect.co.za/Property/Details/2843902"/>
    <hyperlink ref="I1050" r:id="rId119" display="https://www.old.propertyintellect.co.za/Property/Details/3399354"/>
    <hyperlink ref="I1063" r:id="rId120" display="https://www.old.propertyintellect.co.za/Property/Details/3752596"/>
    <hyperlink ref="I1434" r:id="rId121" display="https://www.old.propertyintellect.co.za/Property/Details/4174024"/>
    <hyperlink ref="I2271" r:id="rId122" display="https://www.old.propertyintellect.co.za/Property/Details/1350338"/>
    <hyperlink ref="I2134" r:id="rId123" display="https://www.old.propertyintellect.co.za/Property/Details/915945"/>
    <hyperlink ref="I2147" r:id="rId124" display="https://www.old.propertyintellect.co.za/Property/Details/959880"/>
    <hyperlink ref="I2483" r:id="rId125" display="https://www.old.propertyintellect.co.za/Property/Details/1942889"/>
    <hyperlink ref="I1624:I1626" r:id="rId126" display="https://www.old.propertyintellect.co.za/Property/Details/1942889"/>
    <hyperlink ref="I2491" r:id="rId127" display="https://www.old.propertyintellect.co.za/Property/Details/1959203"/>
    <hyperlink ref="I1632:I1636" r:id="rId128" display="https://www.old.propertyintellect.co.za/Property/Details/1959203"/>
    <hyperlink ref="I2490" r:id="rId129" display="https://www.old.propertyintellect.co.za/Property/Details/1956416"/>
    <hyperlink ref="I2489" r:id="rId130" display="https://www.old.propertyintellect.co.za/Property/Details/1954067"/>
    <hyperlink ref="I2842" r:id="rId131" display="https://www.old.propertyintellect.co.za/Property/Details/2674088"/>
    <hyperlink ref="I147" r:id="rId132" display="https://www.old.propertyintellect.co.za/Property/Details/1479459"/>
    <hyperlink ref="I2165" r:id="rId133" display="https://www.old.propertyintellect.co.za/Property/Details/1023799"/>
    <hyperlink ref="I2176" r:id="rId134" display="https://www.old.propertyintellect.co.za/Property/Details/1059512"/>
    <hyperlink ref="I2391" r:id="rId135" display="https://www.old.propertyintellect.co.za/Property/Details/9260423"/>
    <hyperlink ref="I2694" r:id="rId136" display="https://www.old.propertyintellect.co.za/Property/Details/2341296"/>
    <hyperlink ref="I190" r:id="rId137" display="https://www.old.propertyintellect.co.za/Property/Details/1680134"/>
    <hyperlink ref="I329" r:id="rId138" display="https://www.old.propertyintellect.co.za/Property/Details/2406411"/>
    <hyperlink ref="I352" r:id="rId139" display="https://www.old.propertyintellect.co.za/Property/Details/2475771"/>
    <hyperlink ref="I2269" r:id="rId140" display="https://www.old.propertyintellect.co.za/Property/Details/1345260"/>
    <hyperlink ref="I2688" r:id="rId141" display="https://www.old.propertyintellect.co.za/Property/Details/2007974"/>
    <hyperlink ref="I2348" r:id="rId142" display="https://www.old.propertyintellect.co.za/Property/Details/1572837"/>
    <hyperlink ref="I1882" r:id="rId143" display="https://www.old.propertyintellect.co.za/Property/Details/4428953"/>
    <hyperlink ref="I2769:I2770" r:id="rId144" display="https://www.old.propertyintellect.co.za/Property/Details/4428953"/>
    <hyperlink ref="I2187" r:id="rId145" display="https://www.old.propertyintellect.co.za/Property/Details/1093376"/>
    <hyperlink ref="I2406" r:id="rId146" display="https://www.old.propertyintellect.co.za/Property/Details/1746129"/>
    <hyperlink ref="I2405" r:id="rId147" display="https://www.old.propertyintellect.co.za/Property/Details/1742412"/>
    <hyperlink ref="I2338" r:id="rId148" display="https://www.old.propertyintellect.co.za/Property/Details/1548840"/>
    <hyperlink ref="I132" r:id="rId149" display="https://www.old.propertyintellect.co.za/Property/Details/1411402"/>
    <hyperlink ref="I1897" r:id="rId150" display="https://www.old.propertyintellect.co.za/Property/Details/4435913"/>
  </hyperlinks>
  <pageMargins left="0.70866141732283472" right="0.35433070866141736" top="0.39370078740157483" bottom="1.8110236220472442" header="0.31496062992125984" footer="0.9055118110236221"/>
  <pageSetup paperSize="8" scale="81" orientation="landscape" r:id="rId15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PLAAS_PRINTROL</vt:lpstr>
      <vt:lpstr>DORP_PRINTROL</vt:lpstr>
      <vt:lpstr>DORP_PRINTROL!Print_Titles</vt:lpstr>
      <vt:lpstr>PLAAS_PRINTROL!Print_Titles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 bosman</cp:lastModifiedBy>
  <cp:lastPrinted>2020-12-31T09:38:08Z</cp:lastPrinted>
  <dcterms:created xsi:type="dcterms:W3CDTF">2015-01-30T09:50:38Z</dcterms:created>
  <dcterms:modified xsi:type="dcterms:W3CDTF">2021-01-04T04:38:39Z</dcterms:modified>
</cp:coreProperties>
</file>